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ESKTOP-KQE17G1\Users\Usuário\Desktop\CPLOSE.2023\PL 019 - TP 008 - REFORMA QUADRA DE AREIA\projeto TP008.2023\"/>
    </mc:Choice>
  </mc:AlternateContent>
  <xr:revisionPtr revIDLastSave="0" documentId="13_ncr:1_{1442C3C1-FE7A-4ADD-8841-F0A17DD2A710}" xr6:coauthVersionLast="47" xr6:coauthVersionMax="47" xr10:uidLastSave="{00000000-0000-0000-0000-000000000000}"/>
  <bookViews>
    <workbookView xWindow="-120" yWindow="-120" windowWidth="20730" windowHeight="11160" firstSheet="7" activeTab="7" xr2:uid="{00000000-000D-0000-FFFF-FFFF00000000}"/>
  </bookViews>
  <sheets>
    <sheet name="TABELA" sheetId="10" r:id="rId1"/>
    <sheet name="RESUMO" sheetId="7" r:id="rId2"/>
    <sheet name="PLANILHA VANTAJOSA" sheetId="16" r:id="rId3"/>
    <sheet name="PLANILHA COMPARATIVA" sheetId="1" r:id="rId4"/>
    <sheet name="MEMÓRIA" sheetId="2" r:id="rId5"/>
    <sheet name="COMPOSIÇÕES" sheetId="15" r:id="rId6"/>
    <sheet name="CURVA ABC" sheetId="17" r:id="rId7"/>
    <sheet name="SERVIÇOS DE MAIOR RELEVÂNCIA" sheetId="14" r:id="rId8"/>
    <sheet name="CRONOGRAMA" sheetId="5" r:id="rId9"/>
    <sheet name="Projeto Básico" sheetId="8" r:id="rId10"/>
    <sheet name="Composição de BDI" sheetId="3" r:id="rId11"/>
    <sheet name="Encargos Sociais" sheetId="4" r:id="rId12"/>
    <sheet name="RELATÓRIO FOTOGRÁFICO" sheetId="9" r:id="rId13"/>
  </sheets>
  <externalReferences>
    <externalReference r:id="rId14"/>
    <externalReference r:id="rId15"/>
    <externalReference r:id="rId16"/>
    <externalReference r:id="rId17"/>
    <externalReference r:id="rId18"/>
  </externalReferences>
  <definedNames>
    <definedName name="a" localSheetId="5">#REF!</definedName>
    <definedName name="a" localSheetId="2">#REF!</definedName>
    <definedName name="a">#REF!</definedName>
    <definedName name="_xlnm.Print_Area" localSheetId="10">'Composição de BDI'!$A$1:$I$58</definedName>
    <definedName name="_xlnm.Print_Area" localSheetId="8">CRONOGRAMA!$A$1:$H$22</definedName>
    <definedName name="_xlnm.Print_Area" localSheetId="6">'CURVA ABC'!$A$1:$J$44</definedName>
    <definedName name="_xlnm.Print_Area" localSheetId="11">'Encargos Sociais'!$A$1:$H$45</definedName>
    <definedName name="_xlnm.Print_Area" localSheetId="4">MEMÓRIA!$A$1:$N$173</definedName>
    <definedName name="_xlnm.Print_Area" localSheetId="3">'PLANILHA COMPARATIVA'!$A$1:$L$53</definedName>
    <definedName name="_xlnm.Print_Area" localSheetId="2">'PLANILHA VANTAJOSA'!$A$1:$L$53</definedName>
    <definedName name="_xlnm.Print_Area" localSheetId="9">'Projeto Básico'!$A$1:$E$48</definedName>
    <definedName name="_xlnm.Print_Area" localSheetId="12">'RELATÓRIO FOTOGRÁFICO'!$A$1:$I$179</definedName>
    <definedName name="_xlnm.Print_Area" localSheetId="7">'SERVIÇOS DE MAIOR RELEVÂNCIA'!$A$1:$J$17</definedName>
    <definedName name="_xlnm.Database">TEXT([1]Dados!$G$29,"mm-aaaa")</definedName>
    <definedName name="BDI" localSheetId="5">#REF!</definedName>
    <definedName name="BDI" localSheetId="2">#REF!</definedName>
    <definedName name="BDI">#REF!</definedName>
    <definedName name="dados" localSheetId="5">#REF!</definedName>
    <definedName name="dados" localSheetId="2">#REF!</definedName>
    <definedName name="dados">#REF!</definedName>
    <definedName name="e" localSheetId="5">#REF!</definedName>
    <definedName name="e" localSheetId="2">#REF!</definedName>
    <definedName name="e">#REF!</definedName>
    <definedName name="empr">[2]Planilha1!$A$3:$A$6</definedName>
    <definedName name="empre" localSheetId="9">[3]BM!$BR$8:$BR$11</definedName>
    <definedName name="empre">[4]BM!$BR$8:$BR$11</definedName>
    <definedName name="empreendimento" localSheetId="9">[3]MEMÓRIA!$R$7:$R$10</definedName>
    <definedName name="empreendimento">[4]MEMÓRIA!$R$6:$R$9</definedName>
    <definedName name="EU" localSheetId="5">#REF!</definedName>
    <definedName name="EU" localSheetId="2">#REF!</definedName>
    <definedName name="EU">#REF!</definedName>
    <definedName name="Fábio" localSheetId="5">#REF!</definedName>
    <definedName name="Fábio" localSheetId="2">#REF!</definedName>
    <definedName name="Fábio">#REF!</definedName>
    <definedName name="mme">'[5]SIIG 03-08-2010'!$A$3:$F$6454</definedName>
    <definedName name="plan" localSheetId="5">#REF!</definedName>
    <definedName name="plan" localSheetId="2">#REF!</definedName>
    <definedName name="plan">#REF!</definedName>
    <definedName name="plan1" localSheetId="5">#REF!</definedName>
    <definedName name="plan1" localSheetId="2">#REF!</definedName>
    <definedName name="plan1">#REF!</definedName>
    <definedName name="_xlnm.Print_Titles" localSheetId="4">MEMÓRIA!$1:$9</definedName>
    <definedName name="_xlnm.Print_Titles" localSheetId="12">'RELATÓRIO FOTOGRÁFICO'!$1:$8</definedName>
  </definedNames>
  <calcPr calcId="181029" fullPrecision="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7" l="1"/>
  <c r="K52" i="16" l="1"/>
  <c r="H52" i="16"/>
  <c r="K51" i="16"/>
  <c r="G38" i="17" s="1"/>
  <c r="H51" i="16"/>
  <c r="K49" i="16"/>
  <c r="H49" i="16"/>
  <c r="K48" i="16"/>
  <c r="G17" i="17" s="1"/>
  <c r="H48" i="16"/>
  <c r="K46" i="16"/>
  <c r="H46" i="16"/>
  <c r="K45" i="16"/>
  <c r="H45" i="16"/>
  <c r="K44" i="16"/>
  <c r="H44" i="16"/>
  <c r="K43" i="16"/>
  <c r="G37" i="17" s="1"/>
  <c r="H43" i="16"/>
  <c r="K42" i="16"/>
  <c r="H42" i="16"/>
  <c r="K40" i="16"/>
  <c r="H40" i="16"/>
  <c r="F40" i="16"/>
  <c r="K39" i="16"/>
  <c r="H39" i="16"/>
  <c r="K38" i="16"/>
  <c r="H38" i="16"/>
  <c r="K37" i="16"/>
  <c r="H37" i="16"/>
  <c r="K36" i="16"/>
  <c r="H36" i="16"/>
  <c r="K34" i="16"/>
  <c r="H34" i="16"/>
  <c r="K33" i="16"/>
  <c r="G32" i="17" s="1"/>
  <c r="H33" i="16"/>
  <c r="K32" i="16"/>
  <c r="H32" i="16"/>
  <c r="K31" i="16"/>
  <c r="G28" i="17" s="1"/>
  <c r="H31" i="16"/>
  <c r="K30" i="16"/>
  <c r="H30" i="16"/>
  <c r="K29" i="16"/>
  <c r="G34" i="17" s="1"/>
  <c r="H29" i="16"/>
  <c r="K28" i="16"/>
  <c r="H28" i="16"/>
  <c r="K26" i="16"/>
  <c r="G25" i="17" s="1"/>
  <c r="H26" i="16"/>
  <c r="K25" i="16"/>
  <c r="H25" i="16"/>
  <c r="K24" i="16"/>
  <c r="H24" i="16"/>
  <c r="K23" i="16"/>
  <c r="H23" i="16"/>
  <c r="K22" i="16"/>
  <c r="G41" i="17" s="1"/>
  <c r="H22" i="16"/>
  <c r="K21" i="16"/>
  <c r="H21" i="16"/>
  <c r="K19" i="16"/>
  <c r="G19" i="17" s="1"/>
  <c r="H19" i="16"/>
  <c r="K18" i="16"/>
  <c r="G24" i="17" s="1"/>
  <c r="H18" i="16"/>
  <c r="K16" i="16"/>
  <c r="G35" i="17" s="1"/>
  <c r="H16" i="16"/>
  <c r="K15" i="16"/>
  <c r="H15" i="16"/>
  <c r="K14" i="16"/>
  <c r="G27" i="17" s="1"/>
  <c r="H14" i="16"/>
  <c r="K13" i="16"/>
  <c r="H13" i="16"/>
  <c r="K12" i="16"/>
  <c r="G22" i="17" s="1"/>
  <c r="H12" i="16"/>
  <c r="D135" i="2"/>
  <c r="N134" i="2"/>
  <c r="N133" i="2"/>
  <c r="N135" i="2" s="1"/>
  <c r="O132" i="2" s="1"/>
  <c r="F40" i="1" s="1"/>
  <c r="D131" i="2"/>
  <c r="N128" i="2"/>
  <c r="N127" i="2"/>
  <c r="K40" i="1"/>
  <c r="H40" i="1"/>
  <c r="K39" i="1"/>
  <c r="H39" i="1"/>
  <c r="G14" i="14" l="1"/>
  <c r="G14" i="17"/>
  <c r="I40" i="16"/>
  <c r="F13" i="14"/>
  <c r="J13" i="14" s="1"/>
  <c r="F13" i="17"/>
  <c r="G43" i="17"/>
  <c r="G11" i="14"/>
  <c r="G11" i="17"/>
  <c r="G18" i="17"/>
  <c r="G39" i="17"/>
  <c r="G15" i="17"/>
  <c r="G15" i="14"/>
  <c r="G36" i="17"/>
  <c r="G42" i="17"/>
  <c r="G40" i="17"/>
  <c r="G12" i="14"/>
  <c r="G12" i="17"/>
  <c r="G30" i="17"/>
  <c r="G26" i="17"/>
  <c r="G10" i="14"/>
  <c r="G10" i="17"/>
  <c r="G21" i="17"/>
  <c r="G29" i="17"/>
  <c r="G31" i="17"/>
  <c r="G33" i="17"/>
  <c r="G16" i="14"/>
  <c r="G16" i="17"/>
  <c r="G23" i="17"/>
  <c r="G13" i="14"/>
  <c r="H13" i="14" s="1"/>
  <c r="G13" i="17"/>
  <c r="H13" i="17" s="1"/>
  <c r="G20" i="17"/>
  <c r="L40" i="16"/>
  <c r="N131" i="2"/>
  <c r="L40" i="1"/>
  <c r="O126" i="2"/>
  <c r="I40" i="1"/>
  <c r="D171" i="2"/>
  <c r="N170" i="2"/>
  <c r="N169" i="2"/>
  <c r="N168" i="2"/>
  <c r="N164" i="2"/>
  <c r="N163" i="2"/>
  <c r="H52" i="1"/>
  <c r="K52" i="1"/>
  <c r="K51" i="1"/>
  <c r="H51" i="1"/>
  <c r="D165" i="2"/>
  <c r="N162" i="2"/>
  <c r="K49" i="1"/>
  <c r="H49" i="1"/>
  <c r="D158" i="2"/>
  <c r="N157" i="2"/>
  <c r="N158" i="2" s="1"/>
  <c r="O156" i="2" s="1"/>
  <c r="D155" i="2"/>
  <c r="N154" i="2"/>
  <c r="N155" i="2" s="1"/>
  <c r="O153" i="2" s="1"/>
  <c r="K48" i="1"/>
  <c r="H48" i="1"/>
  <c r="D151" i="2"/>
  <c r="N150" i="2"/>
  <c r="N151" i="2" s="1"/>
  <c r="O149" i="2" s="1"/>
  <c r="K46" i="1"/>
  <c r="H46" i="1"/>
  <c r="F46" i="1" l="1"/>
  <c r="F46" i="16"/>
  <c r="F39" i="1"/>
  <c r="F39" i="16"/>
  <c r="F48" i="1"/>
  <c r="F48" i="16"/>
  <c r="F49" i="1"/>
  <c r="F49" i="16"/>
  <c r="N171" i="2"/>
  <c r="O166" i="2" s="1"/>
  <c r="N165" i="2"/>
  <c r="O160" i="2" s="1"/>
  <c r="I46" i="1"/>
  <c r="L48" i="1"/>
  <c r="L46" i="1"/>
  <c r="I49" i="1"/>
  <c r="L49" i="1"/>
  <c r="I48" i="1"/>
  <c r="F51" i="1" l="1"/>
  <c r="I51" i="1" s="1"/>
  <c r="F51" i="16"/>
  <c r="F52" i="1"/>
  <c r="F52" i="16"/>
  <c r="F29" i="17"/>
  <c r="H29" i="17" s="1"/>
  <c r="I49" i="16"/>
  <c r="L49" i="16"/>
  <c r="L48" i="16"/>
  <c r="L47" i="16" s="1"/>
  <c r="C20" i="7" s="1"/>
  <c r="D19" i="5" s="1"/>
  <c r="F17" i="17"/>
  <c r="H17" i="17" s="1"/>
  <c r="I48" i="16"/>
  <c r="I47" i="16" s="1"/>
  <c r="F18" i="17"/>
  <c r="H18" i="17" s="1"/>
  <c r="L39" i="16"/>
  <c r="I39" i="16"/>
  <c r="F20" i="17"/>
  <c r="H20" i="17" s="1"/>
  <c r="L46" i="16"/>
  <c r="I46" i="16"/>
  <c r="L51" i="1"/>
  <c r="I47" i="1"/>
  <c r="L47" i="1"/>
  <c r="I52" i="1" l="1"/>
  <c r="I50" i="1" s="1"/>
  <c r="L52" i="1"/>
  <c r="F36" i="17"/>
  <c r="H36" i="17" s="1"/>
  <c r="I52" i="16"/>
  <c r="L52" i="16"/>
  <c r="L51" i="16"/>
  <c r="L50" i="16" s="1"/>
  <c r="C21" i="7" s="1"/>
  <c r="D20" i="5" s="1"/>
  <c r="F38" i="17"/>
  <c r="H38" i="17" s="1"/>
  <c r="I51" i="16"/>
  <c r="H19" i="5"/>
  <c r="F19" i="5"/>
  <c r="L50" i="1"/>
  <c r="K45" i="1"/>
  <c r="H45" i="1"/>
  <c r="D148" i="2"/>
  <c r="N147" i="2"/>
  <c r="N148" i="2" s="1"/>
  <c r="O146" i="2" s="1"/>
  <c r="F45" i="1" l="1"/>
  <c r="F45" i="16"/>
  <c r="I50" i="16"/>
  <c r="H20" i="5"/>
  <c r="F20" i="5"/>
  <c r="I45" i="1"/>
  <c r="L45" i="1"/>
  <c r="D145" i="2"/>
  <c r="N144" i="2"/>
  <c r="N145" i="2" s="1"/>
  <c r="O143" i="2" s="1"/>
  <c r="K44" i="1"/>
  <c r="H44" i="1"/>
  <c r="K43" i="1"/>
  <c r="H43" i="1"/>
  <c r="D142" i="2"/>
  <c r="N141" i="2"/>
  <c r="N142" i="2" s="1"/>
  <c r="O140" i="2" s="1"/>
  <c r="F43" i="1" l="1"/>
  <c r="F43" i="16"/>
  <c r="L45" i="16"/>
  <c r="F15" i="14"/>
  <c r="F15" i="17"/>
  <c r="H15" i="17" s="1"/>
  <c r="I45" i="16"/>
  <c r="F44" i="1"/>
  <c r="F44" i="16"/>
  <c r="I43" i="1"/>
  <c r="L43" i="1"/>
  <c r="I44" i="1"/>
  <c r="L44" i="1"/>
  <c r="D139" i="2"/>
  <c r="N138" i="2"/>
  <c r="N139" i="2" s="1"/>
  <c r="O137" i="2" s="1"/>
  <c r="K42" i="1"/>
  <c r="H42" i="1"/>
  <c r="D125" i="2"/>
  <c r="N124" i="2"/>
  <c r="N125" i="2" s="1"/>
  <c r="K38" i="1"/>
  <c r="H38" i="1"/>
  <c r="F39" i="17" l="1"/>
  <c r="H39" i="17" s="1"/>
  <c r="L44" i="16"/>
  <c r="I44" i="16"/>
  <c r="F42" i="1"/>
  <c r="I42" i="1" s="1"/>
  <c r="I41" i="1" s="1"/>
  <c r="F42" i="16"/>
  <c r="I43" i="16"/>
  <c r="F37" i="17"/>
  <c r="H37" i="17" s="1"/>
  <c r="L43" i="16"/>
  <c r="J15" i="14"/>
  <c r="H15" i="14"/>
  <c r="L42" i="1"/>
  <c r="L41" i="1" s="1"/>
  <c r="O123" i="2"/>
  <c r="F38" i="1" l="1"/>
  <c r="I38" i="1" s="1"/>
  <c r="F38" i="16"/>
  <c r="F21" i="17"/>
  <c r="H21" i="17" s="1"/>
  <c r="L42" i="16"/>
  <c r="L41" i="16" s="1"/>
  <c r="C19" i="7" s="1"/>
  <c r="D18" i="5" s="1"/>
  <c r="I42" i="16"/>
  <c r="I41" i="16" s="1"/>
  <c r="L38" i="1"/>
  <c r="D122" i="2"/>
  <c r="N121" i="2"/>
  <c r="N120" i="2"/>
  <c r="K37" i="1"/>
  <c r="H37" i="1"/>
  <c r="K36" i="1"/>
  <c r="H36" i="1"/>
  <c r="D118" i="2"/>
  <c r="N117" i="2"/>
  <c r="N116" i="2"/>
  <c r="F108" i="2"/>
  <c r="F104" i="2"/>
  <c r="F96" i="2"/>
  <c r="F95" i="2"/>
  <c r="K34" i="1"/>
  <c r="K33" i="1"/>
  <c r="N112" i="2"/>
  <c r="F111" i="2"/>
  <c r="N111" i="2" s="1"/>
  <c r="H34" i="1"/>
  <c r="H18" i="5" l="1"/>
  <c r="F18" i="5"/>
  <c r="L38" i="16"/>
  <c r="F14" i="17"/>
  <c r="H14" i="17" s="1"/>
  <c r="F14" i="14"/>
  <c r="I38" i="16"/>
  <c r="N122" i="2"/>
  <c r="O119" i="2" s="1"/>
  <c r="N118" i="2"/>
  <c r="O115" i="2" s="1"/>
  <c r="F36" i="16" s="1"/>
  <c r="N113" i="2"/>
  <c r="N108" i="2"/>
  <c r="F107" i="2"/>
  <c r="N107" i="2" s="1"/>
  <c r="H33" i="1"/>
  <c r="H100" i="2"/>
  <c r="N100" i="2" s="1"/>
  <c r="H99" i="2"/>
  <c r="N104" i="2"/>
  <c r="F103" i="2"/>
  <c r="K32" i="1"/>
  <c r="H32" i="1"/>
  <c r="D101" i="2"/>
  <c r="F99" i="2"/>
  <c r="I36" i="16" l="1"/>
  <c r="F10" i="17"/>
  <c r="H10" i="17" s="1"/>
  <c r="F10" i="14"/>
  <c r="L36" i="16"/>
  <c r="F37" i="1"/>
  <c r="I37" i="1" s="1"/>
  <c r="F37" i="16"/>
  <c r="J14" i="14"/>
  <c r="H14" i="14"/>
  <c r="L37" i="1"/>
  <c r="F36" i="1"/>
  <c r="N109" i="2"/>
  <c r="N99" i="2"/>
  <c r="N101" i="2" s="1"/>
  <c r="O98" i="2" s="1"/>
  <c r="K29" i="1"/>
  <c r="H29" i="1"/>
  <c r="D93" i="2"/>
  <c r="N89" i="2"/>
  <c r="N90" i="2" s="1"/>
  <c r="F92" i="2"/>
  <c r="N92" i="2" s="1"/>
  <c r="N93" i="2" s="1"/>
  <c r="N96" i="2"/>
  <c r="H10" i="14" l="1"/>
  <c r="J10" i="14"/>
  <c r="F31" i="1"/>
  <c r="F31" i="16"/>
  <c r="F12" i="14"/>
  <c r="F12" i="17"/>
  <c r="H12" i="17" s="1"/>
  <c r="L37" i="16"/>
  <c r="L35" i="16" s="1"/>
  <c r="C18" i="7" s="1"/>
  <c r="D17" i="5" s="1"/>
  <c r="I37" i="16"/>
  <c r="I35" i="16" s="1"/>
  <c r="L36" i="1"/>
  <c r="I36" i="1"/>
  <c r="L39" i="1"/>
  <c r="I39" i="1"/>
  <c r="O91" i="2"/>
  <c r="J13" i="15"/>
  <c r="H13" i="15"/>
  <c r="J14" i="15"/>
  <c r="H14" i="15"/>
  <c r="H17" i="5" l="1"/>
  <c r="F17" i="5"/>
  <c r="J12" i="14"/>
  <c r="H12" i="14"/>
  <c r="L31" i="16"/>
  <c r="F28" i="17"/>
  <c r="H28" i="17" s="1"/>
  <c r="I31" i="16"/>
  <c r="F29" i="1"/>
  <c r="I29" i="1" s="1"/>
  <c r="F29" i="16"/>
  <c r="H11" i="15"/>
  <c r="J11" i="15"/>
  <c r="I35" i="1"/>
  <c r="L35" i="1"/>
  <c r="N85" i="2"/>
  <c r="N84" i="2"/>
  <c r="N82" i="2"/>
  <c r="N81" i="2"/>
  <c r="N80" i="2"/>
  <c r="N79" i="2"/>
  <c r="N75" i="2"/>
  <c r="N74" i="2"/>
  <c r="N72" i="2"/>
  <c r="N71" i="2"/>
  <c r="N70" i="2"/>
  <c r="N69" i="2"/>
  <c r="N62" i="2"/>
  <c r="L29" i="1" l="1"/>
  <c r="I29" i="16"/>
  <c r="F34" i="17"/>
  <c r="H34" i="17" s="1"/>
  <c r="L29" i="16"/>
  <c r="N76" i="2"/>
  <c r="O67" i="2" s="1"/>
  <c r="N86" i="2"/>
  <c r="O77" i="2" s="1"/>
  <c r="N61" i="2"/>
  <c r="N65" i="2"/>
  <c r="N64" i="2"/>
  <c r="N60" i="2"/>
  <c r="N59" i="2"/>
  <c r="N30" i="2"/>
  <c r="N29" i="2"/>
  <c r="N51" i="2"/>
  <c r="N52" i="2"/>
  <c r="N55" i="2"/>
  <c r="N54" i="2"/>
  <c r="N47" i="2"/>
  <c r="D86" i="2"/>
  <c r="D76" i="2"/>
  <c r="D66" i="2"/>
  <c r="K25" i="1"/>
  <c r="K26" i="1"/>
  <c r="K22" i="1"/>
  <c r="K23" i="1"/>
  <c r="K24" i="1"/>
  <c r="H26" i="1"/>
  <c r="H25" i="1"/>
  <c r="F26" i="1" l="1"/>
  <c r="F26" i="16"/>
  <c r="F25" i="1"/>
  <c r="L25" i="1" s="1"/>
  <c r="F25" i="16"/>
  <c r="I26" i="1"/>
  <c r="L26" i="1"/>
  <c r="N66" i="2"/>
  <c r="O57" i="2" s="1"/>
  <c r="N56" i="2"/>
  <c r="I25" i="1" l="1"/>
  <c r="F24" i="1"/>
  <c r="L24" i="1" s="1"/>
  <c r="F24" i="16"/>
  <c r="I26" i="16"/>
  <c r="F25" i="17"/>
  <c r="H25" i="17" s="1"/>
  <c r="L26" i="16"/>
  <c r="F30" i="17"/>
  <c r="H30" i="17" s="1"/>
  <c r="L25" i="16"/>
  <c r="I25" i="16"/>
  <c r="H24" i="1"/>
  <c r="I24" i="1" s="1"/>
  <c r="L24" i="16" l="1"/>
  <c r="F16" i="14"/>
  <c r="F16" i="17"/>
  <c r="H16" i="17" s="1"/>
  <c r="I24" i="16"/>
  <c r="N27" i="2"/>
  <c r="N26" i="2"/>
  <c r="D31" i="2"/>
  <c r="K16" i="1"/>
  <c r="H16" i="1"/>
  <c r="N22" i="2"/>
  <c r="N18" i="2"/>
  <c r="N19" i="2"/>
  <c r="J16" i="14" l="1"/>
  <c r="H16" i="14"/>
  <c r="N31" i="2"/>
  <c r="O24" i="2" s="1"/>
  <c r="N20" i="2"/>
  <c r="E8" i="14"/>
  <c r="F16" i="1" l="1"/>
  <c r="I16" i="1" s="1"/>
  <c r="F16" i="16"/>
  <c r="L16" i="1"/>
  <c r="D16" i="2"/>
  <c r="N15" i="2"/>
  <c r="N16" i="2" s="1"/>
  <c r="O14" i="2" s="1"/>
  <c r="F13" i="16" s="1"/>
  <c r="K13" i="1"/>
  <c r="H13" i="1"/>
  <c r="L16" i="16" l="1"/>
  <c r="F35" i="17"/>
  <c r="H35" i="17" s="1"/>
  <c r="I16" i="16"/>
  <c r="F43" i="17"/>
  <c r="H43" i="17" s="1"/>
  <c r="I13" i="16"/>
  <c r="L13" i="16"/>
  <c r="F13" i="1"/>
  <c r="I13" i="1" s="1"/>
  <c r="D109" i="2"/>
  <c r="O106" i="2"/>
  <c r="D13" i="2"/>
  <c r="F33" i="1" l="1"/>
  <c r="F33" i="16"/>
  <c r="I33" i="1"/>
  <c r="L33" i="1"/>
  <c r="L13" i="1"/>
  <c r="I33" i="16" l="1"/>
  <c r="F32" i="17"/>
  <c r="H32" i="17" s="1"/>
  <c r="L33" i="16"/>
  <c r="K12" i="1"/>
  <c r="H12" i="1"/>
  <c r="N12" i="2"/>
  <c r="D40" i="2"/>
  <c r="N39" i="2"/>
  <c r="N40" i="2" s="1"/>
  <c r="D36" i="2"/>
  <c r="N35" i="2"/>
  <c r="O33" i="2" s="1"/>
  <c r="F18" i="16" s="1"/>
  <c r="K19" i="1"/>
  <c r="H19" i="1"/>
  <c r="K18" i="1"/>
  <c r="H18" i="1"/>
  <c r="F24" i="17" l="1"/>
  <c r="H24" i="17" s="1"/>
  <c r="I18" i="16"/>
  <c r="L18" i="16"/>
  <c r="F18" i="1"/>
  <c r="I18" i="1" s="1"/>
  <c r="N13" i="2"/>
  <c r="O11" i="2" s="1"/>
  <c r="N36" i="2"/>
  <c r="O37" i="2"/>
  <c r="F19" i="16" s="1"/>
  <c r="F12" i="1" l="1"/>
  <c r="F12" i="16"/>
  <c r="L19" i="16"/>
  <c r="L17" i="16" s="1"/>
  <c r="F19" i="17"/>
  <c r="H19" i="17" s="1"/>
  <c r="I19" i="16"/>
  <c r="I17" i="16" s="1"/>
  <c r="F19" i="1"/>
  <c r="L19" i="1" s="1"/>
  <c r="I12" i="1"/>
  <c r="L18" i="1"/>
  <c r="L12" i="1"/>
  <c r="K14" i="1"/>
  <c r="H14" i="1"/>
  <c r="I12" i="16" l="1"/>
  <c r="F22" i="17"/>
  <c r="H22" i="17" s="1"/>
  <c r="L12" i="16"/>
  <c r="C15" i="7"/>
  <c r="I19" i="1"/>
  <c r="I17" i="1" s="1"/>
  <c r="L17" i="1"/>
  <c r="R34" i="2" s="1"/>
  <c r="Q34" i="2" l="1"/>
  <c r="D14" i="5"/>
  <c r="H14" i="5" l="1"/>
  <c r="F14" i="5"/>
  <c r="K31" i="1"/>
  <c r="K30" i="1"/>
  <c r="K28" i="1"/>
  <c r="K21" i="1"/>
  <c r="K15" i="1"/>
  <c r="H31" i="1"/>
  <c r="H30" i="1"/>
  <c r="H28" i="1"/>
  <c r="H23" i="1"/>
  <c r="H22" i="1"/>
  <c r="H21" i="1"/>
  <c r="H15" i="1"/>
  <c r="D113" i="2"/>
  <c r="O110" i="2"/>
  <c r="F34" i="16" s="1"/>
  <c r="F23" i="17" l="1"/>
  <c r="H23" i="17" s="1"/>
  <c r="I34" i="16"/>
  <c r="L34" i="16"/>
  <c r="F34" i="1"/>
  <c r="E8" i="9"/>
  <c r="I34" i="1" l="1"/>
  <c r="L34" i="1"/>
  <c r="B39" i="3"/>
  <c r="B29" i="3" s="1"/>
  <c r="D27" i="3" s="1"/>
  <c r="D25" i="3" l="1"/>
  <c r="D56" i="2"/>
  <c r="D23" i="2"/>
  <c r="D105" i="2"/>
  <c r="N103" i="2"/>
  <c r="D97" i="2"/>
  <c r="N95" i="2"/>
  <c r="D90" i="2"/>
  <c r="D48" i="2"/>
  <c r="D45" i="2"/>
  <c r="N44" i="2"/>
  <c r="N43" i="2"/>
  <c r="D20" i="2"/>
  <c r="N105" i="2" l="1"/>
  <c r="O102" i="2" s="1"/>
  <c r="F32" i="16" s="1"/>
  <c r="N97" i="2"/>
  <c r="O94" i="2" s="1"/>
  <c r="F30" i="16" s="1"/>
  <c r="N48" i="2"/>
  <c r="N45" i="2"/>
  <c r="O49" i="2"/>
  <c r="F23" i="16" s="1"/>
  <c r="I31" i="1"/>
  <c r="O88" i="2"/>
  <c r="F28" i="16" s="1"/>
  <c r="F11" i="17" l="1"/>
  <c r="H11" i="17" s="1"/>
  <c r="F11" i="14"/>
  <c r="L28" i="16"/>
  <c r="I28" i="16"/>
  <c r="F26" i="17"/>
  <c r="H26" i="17" s="1"/>
  <c r="I30" i="16"/>
  <c r="L30" i="16"/>
  <c r="F33" i="17"/>
  <c r="H33" i="17" s="1"/>
  <c r="I23" i="16"/>
  <c r="L23" i="16"/>
  <c r="F40" i="17"/>
  <c r="H40" i="17" s="1"/>
  <c r="L32" i="16"/>
  <c r="I32" i="16"/>
  <c r="F28" i="1"/>
  <c r="I28" i="1" s="1"/>
  <c r="F32" i="1"/>
  <c r="F30" i="1"/>
  <c r="I30" i="1" s="1"/>
  <c r="F23" i="1"/>
  <c r="L23" i="1" s="1"/>
  <c r="L31" i="1"/>
  <c r="O46" i="2"/>
  <c r="F22" i="16" s="1"/>
  <c r="O42" i="2"/>
  <c r="F21" i="16" s="1"/>
  <c r="F42" i="17" l="1"/>
  <c r="H42" i="17" s="1"/>
  <c r="L21" i="16"/>
  <c r="I21" i="16"/>
  <c r="I20" i="16" s="1"/>
  <c r="I27" i="16"/>
  <c r="I22" i="16"/>
  <c r="F41" i="17"/>
  <c r="H41" i="17" s="1"/>
  <c r="L22" i="16"/>
  <c r="L20" i="16" s="1"/>
  <c r="C16" i="7" s="1"/>
  <c r="D15" i="5" s="1"/>
  <c r="L27" i="16"/>
  <c r="C17" i="7" s="1"/>
  <c r="D16" i="5" s="1"/>
  <c r="J11" i="14"/>
  <c r="H11" i="14"/>
  <c r="L30" i="1"/>
  <c r="I32" i="1"/>
  <c r="I27" i="1" s="1"/>
  <c r="L32" i="1"/>
  <c r="F21" i="1"/>
  <c r="I21" i="1" s="1"/>
  <c r="F22" i="1"/>
  <c r="L22" i="1" s="1"/>
  <c r="I23" i="1"/>
  <c r="L28" i="1"/>
  <c r="H16" i="5" l="1"/>
  <c r="F16" i="5"/>
  <c r="H15" i="5"/>
  <c r="F15" i="5"/>
  <c r="L27" i="1"/>
  <c r="N23" i="2"/>
  <c r="I22" i="1"/>
  <c r="I20" i="1" s="1"/>
  <c r="L21" i="1"/>
  <c r="L20" i="1" s="1"/>
  <c r="O17" i="2"/>
  <c r="F14" i="16" s="1"/>
  <c r="L14" i="16" l="1"/>
  <c r="F27" i="17"/>
  <c r="H27" i="17" s="1"/>
  <c r="I14" i="16"/>
  <c r="F14" i="1"/>
  <c r="O21" i="2"/>
  <c r="F15" i="16" s="1"/>
  <c r="F31" i="17" l="1"/>
  <c r="H31" i="17" s="1"/>
  <c r="I15" i="16"/>
  <c r="I11" i="16" s="1"/>
  <c r="I53" i="16" s="1"/>
  <c r="I57" i="16" s="1"/>
  <c r="L15" i="16"/>
  <c r="L11" i="16" s="1"/>
  <c r="F15" i="1"/>
  <c r="L15" i="1" s="1"/>
  <c r="L14" i="1"/>
  <c r="I14" i="1"/>
  <c r="C14" i="7" l="1"/>
  <c r="L53" i="16"/>
  <c r="L11" i="1"/>
  <c r="R33" i="2" s="1"/>
  <c r="R36" i="2" s="1"/>
  <c r="I15" i="1"/>
  <c r="I11" i="1" s="1"/>
  <c r="L57" i="16" l="1"/>
  <c r="H49" i="17"/>
  <c r="D13" i="5"/>
  <c r="C22" i="7"/>
  <c r="L53" i="1"/>
  <c r="D21" i="5" l="1"/>
  <c r="C13" i="5" s="1"/>
  <c r="I28" i="17"/>
  <c r="I16" i="17"/>
  <c r="I30" i="17"/>
  <c r="I29" i="17"/>
  <c r="I36" i="17"/>
  <c r="I12" i="17"/>
  <c r="I22" i="17"/>
  <c r="I43" i="17"/>
  <c r="I38" i="17"/>
  <c r="I15" i="17"/>
  <c r="I25" i="17"/>
  <c r="I37" i="17"/>
  <c r="I17" i="17"/>
  <c r="I21" i="17"/>
  <c r="I14" i="17"/>
  <c r="I35" i="17"/>
  <c r="I34" i="17"/>
  <c r="I24" i="17"/>
  <c r="I32" i="17"/>
  <c r="I39" i="17"/>
  <c r="I19" i="17"/>
  <c r="I20" i="17"/>
  <c r="I10" i="17"/>
  <c r="J10" i="17" s="1"/>
  <c r="I13" i="17"/>
  <c r="I18" i="17"/>
  <c r="I23" i="17"/>
  <c r="I40" i="17"/>
  <c r="I26" i="17"/>
  <c r="I33" i="17"/>
  <c r="I11" i="17"/>
  <c r="I41" i="17"/>
  <c r="I42" i="17"/>
  <c r="I27" i="17"/>
  <c r="I31" i="17"/>
  <c r="I53" i="1"/>
  <c r="I57" i="1" s="1"/>
  <c r="Q33" i="2"/>
  <c r="Q36" i="2" s="1"/>
  <c r="J11" i="17" l="1"/>
  <c r="J12" i="17" s="1"/>
  <c r="J13" i="17" s="1"/>
  <c r="J14" i="17" s="1"/>
  <c r="J15" i="17" s="1"/>
  <c r="J16" i="17" s="1"/>
  <c r="J17" i="17" s="1"/>
  <c r="J18" i="17" s="1"/>
  <c r="C19" i="5"/>
  <c r="C18" i="5"/>
  <c r="C20" i="5"/>
  <c r="C17" i="5"/>
  <c r="C14" i="5"/>
  <c r="C16" i="5"/>
  <c r="C15" i="5"/>
  <c r="F13" i="5"/>
  <c r="F21" i="5" s="1"/>
  <c r="E21" i="5" s="1"/>
  <c r="F22" i="5" l="1"/>
  <c r="D22" i="5"/>
  <c r="H13" i="5"/>
  <c r="H21" i="5" s="1"/>
  <c r="G21" i="5" s="1"/>
  <c r="H22" i="5" l="1"/>
  <c r="G22" i="5" s="1"/>
  <c r="E22" i="5"/>
  <c r="L57" i="1"/>
  <c r="J19" i="17"/>
  <c r="J20" i="17" s="1"/>
  <c r="J21" i="17" s="1"/>
  <c r="J22" i="17" s="1"/>
  <c r="J23" i="17" s="1"/>
  <c r="J24" i="17" s="1"/>
  <c r="J25" i="17" s="1"/>
  <c r="J26" i="17" s="1"/>
  <c r="J27" i="17" s="1"/>
  <c r="J28" i="17" s="1"/>
  <c r="J29" i="17" s="1"/>
  <c r="J30" i="17" s="1"/>
  <c r="J31" i="17" s="1"/>
  <c r="J32" i="17" s="1"/>
  <c r="J33" i="17" s="1"/>
  <c r="J34" i="17" s="1"/>
  <c r="J35" i="17" s="1"/>
  <c r="J36" i="17" s="1"/>
  <c r="J37" i="17" s="1"/>
  <c r="J38" i="17" s="1"/>
  <c r="J39" i="17" s="1"/>
  <c r="J40" i="17" s="1"/>
  <c r="J41" i="17" s="1"/>
  <c r="J42" i="17" s="1"/>
  <c r="J43" i="17" s="1"/>
</calcChain>
</file>

<file path=xl/sharedStrings.xml><?xml version="1.0" encoding="utf-8"?>
<sst xmlns="http://schemas.openxmlformats.org/spreadsheetml/2006/main" count="46579" uniqueCount="25637">
  <si>
    <t>MUNICÍPIO/UF:</t>
  </si>
  <si>
    <t>SÃO LOUREÇO DA MATA / PE</t>
  </si>
  <si>
    <t>GESTOR / AÇÃO:</t>
  </si>
  <si>
    <t>SECRETARIA DE INFRAESTRUTURA - DIRETORIA DE OBRAS</t>
  </si>
  <si>
    <t>ENDEREÇO:</t>
  </si>
  <si>
    <t xml:space="preserve">REVISÃO: </t>
  </si>
  <si>
    <t>DATA: 06/2023</t>
  </si>
  <si>
    <t xml:space="preserve">PROPONENTE:     </t>
  </si>
  <si>
    <t>PREFEITURA DE SÃO LOURENÇO DA MATA</t>
  </si>
  <si>
    <t xml:space="preserve">OBJETO: </t>
  </si>
  <si>
    <t xml:space="preserve">EMPREENDIMENTO: </t>
  </si>
  <si>
    <t xml:space="preserve"> DATA BASE:</t>
  </si>
  <si>
    <t>BDI:</t>
  </si>
  <si>
    <t>ITEM</t>
  </si>
  <si>
    <t>FONTE</t>
  </si>
  <si>
    <t>CÓDIGO</t>
  </si>
  <si>
    <t>DESCRIÇÃO</t>
  </si>
  <si>
    <t>UNID.</t>
  </si>
  <si>
    <t>QUANT.</t>
  </si>
  <si>
    <t>CUSTO UNITÁRIO DESONERADO</t>
  </si>
  <si>
    <t>CUSTO UNITÁRIO DESONERADO COM BDI</t>
  </si>
  <si>
    <t>VALOR TOTAL DESONERADO COM BDI</t>
  </si>
  <si>
    <t>CUSTO UNITÁRIO NÃO DESONERADO</t>
  </si>
  <si>
    <t>CUSTO UNITÁRIO NÃO DESONERADO COM BDI</t>
  </si>
  <si>
    <t>VALOR TOTAL NÃO DESONERADO COM BDI</t>
  </si>
  <si>
    <t>1.0</t>
  </si>
  <si>
    <t>TOTAL</t>
  </si>
  <si>
    <t>SERVIÇOS PRELIMINARES</t>
  </si>
  <si>
    <t>SINAPI 04/2023</t>
  </si>
  <si>
    <t>1.1</t>
  </si>
  <si>
    <t>M3</t>
  </si>
  <si>
    <t>PLANILHA ORÇAMENTÁRIA COMPARATIVA</t>
  </si>
  <si>
    <t>1.2</t>
  </si>
  <si>
    <t>LASTRO DE CONCRETO MAGRO, APLICADO EM BLOCOS DE COROAMENTO OU SAPATAS. AF_08/2017</t>
  </si>
  <si>
    <t>LASTRO DE CONCRETO MAGRO, APLICADO EM BLOCOS DE COROAMENTO OU SAPATAS, ESPESSURA DE 5 CM. AF_08/2017</t>
  </si>
  <si>
    <t>M2</t>
  </si>
  <si>
    <t>1.3</t>
  </si>
  <si>
    <t>COMPOSIÇÃO PARAMÉTRICA PARA EXECUÇÃO DE ESTRUTURAS DE CONCRETO ARMADO, PARA EDIFICAÇÃO INSTITUCIONAL TÉRREA, FCK = 25 MPA. AF_11/2022</t>
  </si>
  <si>
    <t>REATERRO MANUAL DE VALAS COM COMPACTAÇÃO MECANIZADA. AF_04/2016</t>
  </si>
  <si>
    <t>2.0</t>
  </si>
  <si>
    <t>2.1</t>
  </si>
  <si>
    <t>2.2</t>
  </si>
  <si>
    <t>3.0</t>
  </si>
  <si>
    <t>3.1</t>
  </si>
  <si>
    <t>ALVENARIA DE VEDAÇÃO DE BLOCOS CERÂMICOS FURADOS NA HORIZONTAL DE 9X19X19 CM (ESPESSURA 9 CM) E ARGAMASSA DE ASSENTAMENTO COM PREPARO EM BETONEIRA. AF_12/2021</t>
  </si>
  <si>
    <t>3.2</t>
  </si>
  <si>
    <t>CHAPISCO APLICADO EM ALVENARIAS E ESTRUTURAS DE CONCRETO INTERNAS, COM COLHER DE PEDREIRO. ARGAMASSA TRAÇO 1:3 COM PREPARO EM BETONEIRA 400 L. AF_10/2022</t>
  </si>
  <si>
    <t>3.3</t>
  </si>
  <si>
    <t>TOTAL GERAL R$</t>
  </si>
  <si>
    <t>MEMÓRIA DE CÁLCULOS</t>
  </si>
  <si>
    <t>COMPR.</t>
  </si>
  <si>
    <t>LARG.</t>
  </si>
  <si>
    <t>ALTURA</t>
  </si>
  <si>
    <t>X</t>
  </si>
  <si>
    <t>=</t>
  </si>
  <si>
    <t>SEINFRA</t>
  </si>
  <si>
    <t>C0074</t>
  </si>
  <si>
    <t>ALVENARIA DE TIJOLO CERÂMICO FURADO (9x19x19)cm C/ARGAMASSA MISTA DE CAL HIDRATADA ESP=20 cm</t>
  </si>
  <si>
    <t>PREFEITURA MUNICIPAL DE SÃO LOURENÇO DA MATA/PE</t>
  </si>
  <si>
    <t>SECRETARIA DE INFRAESTRUTURA</t>
  </si>
  <si>
    <r>
      <rPr>
        <b/>
        <sz val="14"/>
        <color indexed="8"/>
        <rFont val="Arial"/>
        <family val="2"/>
      </rPr>
      <t>Cálculo do BDI - Com desoneração sobre a folha de pagamento</t>
    </r>
    <r>
      <rPr>
        <b/>
        <sz val="13"/>
        <color indexed="8"/>
        <rFont val="Arial"/>
        <family val="2"/>
      </rPr>
      <t xml:space="preserve">
</t>
    </r>
    <r>
      <rPr>
        <sz val="12"/>
        <color indexed="8"/>
        <rFont val="Arial"/>
        <family val="2"/>
      </rPr>
      <t>Fórmula e parâmetros estabelecidos pelo Acórdão 2622/2013-TCU-Plenário</t>
    </r>
  </si>
  <si>
    <t>TIPOS DE OBRAS CONTEMPLADOS</t>
  </si>
  <si>
    <t>Para o tipo de obra "Construção de Edifícios" enquadram-se: 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</si>
  <si>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DEMONSTRATIVO BDI</t>
  </si>
  <si>
    <t>Item</t>
  </si>
  <si>
    <t>Mínimo</t>
  </si>
  <si>
    <t>Máximo</t>
  </si>
  <si>
    <t>BDI</t>
  </si>
  <si>
    <t>Identificação</t>
  </si>
  <si>
    <t>AC</t>
  </si>
  <si>
    <t>Administração Central</t>
  </si>
  <si>
    <t>S e G</t>
  </si>
  <si>
    <t>Seguro e Garantia</t>
  </si>
  <si>
    <t>R</t>
  </si>
  <si>
    <t>Risco</t>
  </si>
  <si>
    <t>DF</t>
  </si>
  <si>
    <t>Despesas Financeiras</t>
  </si>
  <si>
    <t>L</t>
  </si>
  <si>
    <t>Lucro</t>
  </si>
  <si>
    <t>I *</t>
  </si>
  <si>
    <t>Tributos *</t>
  </si>
  <si>
    <r>
      <rPr>
        <b/>
        <sz val="16"/>
        <color indexed="10"/>
        <rFont val="Arial"/>
        <family val="2"/>
      </rPr>
      <t>←</t>
    </r>
    <r>
      <rPr>
        <b/>
        <sz val="13"/>
        <color indexed="10"/>
        <rFont val="Arial"/>
        <family val="2"/>
      </rPr>
      <t xml:space="preserve"> BDI A SER ADOTADO (com desoneração)</t>
    </r>
  </si>
  <si>
    <t>Verificação:</t>
  </si>
  <si>
    <r>
      <rPr>
        <b/>
        <sz val="14"/>
        <color indexed="8"/>
        <rFont val="Arial"/>
        <family val="2"/>
      </rPr>
      <t xml:space="preserve">← </t>
    </r>
    <r>
      <rPr>
        <b/>
        <sz val="10"/>
        <color indexed="8"/>
        <rFont val="Arial"/>
        <family val="2"/>
      </rPr>
      <t xml:space="preserve"> limite 20,34% a 25,00% (sem desoneração)</t>
    </r>
  </si>
  <si>
    <t>* Em geral, os tributos ( I ) aplicáveis são PIS (0,65%), COFINS (3%) e ISS (variável, conforme</t>
  </si>
  <si>
    <t>Município, de 2 a 5% e, em alguns casos, isento).</t>
  </si>
  <si>
    <t>TRIBUTOS</t>
  </si>
  <si>
    <t>%</t>
  </si>
  <si>
    <t>PIS</t>
  </si>
  <si>
    <t>COFINS</t>
  </si>
  <si>
    <t>Cont. Previd.</t>
  </si>
  <si>
    <t>(Contribuição Previdenciária sobre a receita bruta, no caso de desoneração na folha)</t>
  </si>
  <si>
    <t>ISS</t>
  </si>
  <si>
    <t>Total</t>
  </si>
  <si>
    <t>Conforme lesgislação tributária Municipal, a base de cálculo do ISS correspondente a 40% do valor deste tipo de obra, e sobre esta base, incide ISS com alícota de 5%.</t>
  </si>
  <si>
    <r>
      <rPr>
        <sz val="9"/>
        <color indexed="8"/>
        <rFont val="Arial"/>
        <family val="2"/>
      </rPr>
      <t>Declaramos que, conforme</t>
    </r>
    <r>
      <rPr>
        <b/>
        <sz val="9"/>
        <color indexed="8"/>
        <rFont val="Arial"/>
        <family val="2"/>
      </rPr>
      <t xml:space="preserve"> legislação tributária municipal</t>
    </r>
    <r>
      <rPr>
        <sz val="9"/>
        <color indexed="8"/>
        <rFont val="Arial"/>
        <family val="2"/>
      </rPr>
      <t>, a base de cálculo estimada do ISS é de</t>
    </r>
  </si>
  <si>
    <t xml:space="preserve">sobre o valor da obra e a aliquota do ISS aplicável no Município é de </t>
  </si>
  <si>
    <t>← (limitado a 5,00%)</t>
  </si>
  <si>
    <t>FÓRMULA</t>
  </si>
  <si>
    <r>
      <rPr>
        <sz val="11"/>
        <color indexed="8"/>
        <rFont val="Calibri"/>
        <family val="2"/>
      </rPr>
      <t xml:space="preserve">BDI calculado pela expressão:
</t>
    </r>
    <r>
      <rPr>
        <b/>
        <sz val="10"/>
        <color indexed="8"/>
        <rFont val="Arial"/>
        <family val="2"/>
      </rPr>
      <t>BDI = { [ (1+AC/100+S/100+R/100+G/100) x (1+DF/100) x (1+L/100) / (1-I/100)] -1} x 100</t>
    </r>
  </si>
  <si>
    <t>____________________________________                                     ____________________________________</t>
  </si>
  <si>
    <t xml:space="preserve">                       Responsável Pelo Orçamento                                                                     Secretário de Infraestrutura                          </t>
  </si>
  <si>
    <t>PREFEITURA MUNICIPAL DE SÃO LOURENÇO DA MATA</t>
  </si>
  <si>
    <t>DIRETORIA DE OBRAS</t>
  </si>
  <si>
    <t>COMPOSIÇÃO DE ENCARGOS SOCIAIS</t>
  </si>
  <si>
    <r>
      <rPr>
        <b/>
        <sz val="10"/>
        <color indexed="9"/>
        <rFont val="Calibri"/>
        <family val="2"/>
      </rPr>
      <t>ENCARGOS</t>
    </r>
  </si>
  <si>
    <r>
      <rPr>
        <b/>
        <sz val="10"/>
        <color indexed="9"/>
        <rFont val="Calibri"/>
        <family val="2"/>
      </rPr>
      <t>SOCIAIS</t>
    </r>
  </si>
  <si>
    <r>
      <rPr>
        <b/>
        <sz val="10"/>
        <color indexed="9"/>
        <rFont val="Calibri"/>
        <family val="2"/>
      </rPr>
      <t>SOBRE   A   MÃO</t>
    </r>
  </si>
  <si>
    <r>
      <rPr>
        <b/>
        <sz val="10"/>
        <color indexed="9"/>
        <rFont val="Calibri"/>
        <family val="2"/>
      </rPr>
      <t>DE   OBRA</t>
    </r>
  </si>
  <si>
    <r>
      <rPr>
        <b/>
        <sz val="10"/>
        <rFont val="Calibri"/>
        <family val="2"/>
      </rPr>
      <t>CÓDIGO</t>
    </r>
  </si>
  <si>
    <r>
      <rPr>
        <b/>
        <sz val="10"/>
        <rFont val="Calibri"/>
        <family val="2"/>
      </rPr>
      <t>DESCRIÇÃO</t>
    </r>
  </si>
  <si>
    <r>
      <rPr>
        <b/>
        <sz val="10"/>
        <color indexed="9"/>
        <rFont val="Calibri"/>
        <family val="2"/>
      </rPr>
      <t>COM DESONERAÇÃO</t>
    </r>
  </si>
  <si>
    <r>
      <rPr>
        <b/>
        <sz val="10"/>
        <color indexed="9"/>
        <rFont val="Calibri"/>
        <family val="2"/>
      </rPr>
      <t>SEM DESONERAÇÃO</t>
    </r>
  </si>
  <si>
    <r>
      <rPr>
        <b/>
        <sz val="10"/>
        <rFont val="Calibri"/>
        <family val="2"/>
      </rPr>
      <t xml:space="preserve">HORISTA
</t>
    </r>
    <r>
      <rPr>
        <b/>
        <sz val="10"/>
        <rFont val="Calibri"/>
        <family val="2"/>
      </rPr>
      <t>%</t>
    </r>
  </si>
  <si>
    <r>
      <rPr>
        <b/>
        <sz val="10"/>
        <rFont val="Calibri"/>
        <family val="2"/>
      </rPr>
      <t xml:space="preserve">MENSALISTA
</t>
    </r>
    <r>
      <rPr>
        <b/>
        <sz val="10"/>
        <rFont val="Calibri"/>
        <family val="2"/>
      </rPr>
      <t>%</t>
    </r>
  </si>
  <si>
    <r>
      <rPr>
        <b/>
        <sz val="10"/>
        <color indexed="9"/>
        <rFont val="Calibri"/>
        <family val="2"/>
      </rPr>
      <t>GRUPO A</t>
    </r>
  </si>
  <si>
    <r>
      <rPr>
        <sz val="10"/>
        <rFont val="Calibri"/>
        <family val="2"/>
      </rPr>
      <t>A1</t>
    </r>
  </si>
  <si>
    <r>
      <rPr>
        <sz val="10"/>
        <rFont val="Calibri"/>
        <family val="2"/>
      </rPr>
      <t>INSS</t>
    </r>
  </si>
  <si>
    <r>
      <rPr>
        <sz val="10"/>
        <rFont val="Calibri"/>
        <family val="2"/>
      </rPr>
      <t>A2</t>
    </r>
  </si>
  <si>
    <r>
      <rPr>
        <sz val="10"/>
        <rFont val="Calibri"/>
        <family val="2"/>
      </rPr>
      <t>SESI</t>
    </r>
  </si>
  <si>
    <r>
      <rPr>
        <sz val="10"/>
        <rFont val="Calibri"/>
        <family val="2"/>
      </rPr>
      <t>A3</t>
    </r>
  </si>
  <si>
    <r>
      <rPr>
        <sz val="10"/>
        <rFont val="Calibri"/>
        <family val="2"/>
      </rPr>
      <t>SENAI</t>
    </r>
  </si>
  <si>
    <r>
      <rPr>
        <sz val="10"/>
        <rFont val="Calibri"/>
        <family val="2"/>
      </rPr>
      <t>A4</t>
    </r>
  </si>
  <si>
    <r>
      <rPr>
        <sz val="10"/>
        <rFont val="Calibri"/>
        <family val="2"/>
      </rPr>
      <t>INCRA</t>
    </r>
  </si>
  <si>
    <r>
      <rPr>
        <sz val="10"/>
        <rFont val="Calibri"/>
        <family val="2"/>
      </rPr>
      <t>A5</t>
    </r>
  </si>
  <si>
    <r>
      <rPr>
        <sz val="10"/>
        <rFont val="Calibri"/>
        <family val="2"/>
      </rPr>
      <t>SEBRAE</t>
    </r>
  </si>
  <si>
    <r>
      <rPr>
        <sz val="10"/>
        <rFont val="Calibri"/>
        <family val="2"/>
      </rPr>
      <t>A6</t>
    </r>
  </si>
  <si>
    <r>
      <rPr>
        <sz val="10"/>
        <rFont val="Calibri"/>
        <family val="2"/>
      </rPr>
      <t>Salário Educação</t>
    </r>
  </si>
  <si>
    <r>
      <rPr>
        <sz val="10"/>
        <rFont val="Calibri"/>
        <family val="2"/>
      </rPr>
      <t>A7</t>
    </r>
  </si>
  <si>
    <r>
      <rPr>
        <sz val="10"/>
        <rFont val="Calibri"/>
        <family val="2"/>
      </rPr>
      <t>Seguro Contra Acidentes de Trabalho</t>
    </r>
  </si>
  <si>
    <r>
      <rPr>
        <sz val="10"/>
        <rFont val="Calibri"/>
        <family val="2"/>
      </rPr>
      <t>A8</t>
    </r>
  </si>
  <si>
    <r>
      <rPr>
        <sz val="10"/>
        <rFont val="Calibri"/>
        <family val="2"/>
      </rPr>
      <t>FGTS</t>
    </r>
  </si>
  <si>
    <r>
      <rPr>
        <sz val="10"/>
        <rFont val="Calibri"/>
        <family val="2"/>
      </rPr>
      <t>A9</t>
    </r>
  </si>
  <si>
    <r>
      <rPr>
        <sz val="10"/>
        <rFont val="Calibri"/>
        <family val="2"/>
      </rPr>
      <t>SECONCI</t>
    </r>
  </si>
  <si>
    <r>
      <rPr>
        <b/>
        <sz val="10"/>
        <rFont val="Calibri"/>
        <family val="2"/>
      </rPr>
      <t>A</t>
    </r>
  </si>
  <si>
    <r>
      <rPr>
        <b/>
        <sz val="10"/>
        <rFont val="Calibri"/>
        <family val="2"/>
      </rPr>
      <t>Total</t>
    </r>
  </si>
  <si>
    <r>
      <rPr>
        <b/>
        <sz val="10"/>
        <color indexed="9"/>
        <rFont val="Calibri"/>
        <family val="2"/>
      </rPr>
      <t>GRUPO B</t>
    </r>
  </si>
  <si>
    <r>
      <rPr>
        <sz val="10"/>
        <rFont val="Calibri"/>
        <family val="2"/>
      </rPr>
      <t>B1</t>
    </r>
  </si>
  <si>
    <r>
      <rPr>
        <sz val="10"/>
        <rFont val="Calibri"/>
        <family val="2"/>
      </rPr>
      <t>Repouso Semanal Remunerado</t>
    </r>
  </si>
  <si>
    <r>
      <rPr>
        <sz val="10"/>
        <rFont val="Calibri"/>
        <family val="2"/>
      </rPr>
      <t>Não incide</t>
    </r>
  </si>
  <si>
    <r>
      <rPr>
        <sz val="10"/>
        <rFont val="Calibri"/>
        <family val="2"/>
      </rPr>
      <t>B2</t>
    </r>
  </si>
  <si>
    <r>
      <rPr>
        <sz val="10"/>
        <rFont val="Calibri"/>
        <family val="2"/>
      </rPr>
      <t>Feriados</t>
    </r>
  </si>
  <si>
    <r>
      <rPr>
        <sz val="10"/>
        <rFont val="Calibri"/>
        <family val="2"/>
      </rPr>
      <t>B3</t>
    </r>
  </si>
  <si>
    <r>
      <rPr>
        <sz val="10"/>
        <rFont val="Calibri"/>
        <family val="2"/>
      </rPr>
      <t>Auxílio - Enfermidade</t>
    </r>
  </si>
  <si>
    <r>
      <rPr>
        <sz val="10"/>
        <rFont val="Calibri"/>
        <family val="2"/>
      </rPr>
      <t>B4</t>
    </r>
  </si>
  <si>
    <r>
      <rPr>
        <sz val="10"/>
        <rFont val="Calibri"/>
        <family val="2"/>
      </rPr>
      <t>13º Salário</t>
    </r>
  </si>
  <si>
    <r>
      <rPr>
        <sz val="10"/>
        <rFont val="Calibri"/>
        <family val="2"/>
      </rPr>
      <t>B5</t>
    </r>
  </si>
  <si>
    <r>
      <rPr>
        <sz val="10"/>
        <rFont val="Calibri"/>
        <family val="2"/>
      </rPr>
      <t>Licença Paternidade</t>
    </r>
  </si>
  <si>
    <r>
      <rPr>
        <sz val="10"/>
        <rFont val="Calibri"/>
        <family val="2"/>
      </rPr>
      <t>B6</t>
    </r>
  </si>
  <si>
    <r>
      <rPr>
        <sz val="10"/>
        <rFont val="Calibri"/>
        <family val="2"/>
      </rPr>
      <t>Faltas Justificadas</t>
    </r>
  </si>
  <si>
    <r>
      <rPr>
        <sz val="10"/>
        <rFont val="Calibri"/>
        <family val="2"/>
      </rPr>
      <t>B7</t>
    </r>
  </si>
  <si>
    <r>
      <rPr>
        <sz val="10"/>
        <rFont val="Calibri"/>
        <family val="2"/>
      </rPr>
      <t>Dias de Chuvas</t>
    </r>
  </si>
  <si>
    <r>
      <rPr>
        <sz val="10"/>
        <rFont val="Calibri"/>
        <family val="2"/>
      </rPr>
      <t>B8</t>
    </r>
  </si>
  <si>
    <r>
      <rPr>
        <sz val="10"/>
        <rFont val="Calibri"/>
        <family val="2"/>
      </rPr>
      <t>Auxílio Acidente de Trabalho</t>
    </r>
  </si>
  <si>
    <r>
      <rPr>
        <sz val="10"/>
        <rFont val="Calibri"/>
        <family val="2"/>
      </rPr>
      <t>B9</t>
    </r>
  </si>
  <si>
    <r>
      <rPr>
        <sz val="10"/>
        <rFont val="Calibri"/>
        <family val="2"/>
      </rPr>
      <t>Férias Gozadas</t>
    </r>
  </si>
  <si>
    <r>
      <rPr>
        <sz val="10"/>
        <rFont val="Calibri"/>
        <family val="2"/>
      </rPr>
      <t>B10</t>
    </r>
  </si>
  <si>
    <r>
      <rPr>
        <sz val="10"/>
        <rFont val="Calibri"/>
        <family val="2"/>
      </rPr>
      <t>Salário Maternidade</t>
    </r>
  </si>
  <si>
    <r>
      <rPr>
        <b/>
        <sz val="10"/>
        <rFont val="Calibri"/>
        <family val="2"/>
      </rPr>
      <t>B</t>
    </r>
  </si>
  <si>
    <r>
      <rPr>
        <b/>
        <sz val="10"/>
        <color indexed="9"/>
        <rFont val="Calibri"/>
        <family val="2"/>
      </rPr>
      <t>GRUPO C</t>
    </r>
  </si>
  <si>
    <r>
      <rPr>
        <sz val="10"/>
        <rFont val="Calibri"/>
        <family val="2"/>
      </rPr>
      <t>C1</t>
    </r>
  </si>
  <si>
    <r>
      <rPr>
        <sz val="10"/>
        <rFont val="Calibri"/>
        <family val="2"/>
      </rPr>
      <t>Aviso Prévio Indenizado</t>
    </r>
  </si>
  <si>
    <r>
      <rPr>
        <sz val="10"/>
        <rFont val="Calibri"/>
        <family val="2"/>
      </rPr>
      <t>C2</t>
    </r>
  </si>
  <si>
    <r>
      <rPr>
        <sz val="10"/>
        <rFont val="Calibri"/>
        <family val="2"/>
      </rPr>
      <t>Aviso Prévio Trabalhado</t>
    </r>
  </si>
  <si>
    <r>
      <rPr>
        <sz val="10"/>
        <rFont val="Calibri"/>
        <family val="2"/>
      </rPr>
      <t>C3</t>
    </r>
  </si>
  <si>
    <r>
      <rPr>
        <sz val="10"/>
        <rFont val="Calibri"/>
        <family val="2"/>
      </rPr>
      <t>Férias Indenizadas</t>
    </r>
  </si>
  <si>
    <r>
      <rPr>
        <sz val="10"/>
        <rFont val="Calibri"/>
        <family val="2"/>
      </rPr>
      <t>C4</t>
    </r>
  </si>
  <si>
    <r>
      <rPr>
        <sz val="10"/>
        <rFont val="Calibri"/>
        <family val="2"/>
      </rPr>
      <t>Depósito Rescisão Sem Justa Causa</t>
    </r>
  </si>
  <si>
    <r>
      <rPr>
        <sz val="10"/>
        <rFont val="Calibri"/>
        <family val="2"/>
      </rPr>
      <t>C5</t>
    </r>
  </si>
  <si>
    <r>
      <rPr>
        <sz val="10"/>
        <rFont val="Calibri"/>
        <family val="2"/>
      </rPr>
      <t>Indenização Adicional</t>
    </r>
  </si>
  <si>
    <r>
      <rPr>
        <b/>
        <sz val="10"/>
        <rFont val="Calibri"/>
        <family val="2"/>
      </rPr>
      <t>C</t>
    </r>
  </si>
  <si>
    <r>
      <rPr>
        <b/>
        <sz val="10"/>
        <color indexed="9"/>
        <rFont val="Calibri"/>
        <family val="2"/>
      </rPr>
      <t>GRUPO D</t>
    </r>
  </si>
  <si>
    <r>
      <rPr>
        <sz val="10"/>
        <rFont val="Calibri"/>
        <family val="2"/>
      </rPr>
      <t>D1</t>
    </r>
  </si>
  <si>
    <r>
      <rPr>
        <sz val="10"/>
        <rFont val="Calibri"/>
        <family val="2"/>
      </rPr>
      <t>Reincidência de Grupo A sobre Grupo B</t>
    </r>
  </si>
  <si>
    <r>
      <rPr>
        <sz val="10"/>
        <rFont val="Calibri"/>
        <family val="2"/>
      </rPr>
      <t>D2</t>
    </r>
  </si>
  <si>
    <r>
      <rPr>
        <sz val="10"/>
        <rFont val="Calibri"/>
        <family val="2"/>
      </rPr>
      <t xml:space="preserve">Reincidência de Grupo A sobre Aviso Prévio
</t>
    </r>
    <r>
      <rPr>
        <sz val="10"/>
        <rFont val="Calibri"/>
        <family val="2"/>
      </rPr>
      <t>Trabalhado e Reincidência do FGTS sobre Aviso Prévio Indenizado</t>
    </r>
  </si>
  <si>
    <r>
      <rPr>
        <b/>
        <sz val="10"/>
        <rFont val="Calibri"/>
        <family val="2"/>
      </rPr>
      <t>D</t>
    </r>
  </si>
  <si>
    <r>
      <rPr>
        <b/>
        <sz val="10"/>
        <color indexed="9"/>
        <rFont val="Calibri"/>
        <family val="2"/>
      </rPr>
      <t>TOTAL(A+B+C+D)</t>
    </r>
  </si>
  <si>
    <t>CRONOGRAMA FÍSICO - FINANCEIRO</t>
  </si>
  <si>
    <t>DISCRIMINAÇÃO</t>
  </si>
  <si>
    <t>PREÇO</t>
  </si>
  <si>
    <t>R$</t>
  </si>
  <si>
    <t>30 DIAS</t>
  </si>
  <si>
    <t>TOTAL ACUMULADO R$</t>
  </si>
  <si>
    <t>PLANILHA RESUMO</t>
  </si>
  <si>
    <t>TOTAL (R$)</t>
  </si>
  <si>
    <t xml:space="preserve">OBRA/ SERVIÇO :  </t>
  </si>
  <si>
    <t>LOCAL :</t>
  </si>
  <si>
    <t>PERÍODO DE EXECUÇÃO :</t>
  </si>
  <si>
    <t>PROJETO BÁSICO</t>
  </si>
  <si>
    <t>A</t>
  </si>
  <si>
    <t>OBJETIVO</t>
  </si>
  <si>
    <t>B</t>
  </si>
  <si>
    <t>JUSTIFICATIVA</t>
  </si>
  <si>
    <t xml:space="preserve">Há necessidade de LICITAR a contratação deste objeto por se tratar de serviço especializado, de grande proporção construtiva, a qual não existe na administração municipal mão de obra disponível para atendimento desta demanda.
</t>
  </si>
  <si>
    <t>C</t>
  </si>
  <si>
    <t>META FÍSICA</t>
  </si>
  <si>
    <t>Execução das quantidades previstas na planilha anexa.</t>
  </si>
  <si>
    <t>D</t>
  </si>
  <si>
    <t>PERÍODO DE VIGENCIA DO CONTRATO</t>
  </si>
  <si>
    <t>E</t>
  </si>
  <si>
    <t>TABELA BASE</t>
  </si>
  <si>
    <t>F</t>
  </si>
  <si>
    <t>VALOR TOTAL ESTIMADO</t>
  </si>
  <si>
    <t>O valor total estimado dos serviços a serem executados será de</t>
  </si>
  <si>
    <t>G</t>
  </si>
  <si>
    <t>CLASSIFICAÇÃO ORÇAMENTÁRIA</t>
  </si>
  <si>
    <t>Os recursos necessários à realização da despesa com os serviços ora licitados estão alocados na Secretaria de Infraestrutura, conforme código abaixo:</t>
  </si>
  <si>
    <t>-</t>
  </si>
  <si>
    <t>Secretaria de Infraestrutura</t>
  </si>
  <si>
    <t>construção de muro e drenagem</t>
  </si>
  <si>
    <t>Obras e Instalações</t>
  </si>
  <si>
    <t>Fonte</t>
  </si>
  <si>
    <t>Cód. Reduzido da Dot. Orçamentária</t>
  </si>
  <si>
    <t>Ação</t>
  </si>
  <si>
    <t>Subelemento</t>
  </si>
  <si>
    <t>H</t>
  </si>
  <si>
    <t>DESCRIÇÃO DO LOCAL DE EXECUÇÃO DA OBRA</t>
  </si>
  <si>
    <t>I</t>
  </si>
  <si>
    <t>FORMA DE EXECUÇÃO</t>
  </si>
  <si>
    <t>INDIRETA</t>
  </si>
  <si>
    <t>J</t>
  </si>
  <si>
    <t>RESPONSÁVEL PELO TERMO DE REFERÊNCIA</t>
  </si>
  <si>
    <t>RELATÓRIO FOTOGRÁFICO</t>
  </si>
  <si>
    <t>DATA DE REFERÊNCIA:</t>
  </si>
  <si>
    <t>06/2023</t>
  </si>
  <si>
    <t>00</t>
  </si>
  <si>
    <t>FOTO 01</t>
  </si>
  <si>
    <t>FOTO 02</t>
  </si>
  <si>
    <t>FOTO 03</t>
  </si>
  <si>
    <t>FOTO 04</t>
  </si>
  <si>
    <t>FOTO 05</t>
  </si>
  <si>
    <t>FOTO 06</t>
  </si>
  <si>
    <t>DESCRICAO DA COMPOSICAO</t>
  </si>
  <si>
    <t>UNIDADE</t>
  </si>
  <si>
    <t>CUSTO TOTAL</t>
  </si>
  <si>
    <t>97141</t>
  </si>
  <si>
    <t>ASSENTAMENTO DE TUBO DE FERRO FUNDIDO PARA REDE DE ÁGUA, DN 80 MM, JUNTA ELÁSTICA, INSTALADO EM LOCAL COM NÍVEL ALTO DE INTERFERÊNCIAS (NÃO INCLUI FORNECIMENTO). AF_11/2017</t>
  </si>
  <si>
    <t>M</t>
  </si>
  <si>
    <t>8,53</t>
  </si>
  <si>
    <t>97142</t>
  </si>
  <si>
    <t>ASSENTAMENTO DE TUBO DE FERRO FUNDIDO PARA REDE DE ÁGUA, DN 100 MM, JUNTA ELÁSTICA, INSTALADO EM LOCAL COM NÍVEL ALTO DE INTERFERÊNCIAS (NÃO INCLUI FORNECIMENTO). AF_11/2017</t>
  </si>
  <si>
    <t>9,49</t>
  </si>
  <si>
    <t>97143</t>
  </si>
  <si>
    <t>ASSENTAMENTO DE TUBO DE FERRO FUNDIDO PARA REDE DE ÁGUA, DN 150 MM, JUNTA ELÁSTICA, INSTALADO EM LOCAL COM NÍVEL ALTO DE INTERFERÊNCIAS (NÃO INCLUI FORNECIMENTO). AF_11/2017</t>
  </si>
  <si>
    <t>11,89</t>
  </si>
  <si>
    <t>97144</t>
  </si>
  <si>
    <t>ASSENTAMENTO DE TUBO DE FERRO FUNDIDO PARA REDE DE ÁGUA, DN 200 MM, JUNTA ELÁSTICA, INSTALADO EM LOCAL COM NÍVEL ALTO DE INTERFERÊNCIAS (NÃO INCLUI FORNECIMENTO). AF_11/2017</t>
  </si>
  <si>
    <t>14,25</t>
  </si>
  <si>
    <t>97145</t>
  </si>
  <si>
    <t>ASSENTAMENTO DE TUBO DE FERRO FUNDIDO PARA REDE DE ÁGUA, DN 250 MM, JUNTA ELÁSTICA, INSTALADO EM LOCAL COM NÍVEL ALTO DE INTERFERÊNCIAS (NÃO INCLUI FORNECIMENTO). AF_11/2017</t>
  </si>
  <si>
    <t>16,67</t>
  </si>
  <si>
    <t>97146</t>
  </si>
  <si>
    <t>ASSENTAMENTO DE TUBO DE FERRO FUNDIDO PARA REDE DE ÁGUA, DN 300 MM, JUNTA ELÁSTICA, INSTALADO EM LOCAL COM NÍVEL ALTO DE INTERFERÊNCIAS (NÃO INCLUI FORNECIMENTO). AF_11/2017</t>
  </si>
  <si>
    <t>19,07</t>
  </si>
  <si>
    <t>97147</t>
  </si>
  <si>
    <t>ASSENTAMENTO DE TUBO DE FERRO FUNDIDO PARA REDE DE ÁGUA, DN 350 MM, JUNTA ELÁSTICA, INSTALADO EM LOCAL COM NÍVEL ALTO DE INTERFERÊNCIAS (NÃO INCLUI FORNECIMENTO). AF_11/2017</t>
  </si>
  <si>
    <t>21,48</t>
  </si>
  <si>
    <t>97148</t>
  </si>
  <si>
    <t>ASSENTAMENTO DE TUBO DE FERRO FUNDIDO PARA REDE DE ÁGUA, DN 400 MM, JUNTA ELÁSTICA, INSTALADO EM LOCAL COM NÍVEL ALTO DE INTERFERÊNCIAS (NÃO INCLUI FORNECIMENTO). AF_11/2017</t>
  </si>
  <si>
    <t>23,89</t>
  </si>
  <si>
    <t>97149</t>
  </si>
  <si>
    <t>ASSENTAMENTO DE TUBO DE FERRO FUNDIDO PARA REDE DE ÁGUA, DN 450 MM, JUNTA ELÁSTICA, INSTALADO EM LOCAL COM NÍVEL ALTO DE INTERFERÊNCIAS (NÃO INCLUI FORNECIMENTO). AF_11/2017</t>
  </si>
  <si>
    <t>26,32</t>
  </si>
  <si>
    <t>97150</t>
  </si>
  <si>
    <t>ASSENTAMENTO DE TUBO DE FERRO FUNDIDO PARA REDE DE ÁGUA, DN 500 MM, JUNTA ELÁSTICA, INSTALADO EM LOCAL COM NÍVEL ALTO DE INTERFERÊNCIAS (NÃO INCLUI FORNECIMENTO). AF_11/2017</t>
  </si>
  <si>
    <t>33,04</t>
  </si>
  <si>
    <t>97151</t>
  </si>
  <si>
    <t>ASSENTAMENTO DE TUBO DE FERRO FUNDIDO PARA REDE DE ÁGUA, DN 600 MM, JUNTA ELÁSTICA, INSTALADO EM LOCAL COM NÍVEL ALTO DE INTERFERÊNCIAS (NÃO INCLUI FORNECIMENTO). AF_11/2017</t>
  </si>
  <si>
    <t>38,50</t>
  </si>
  <si>
    <t>97152</t>
  </si>
  <si>
    <t>ASSENTAMENTO DE TUBO DE FERRO FUNDIDO PARA REDE DE ÁGUA, DN 700 MM, JUNTA ELÁSTICA, INSTALADO EM LOCAL COM NÍVEL ALTO DE INTERFERÊNCIAS (NÃO INCLUI FORNECIMENTO). AF_11/2017</t>
  </si>
  <si>
    <t>43,73</t>
  </si>
  <si>
    <t>97153</t>
  </si>
  <si>
    <t>ASSENTAMENTO DE TUBO DE FERRO FUNDIDO PARA REDE DE ÁGUA, DN 800 MM, JUNTA ELÁSTICA, INSTALADO EM LOCAL COM NÍVEL ALTO DE INTERFERÊNCIAS (NÃO INCLUI FORNECIMENTO). AF_11/2017</t>
  </si>
  <si>
    <t>49,12</t>
  </si>
  <si>
    <t>97154</t>
  </si>
  <si>
    <t>ASSENTAMENTO DE TUBO DE FERRO FUNDIDO PARA REDE DE ÁGUA, DN 900 MM, JUNTA ELÁSTICA, INSTALADO EM LOCAL COM NÍVEL ALTO DE INTERFERÊNCIAS (NÃO INCLUI FORNECIMENTO). AF_11/2017</t>
  </si>
  <si>
    <t>54,52</t>
  </si>
  <si>
    <t>97155</t>
  </si>
  <si>
    <t>ASSENTAMENTO DE TUBO DE FERRO FUNDIDO PARA REDE DE ÁGUA, DN 1000 MM, JUNTA ELÁSTICA, INSTALADO EM LOCAL COM NÍVEL ALTO DE INTERFERÊNCIAS (NÃO INCLUI FORNECIMENTO). AF_11/2017</t>
  </si>
  <si>
    <t>59,92</t>
  </si>
  <si>
    <t>97156</t>
  </si>
  <si>
    <t>ASSENTAMENTO DE TUBO DE FERRO FUNDIDO PARA REDE DE ÁGUA, DN 1200 MM, JUNTA ELÁSTICA, INSTALADO EM LOCAL COM NÍVEL ALTO DE INTERFERÊNCIAS (NÃO INCLUI FORNECIMENTO). AF_11/2017</t>
  </si>
  <si>
    <t>71,10</t>
  </si>
  <si>
    <t>97157</t>
  </si>
  <si>
    <t>ASSENTAMENTO DE TUBO DE FERRO FUNDIDO PARA REDE DE ÁGUA, DN 80 MM, JUNTA ELÁSTICA, INSTALADO EM LOCAL COM NÍVEL BAIXO DE INTERFERÊNCIAS (NÃO INCLUI FORNECIMENTO). AF_11/2017</t>
  </si>
  <si>
    <t>5,14</t>
  </si>
  <si>
    <t>97158</t>
  </si>
  <si>
    <t>ASSENTAMENTO DE TUBO DE FERRO FUNDIDO PARA REDE DE ÁGUA, DN 100 MM, JUNTA ELÁSTICA, INSTALADO EM LOCAL COM NÍVEL BAIXO DE INTERFERÊNCIAS (NÃO INCLUI FORNECIMENTO). AF_11/2017</t>
  </si>
  <si>
    <t>5,73</t>
  </si>
  <si>
    <t>97159</t>
  </si>
  <si>
    <t>ASSENTAMENTO DE TUBO DE FERRO FUNDIDO PARA REDE DE ÁGUA, DN 150 MM, JUNTA ELÁSTICA, INSTALADO EM LOCAL COM NÍVEL BAIXO DE INTERFERÊNCIAS (NÃO INCLUI FORNECIMENTO). AF_11/2017</t>
  </si>
  <si>
    <t>7,18</t>
  </si>
  <si>
    <t>97160</t>
  </si>
  <si>
    <t>ASSENTAMENTO DE TUBO DE FERRO FUNDIDO PARA REDE DE ÁGUA, DN 200 MM, JUNTA ELÁSTICA, INSTALADO EM LOCAL COM NÍVEL BAIXO DE INTERFERÊNCIAS (NÃO INCLUI FORNECIMENTO). AF_11/2017</t>
  </si>
  <si>
    <t>8,62</t>
  </si>
  <si>
    <t>97161</t>
  </si>
  <si>
    <t>ASSENTAMENTO DE TUBO DE FERRO FUNDIDO PARA REDE DE ÁGUA, DN 250 MM, JUNTA ELÁSTICA, INSTALADO EM LOCAL COM NÍVEL BAIXO DE INTERFERÊNCIAS (NÃO INCLUI FORNECIMENTO). AF_11/2017</t>
  </si>
  <si>
    <t>10,10</t>
  </si>
  <si>
    <t>97162</t>
  </si>
  <si>
    <t>ASSENTAMENTO DE TUBO DE FERRO FUNDIDO PARA REDE DE ÁGUA, DN 300 MM, JUNTA ELÁSTICA, INSTALADO EM LOCAL COM NÍVEL BAIXO DE INTERFERÊNCIAS (NÃO INCLUI FORNECIMENTO). AF_11/2017</t>
  </si>
  <si>
    <t>11,57</t>
  </si>
  <si>
    <t>97163</t>
  </si>
  <si>
    <t>ASSENTAMENTO DE TUBO DE FERRO FUNDIDO PARA REDE DE ÁGUA, DN 350 MM, JUNTA ELÁSTICA, INSTALADO EM LOCAL COM NÍVEL BAIXO DE INTERFERÊNCIAS (NÃO INCLUI FORNECIMENTO). AF_11/2017</t>
  </si>
  <si>
    <t>13,04</t>
  </si>
  <si>
    <t>97164</t>
  </si>
  <si>
    <t>ASSENTAMENTO DE TUBO DE FERRO FUNDIDO PARA REDE DE ÁGUA, DN 400 MM, JUNTA ELÁSTICA, INSTALADO EM LOCAL COM NÍVEL BAIXO DE INTERFERÊNCIAS (NÃO INCLUI FORNECIMENTO). AF_11/2017</t>
  </si>
  <si>
    <t>14,51</t>
  </si>
  <si>
    <t>97165</t>
  </si>
  <si>
    <t>ASSENTAMENTO DE TUBO DE FERRO FUNDIDO PARA REDE DE ÁGUA, DN 450 MM, JUNTA ELÁSTICA, INSTALADO EM LOCAL COM NÍVEL BAIXO DE INTERFERÊNCIAS (NÃO INCLUI FORNECIMENTO). AF_11/2017</t>
  </si>
  <si>
    <t>16,01</t>
  </si>
  <si>
    <t>97166</t>
  </si>
  <si>
    <t>ASSENTAMENTO DE TUBO DE FERRO FUNDIDO PARA REDE DE ÁGUA, DN 500 MM, JUNTA ELÁSTICA, INSTALADO EM LOCAL COM NÍVEL BAIXO DE INTERFERÊNCIAS (NÃO INCLUI FORNECIMENTO). AF_11/2017</t>
  </si>
  <si>
    <t>20,12</t>
  </si>
  <si>
    <t>97167</t>
  </si>
  <si>
    <t>ASSENTAMENTO DE TUBO DE FERRO FUNDIDO PARA REDE DE ÁGUA, DN 600 MM, JUNTA ELÁSTICA, INSTALADO EM LOCAL COM NÍVEL BAIXO DE INTERFERÊNCIAS (NÃO INCLUI FORNECIMENTO). AF_11/2017</t>
  </si>
  <si>
    <t>23,47</t>
  </si>
  <si>
    <t>97168</t>
  </si>
  <si>
    <t>ASSENTAMENTO DE TUBO DE FERRO FUNDIDO PARA REDE DE ÁGUA, DN 700 MM, JUNTA ELÁSTICA, INSTALADO EM LOCAL COM NÍVEL BAIXO DE INTERFERÊNCIAS (NÃO INCLUI FORNECIMENTO). AF_11/2017</t>
  </si>
  <si>
    <t>26,59</t>
  </si>
  <si>
    <t>97169</t>
  </si>
  <si>
    <t>ASSENTAMENTO DE TUBO DE FERRO FUNDIDO PARA REDE DE ÁGUA, DN 800 MM, JUNTA ELÁSTICA, INSTALADO EM LOCAL COM NÍVEL BAIXO DE INTERFERÊNCIAS (NÃO INCLUI FORNECIMENTO). AF_11/2017</t>
  </si>
  <si>
    <t>29,86</t>
  </si>
  <si>
    <t>97170</t>
  </si>
  <si>
    <t>ASSENTAMENTO DE TUBO DE FERRO FUNDIDO PARA REDE DE ÁGUA, DN 900 MM, JUNTA ELÁSTICA, INSTALADO EM LOCAL COM NÍVEL BAIXO DE INTERFERÊNCIAS (NÃO INCLUI FORNECIMENTO). AF_11/2017</t>
  </si>
  <si>
    <t>33,16</t>
  </si>
  <si>
    <t>97171</t>
  </si>
  <si>
    <t>ASSENTAMENTO DE TUBO DE FERRO FUNDIDO PARA REDE DE ÁGUA, DN 1000 MM, JUNTA ELÁSTICA, INSTALADO EM LOCAL COM NÍVEL BAIXO DE INTERFERÊNCIAS (NÃO INCLUI FORNECIMENTO). AF_11/2017</t>
  </si>
  <si>
    <t>36,46</t>
  </si>
  <si>
    <t>97172</t>
  </si>
  <si>
    <t>ASSENTAMENTO DE TUBO DE FERRO FUNDIDO PARA REDE DE ÁGUA, DN 1200 MM, JUNTA ELÁSTICA, INSTALADO EM LOCAL COM NÍVEL BAIXO DE INTERFERÊNCIAS (NÃO INCLUI FORNECIMENTO). AF_11/2017</t>
  </si>
  <si>
    <t>43,42</t>
  </si>
  <si>
    <t>97173</t>
  </si>
  <si>
    <t>ASSENTAMENTO DE TUBO DE AÇO CARBONO PARA REDE DE ÁGUA, DN 600 MM (24), JUNTA SOLDADA, INSTALADO EM LOCAL COM NÍVEL ALTO DE INTERFERÊNCIAS (NÃO INCLUI FORNECIMENTO). AF_11/2017</t>
  </si>
  <si>
    <t>34,20</t>
  </si>
  <si>
    <t>97174</t>
  </si>
  <si>
    <t>ASSENTAMENTO DE TUBO DE AÇO CARBONO PARA REDE DE ÁGUA, DN 700 MM (28), JUNTA SOLDADA, INSTALADO EM LOCAL COM NÍVEL ALTO DE INTERFERÊNCIAS (NÃO INCLUI FORNECIMENTO). AF_11/2017</t>
  </si>
  <si>
    <t>39,56</t>
  </si>
  <si>
    <t>97175</t>
  </si>
  <si>
    <t>ASSENTAMENTO DE TUBO DE AÇO CARBONO PARA REDE DE ÁGUA, DN 800 MM (32), JUNTA SOLDADA, INSTALADO EM LOCAL COM NÍVEL ALTO DE INTERFERÊNCIAS (NÃO INCLUI FORNECIMENTO). AF_11/2017</t>
  </si>
  <si>
    <t>44,92</t>
  </si>
  <si>
    <t>97176</t>
  </si>
  <si>
    <t>ASSENTAMENTO DE TUBO DE AÇO CARBONO PARA REDE DE ÁGUA, DN 900 MM (36), JUNTA SOLDADA, INSTALADO EM LOCAL COM NÍVEL ALTO DE INTERFERÊNCIAS (NÃO INCLUI FORNECIMENTO). AF_11/2017</t>
  </si>
  <si>
    <t>50,27</t>
  </si>
  <si>
    <t>97177</t>
  </si>
  <si>
    <t>ASSENTAMENTO DE TUBO DE AÇO CARBONO PARA REDE DE ÁGUA, DN 1000 MM (40) OU DN 1100 MM (44), JUNTA SOLDADA, INSTALADO EM LOCAL COM NÍVEL ALTO DE INTERFERÊNCIAS (NÃO INCLUI FORNECIMENTO). AF_11/2017</t>
  </si>
  <si>
    <t>60,99</t>
  </si>
  <si>
    <t>97178</t>
  </si>
  <si>
    <t>ASSENTAMENTO DE TUBO DE AÇO CARBONO PARA REDE DE ÁGUA, DN 1200 MM (48) OU DN 1300 MM (52), JUNTA SOLDADA, INSTALADO EM LOCAL COM NÍVEL ALTO DE INTERFERÊNCIAS (NÃO INCLUI FORNECIMENTO). AF_11/2017</t>
  </si>
  <si>
    <t>71,73</t>
  </si>
  <si>
    <t>97179</t>
  </si>
  <si>
    <t>ASSENTAMENTO DE TUBO DE AÇO CARBONO PARA REDE DE ÁGUA, DN 1400 MM (56'') OU DN 1500 MM (60), JUNTA SOLDADA, INSTALADO EM LOCAL COM NÍVEL ALTO DE INTERFERÊNCIAS (NÃO INCLUI FORNECIMENTO). AF_11/2017</t>
  </si>
  <si>
    <t>82,44</t>
  </si>
  <si>
    <t>97180</t>
  </si>
  <si>
    <t>ASSENTAMENTO DE TUBO DE AÇO CARBONO PARA REDE DE ÁGUA, DN 1600 MM (64) OU DN 1700 MM (68), JUNTA SOLDADA, INSTALADO EM LOCAL COM NÍVEL ALTO DE INTERFERÊNCIAS (NÃO INCLUI FORNECIMENTO). AF_11/2017</t>
  </si>
  <si>
    <t>93,18</t>
  </si>
  <si>
    <t>97181</t>
  </si>
  <si>
    <t>ASSENTAMENTO DE TUBO DE AÇO CARBONO PARA REDE DE ÁGUA, DN 1800 MM (72) OU DN 1900 MM (76), JUNTA SOLDADA, INSTALADO EM LOCAL COM NÍVEL ALTO DE INTERFERÊNCIAS (NÃO INCLUI FORNECIMENTO). AF_11/2017</t>
  </si>
  <si>
    <t>108,25</t>
  </si>
  <si>
    <t>97182</t>
  </si>
  <si>
    <t>ASSENTAMENTO DE TUBO DE AÇO CARBONO PARA REDE DE ÁGUA, DN 2000 MM (80) OU DN 2100 MM (84), JUNTA SOLDADA, INSTALADO EM LOCAL COM NÍVEL ALTO DE INTERFERÊNCIAS (NÃO INCLUI FORNECIMENTO). AF_11/2017</t>
  </si>
  <si>
    <t>119,44</t>
  </si>
  <si>
    <t>97183</t>
  </si>
  <si>
    <t>ASSENTAMENTO DE TUBO DE AÇO CARBONO PARA REDE DE ÁGUA, DN 600 MM (24), JUNTA SOLDADA, INSTALADO EM LOCAL COM NÍVEL BAIXO DE INTERFERÊNCIAS (NÃO INCLUI FORNECIMENTO). AF_11/2017</t>
  </si>
  <si>
    <t>27,04</t>
  </si>
  <si>
    <t>97184</t>
  </si>
  <si>
    <t>ASSENTAMENTO DE TUBO DE AÇO CARBONO PARA REDE DE ÁGUA, DN 700 MM (28), JUNTA SOLDADA, INSTALADO EM LOCAL COM NÍVEL BAIXO DE INTERFERÊNCIAS (NÃO INCLUI FORNECIMENTO). AF_11/2017</t>
  </si>
  <si>
    <t>31,34</t>
  </si>
  <si>
    <t>97185</t>
  </si>
  <si>
    <t>ASSENTAMENTO DE TUBO DE AÇO CARBONO PARA REDE DE ÁGUA, DN 800 MM (32), JUNTA SOLDADA, INSTALADO EM LOCAL COM NÍVEL BAIXO DE INTERFERÊNCIAS (NÃO INCLUI FORNECIMENTO). AF_11/2017</t>
  </si>
  <si>
    <t>35,65</t>
  </si>
  <si>
    <t>97186</t>
  </si>
  <si>
    <t>ASSENTAMENTO DE TUBO DE AÇO CARBONO PARA REDE DE ÁGUA, DN 900 MM (36), JUNTA SOLDADA, INSTALADO EM LOCAL COM NÍVEL BAIXO DE INTERFERÊNCIAS (NÃO INCLUI FORNECIMENTO). AF_11/2017</t>
  </si>
  <si>
    <t>39,96</t>
  </si>
  <si>
    <t>97187</t>
  </si>
  <si>
    <t>ASSENTAMENTO DE TUBO DE AÇO CARBONO PARA REDE DE ÁGUA, DN 1000 MM (40  ) OU DN 1100 MM (44  ), JUNTA SOLDADA, INSTALADO EM LOCAL COM NÍVEL BAIXO DE INTERFERÊNCIAS (NÃO INCLUI FORNECIMENTO). AF_11/2017</t>
  </si>
  <si>
    <t>48,55</t>
  </si>
  <si>
    <t>97188</t>
  </si>
  <si>
    <t>ASSENTAMENTO DE TUBO DE AÇO CARBONO PARA REDE DE ÁGUA, DN 1200 MM (48) OU DN 1300 MM (52), JUNTA SOLDADA, INSTALADO EM LOCAL COM NÍVEL BAIXO DE INTERFERÊNCIAS (NÃO INCLUI FORNECIMENTO). AF_11/2017</t>
  </si>
  <si>
    <t>57,17</t>
  </si>
  <si>
    <t>97189</t>
  </si>
  <si>
    <t>ASSENTAMENTO DE TUBO DE AÇO CARBONO PARA REDE DE ÁGUA, DN 1400 MM (56'') OU DN 1500 MM (60), JUNTA SOLDADA, INSTALADO EM LOCAL COM NÍVEL BAIXO DE INTERFERÊNCIAS (NÃO INCLUI FORNECIMENTO). AF_11/2017</t>
  </si>
  <si>
    <t>65,76</t>
  </si>
  <si>
    <t>97190</t>
  </si>
  <si>
    <t>ASSENTAMENTO DE TUBO DE AÇO CARBONO PARA REDE DE ÁGUA, DN 1600 MM (64) OU DN 1700 MM (68), JUNTA SOLDADA, INSTALADO EM LOCAL COM NÍVEL BAIXO DE INTERFERÊNCIAS (NÃO INCLUI FORNECIMENTO). AF_11/2017</t>
  </si>
  <si>
    <t>74,38</t>
  </si>
  <si>
    <t>97191</t>
  </si>
  <si>
    <t>ASSENTAMENTO DE TUBO DE AÇO CARBONO PARA REDE DE ÁGUA, DN 1800 MM (72) OU DN 1900 MM (76), JUNTA SOLDADA, INSTALADO EM LOCAL COM NÍVEL BAIXO DE INTERFERÊNCIAS (NÃO INCLUI FORNECIMENTO). AF_11/2017</t>
  </si>
  <si>
    <t>86,21</t>
  </si>
  <si>
    <t>97192</t>
  </si>
  <si>
    <t>ASSENTAMENTO DE TUBO DE AÇO CARBONO PARA REDE DE ÁGUA, DN 2000 MM (80) OU DN 2100 MM (84), JUNTA SOLDADA, INSTALADO EM LOCAL COM NÍVEL BAIXO DE INTERFERÊNCIAS (NÃO INCLUI FORNECIMENTO). AF_11/2017</t>
  </si>
  <si>
    <t>95,14</t>
  </si>
  <si>
    <t>90694</t>
  </si>
  <si>
    <t>TUBO DE PVC PARA REDE COLETORA DE ESGOTO DE PAREDE MACIÇA, DN 100 MM, JUNTA ELÁSTICA - FORNECIMENTO E ASSENTAMENTO. AF_01/2021</t>
  </si>
  <si>
    <t>50,25</t>
  </si>
  <si>
    <t>90695</t>
  </si>
  <si>
    <t>TUBO DE PVC PARA REDE COLETORA DE ESGOTO DE PAREDE MACIÇA, DN 150 MM, JUNTA ELÁSTICA  - FORNECIMENTO E ASSENTAMENTO. AF_01/2021</t>
  </si>
  <si>
    <t>95,82</t>
  </si>
  <si>
    <t>90696</t>
  </si>
  <si>
    <t>TUBO DE PVC PARA REDE COLETORA DE ESGOTO DE PAREDE MACIÇA, DN 200 MM, JUNTA ELÁSTICA - FORNECIMENTO E ASSENTAMENTO. AF_01/2021</t>
  </si>
  <si>
    <t>160,39</t>
  </si>
  <si>
    <t>90697</t>
  </si>
  <si>
    <t>TUBO DE PVC PARA REDE COLETORA DE ESGOTO DE PAREDE MACIÇA, DN 250 MM, JUNTA ELÁSTICA  - FORNECIMENTO E ASSENTAMENTO. AF_01/2021</t>
  </si>
  <si>
    <t>249,10</t>
  </si>
  <si>
    <t>90698</t>
  </si>
  <si>
    <t>TUBO DE PVC PARA REDE COLETORA DE ESGOTO DE PAREDE MACIÇA, DN 300 MM, JUNTA ELÁSTICA,  FORNECIMENTO E ASSENTAMENTO. AF_01/2021</t>
  </si>
  <si>
    <t>381,06</t>
  </si>
  <si>
    <t>90699</t>
  </si>
  <si>
    <t>TUBO DE PVC PARA REDE COLETORA DE ESGOTO DE PAREDE MACIÇA, DN 350 MM, JUNTA ELÁSTICA  - FORNECIMENTO E ASSENTAMENTO. AF_01/2021</t>
  </si>
  <si>
    <t>536,60</t>
  </si>
  <si>
    <t>90700</t>
  </si>
  <si>
    <t>TUBO DE PVC PARA REDE COLETORA DE ESGOTO DE PAREDE MACIÇA, DN 400 MM, JUNTA ELÁSTICA  FORNECIMENTO E ASSENTAMENTO. AF_01/2021</t>
  </si>
  <si>
    <t>626,46</t>
  </si>
  <si>
    <t>90701</t>
  </si>
  <si>
    <t>TUBO DE PVC CORRUGADO DE DUPLA PAREDE PARA REDE COLETORA DE ESGOTO, DN 150 MM, JUNTA ELÁSTICA - FORNECIMENTO E ASSENTAMENTO. AF_01/2021</t>
  </si>
  <si>
    <t>75,54</t>
  </si>
  <si>
    <t>90702</t>
  </si>
  <si>
    <t>TUBO DE PVC CORRUGADO DE DUPLA PAREDE PARA REDE COLETORA DE ESGOTO, DN 200 MM, JUNTA ELÁSTICA - FORNECIMENTO E ASSENTAMENTO. AF_01/2021</t>
  </si>
  <si>
    <t>125,33</t>
  </si>
  <si>
    <t>90703</t>
  </si>
  <si>
    <t>TUBO DE PVC CORRUGADO DE DUPLA PAREDE PARA REDE COLETORA DE ESGOTO, DN 250 MM, JUNTA ELÁSTICA - FORNECIMENTO E ASSENTAMENTO. AF_01/2021</t>
  </si>
  <si>
    <t>197,30</t>
  </si>
  <si>
    <t>90704</t>
  </si>
  <si>
    <t>TUBO DE PVC CORRUGADO DE DUPLA PAREDE PARA REDE COLETORA DE ESGOTO, DN 300 MM, JUNTA ELÁSTICA - FORNECIMENTO E ASSENTAMENTO. AF_01/2021</t>
  </si>
  <si>
    <t>294,83</t>
  </si>
  <si>
    <t>90705</t>
  </si>
  <si>
    <t>TUBO DE PVC CORRUGADO DE DUPLA PAREDE PARA REDE COLETORA DE ESGOTO, DN 350 MM, JUNTA ELÁSTICA - FORNECIMENTO E ASSENTAMENTO. AF_01/2021</t>
  </si>
  <si>
    <t>383,30</t>
  </si>
  <si>
    <t>90706</t>
  </si>
  <si>
    <t>TUBO DE PVC CORRUGADO DE DUPLA PAREDE PARA REDE COLETORA DE ESGOTO, DN 400 MM, JUNTA ELÁSTICA - FORNECIMENTO E ASSENTAMENTO. AF_01/2021</t>
  </si>
  <si>
    <t>508,10</t>
  </si>
  <si>
    <t>90708</t>
  </si>
  <si>
    <t>TUBO DE PEAD CORRUGADO DE DUPLA PAREDE PARA REDE COLETORA DE ESGOTO, DN 600 MM, JUNTA ELÁSTICA INTEGRADA - FORNECIMENTO E ASSENTAMENTO. AF_01/2021</t>
  </si>
  <si>
    <t>1.279,84</t>
  </si>
  <si>
    <t>90724</t>
  </si>
  <si>
    <t>JUNTA ARGAMASSADA ENTRE TUBO DN 100 MM E O POÇO DE VISITA/ CAIXA DE CONCRETO OU ALVENARIA EM REDES DE ESGOTO. AF_01/2021</t>
  </si>
  <si>
    <t>UN</t>
  </si>
  <si>
    <t>23,85</t>
  </si>
  <si>
    <t>90725</t>
  </si>
  <si>
    <t>JUNTA ARGAMASSADA ENTRE TUBO DN 150 MM E O POÇO DE VISITA/ CAIXA DE CONCRETO OU ALVENARIA EM REDES DE ESGOTO. AF_01/2021</t>
  </si>
  <si>
    <t>29,35</t>
  </si>
  <si>
    <t>90726</t>
  </si>
  <si>
    <t>JUNTA ARGAMASSADA ENTRE TUBO DN 200 MM E O POÇO/ CAIXA DE CONCRETO OU ALVENARIA EM REDES DE ESGOTO. AF_01/2021</t>
  </si>
  <si>
    <t>34,91</t>
  </si>
  <si>
    <t>90727</t>
  </si>
  <si>
    <t>JUNTA ARGAMASSADA ENTRE TUBO DN 250 MM E O POÇO DE VISITA/ CAIXA DE CONCRETO OU ALVENARIA EM REDES DE ESGOTO. AF_01/2021</t>
  </si>
  <si>
    <t>40,41</t>
  </si>
  <si>
    <t>90728</t>
  </si>
  <si>
    <t>JUNTA ARGAMASSADA ENTRE TUBO DN 300 MM E O POÇO DE VISITA/ CAIXA DE CONCRETO OU ALVENARIA EM REDES DE ESGOTO. AF_01/2021</t>
  </si>
  <si>
    <t>45,91</t>
  </si>
  <si>
    <t>90729</t>
  </si>
  <si>
    <t>JUNTA ARGAMASSADA ENTRE TUBO DN 350 MM E O POÇO DE VISITA/ CAIXA DE CONCRETO OU ALVENARIA EM REDES DE ESGOTO. AF_01/2021</t>
  </si>
  <si>
    <t>51,40</t>
  </si>
  <si>
    <t>90730</t>
  </si>
  <si>
    <t>JUNTA ARGAMASSADA ENTRE TUBO DN 400 MM E O POÇO DE VISITA/ CAIXA DE CONCRETO OU ALVENARIA EM REDES DE ESGOTO. AF_01/2021</t>
  </si>
  <si>
    <t>56,90</t>
  </si>
  <si>
    <t>90731</t>
  </si>
  <si>
    <t>JUNTA ARGAMASSADA ENTRE TUBO DN 450 MM E O POÇO DE VISITA/ CAIXA DE CONCRETO OU ALVENARIA EM REDES DE ESGOTO. AF_01/2021</t>
  </si>
  <si>
    <t>62,40</t>
  </si>
  <si>
    <t>90732</t>
  </si>
  <si>
    <t>JUNTA ARGAMASSADA ENTRE TUBO DN 600 MM E O POÇO DE VISITA/ CAIXA DE CONCRETO OU ALVENARIA EM REDES DE ESGOTO. AF_01/2021</t>
  </si>
  <si>
    <t>78,90</t>
  </si>
  <si>
    <t>90733</t>
  </si>
  <si>
    <t>ASSENTAMENTO DE TUBO DE PVC PARA REDE COLETORA DE ESGOTO DE PAREDE MACIÇA, DN 100 MM, JUNTA ELÁSTICA (NÃO INCLUI FORNECIMENTO). AF_01/2021</t>
  </si>
  <si>
    <t>3,35</t>
  </si>
  <si>
    <t>90734</t>
  </si>
  <si>
    <t>ASSENTAMENTO DE TUBO DE PVC PARA REDE COLETORA DE ESGOTO DE PAREDE MACIÇA, DN 150 MM, JUNTA ELÁSTICA,  (NÃO INCLUI FORNECIMENTO). AF_01/2021</t>
  </si>
  <si>
    <t>3,98</t>
  </si>
  <si>
    <t>90735</t>
  </si>
  <si>
    <t>ASSENTAMENTO DE TUBO DE PVC PARA REDE COLETORA DE ESGOTO DE PAREDE MACIÇA, DN 200 MM, JUNTA ELÁSTICA (NÃO INCLUI FORNECIMENTO). AF_01/2021</t>
  </si>
  <si>
    <t>4,59</t>
  </si>
  <si>
    <t>90736</t>
  </si>
  <si>
    <t>ASSENTAMENTO DE TUBO DE PVC PARA REDE COLETORA DE ESGOTO DE PAREDE MACIÇA, DN 250 MM, JUNTA ELÁSTICA (NÃO INCLUI FORNECIMENTO). AF_01/2021</t>
  </si>
  <si>
    <t>5,21</t>
  </si>
  <si>
    <t>90737</t>
  </si>
  <si>
    <t>ASSENTAMENTO DE TUBO DE PVC PARA REDE COLETORA DE ESGOTO DE PAREDE MACIÇA, DN 300 MM, JUNTA ELÁSTICA  (NÃO INCLUI FORNECIMENTO). AF_01/2021</t>
  </si>
  <si>
    <t>5,83</t>
  </si>
  <si>
    <t>90738</t>
  </si>
  <si>
    <t>ASSENTAMENTO DE TUBO DE PVC PARA REDE COLETORA DE ESGOTO DE PAREDE MACIÇA, DN 350 MM, JUNTA ELÁSTICA (NÃO INCLUI FORNECIMENTO). AF_01/2021</t>
  </si>
  <si>
    <t>6,45</t>
  </si>
  <si>
    <t>90739</t>
  </si>
  <si>
    <t>ASSENTAMENTO DE TUBO DE PVC PARA REDE COLETORA DE ESGOTO DE PAREDE MACIÇA, DN 400 MM, JUNTA ELÁSTICA (NÃO INCLUI FORNECIMENTO). AF_01/2021</t>
  </si>
  <si>
    <t>9,05</t>
  </si>
  <si>
    <t>90740</t>
  </si>
  <si>
    <t>ASSENTAMENTO DE TUBO DE PVC CORRUGADO DE DUPLA PAREDE PARA REDE COLETORA DE ESGOTO, DN 150 MM, JUNTA ELÁSTICA (NÃO INCLUI FORNECIMENTO). AF_01/2021</t>
  </si>
  <si>
    <t>4,42</t>
  </si>
  <si>
    <t>90741</t>
  </si>
  <si>
    <t>ASSENTAMENTO DE TUBO DE PVC CORRUGADO DE DUPLA PAREDE PARA REDE COLETORA DE ESGOTO, DN 200 MM, JUNTA ELÁSTICA (NÃO INCLUI FORNECIMENTO). AF_01/2021</t>
  </si>
  <si>
    <t>5,05</t>
  </si>
  <si>
    <t>90742</t>
  </si>
  <si>
    <t>ASSENTAMENTO DE TUBO DE PVC CORRUGADO DE DUPLA PAREDE PARA REDE COLETORA DE ESGOTO, DN 250 MM, JUNTA ELÁSTICA (NÃO INCLUI FORNECIMENTO). AF_01/2021</t>
  </si>
  <si>
    <t>5,67</t>
  </si>
  <si>
    <t>90743</t>
  </si>
  <si>
    <t>ASSENTAMENTO DE TUBO DE PVC CORRUGADO DE DUPLA PAREDE PARA REDE COLETORA DE ESGOTO, DN 300 MM, JUNTA ELÁSTICA (NÃO INCLUI FORNECIMENTO). AF_01/2021</t>
  </si>
  <si>
    <t>6,29</t>
  </si>
  <si>
    <t>90744</t>
  </si>
  <si>
    <t>ASSENTAMENTO DE TUBO DE PVC CORRUGADO DE DUPLA PAREDE PARA REDE COLETORA DE ESGOTO, DN 350 MM, JUNTA ELÁSTICA (NÃO INCLUI FORNECIMENTO). AF_01/2021</t>
  </si>
  <si>
    <t>6,91</t>
  </si>
  <si>
    <t>90745</t>
  </si>
  <si>
    <t>ASSENTAMENTO DE TUBO DE PVC CORRUGADO DE DUPLA PAREDE PARA REDE COLETORA DE ESGOTO, DN 400 MM, JUNTA ELÁSTICA  (NÃO INCLUI FORNECIMENTO). AF_01/2021</t>
  </si>
  <si>
    <t>10,11</t>
  </si>
  <si>
    <t>90746</t>
  </si>
  <si>
    <t>ASSENTAMENTO DE TUBO DE PEAD CORRUGADO DE DUPLA PAREDE PARA REDE COLETORA DE ESGOTO, DN 450 MM, JUNTA ELÁSTICA INTEGRADA (NÃO INCLUI FORNECIMENTO). AF_01/2021</t>
  </si>
  <si>
    <t>3,62</t>
  </si>
  <si>
    <t>90747</t>
  </si>
  <si>
    <t>ASSENTAMENTO DE TUBO DE PEAD CORRUGADO DE DUPLA PAREDE PARA REDE COLETORA DE ESGOTO, DN 600 MM, JUNTA ELÁSTICA INTEGRADA (NÃO INCLUI FORNECIMENTO). AF_01/2021</t>
  </si>
  <si>
    <t>16,75</t>
  </si>
  <si>
    <t>94869</t>
  </si>
  <si>
    <t>TUBO DE PEAD CORRUGADO DE DUPLA PAREDE PARA REDE COLETORA DE ESGOTO, DN 250 MM, JUNTA ELÁSTICA INTEGRADA - FORNECIMENTO E ASSENTAMENTO. AF_01/2021</t>
  </si>
  <si>
    <t>226,55</t>
  </si>
  <si>
    <t>94870</t>
  </si>
  <si>
    <t>ASSENTAMENTO DE TUBO DE PEAD CORRUGADO DE DUPLA PAREDE PARA REDE COLETORA DE ESGOTO, DN 250 MM, JUNTA ELÁSTICA INTEGRADA (NÃO INCLUI FORNECIMENTO). AF_01/2021</t>
  </si>
  <si>
    <t>1,78</t>
  </si>
  <si>
    <t>94871</t>
  </si>
  <si>
    <t>TUBO DE PEAD CORRUGADO DE DUPLA PAREDE PARA REDE COLETORA DE ESGOTO, DN 300 MM, JUNTA ELÁSTICA INTEGRADA - FORNECIMENTO E ASSENTAMENTO. AF_01/2021</t>
  </si>
  <si>
    <t>354,68</t>
  </si>
  <si>
    <t>94872</t>
  </si>
  <si>
    <t>ASSENTAMENTO DE TUBO DE PEAD CORRUGADO DE DUPLA PAREDE PARA REDE COLETORA DE ESGOTO, DN 300 MM, JUNTA ELÁSTICA INTEGRADA  (NÃO INCLUI FORNECIMENTO). AF_01/2021</t>
  </si>
  <si>
    <t>2,54</t>
  </si>
  <si>
    <t>94875</t>
  </si>
  <si>
    <t>TUBO DE PEAD CORRUGADO DE DUPLA PAREDE PARA REDE COLETORA DE ESGOTO, DN 800 MM, JUNTA ELÁSTICA INTEGRADA - FORNECIMENTO E ASSENTAMENTO. AF_01/2021</t>
  </si>
  <si>
    <t>2.079,61</t>
  </si>
  <si>
    <t>94876</t>
  </si>
  <si>
    <t>ASSENTAMENTO DE TUBO DE PEAD CORRUGADO DE DUPLA PAREDE PARA REDE COLETORA DE ESGOTO, DN 800 MM, JUNTA ELÁSTICA INTEGRADA  (NÃO INCLUI FORNECIMENTO). AF_01/2021</t>
  </si>
  <si>
    <t>27,83</t>
  </si>
  <si>
    <t>94878</t>
  </si>
  <si>
    <t>ASSENTAMENTO DE TUBO DE PEAD CORRUGADO DE DUPLA PAREDE PARA REDE COLETORA DE ESGOTO, DN 900 MM, JUNTA ELÁSTICA INTEGRADA (NÃO INCLUI FORNECIMENTO). AF_01/2021</t>
  </si>
  <si>
    <t>32,23</t>
  </si>
  <si>
    <t>94879</t>
  </si>
  <si>
    <t>TUBO DE PEAD CORRUGADO DE DUPLA PAREDE PARA REDE COLETORA DE ESGOTO, DN 1000 MM, JUNTA ELÁSTICA INTEGRADA - FORNECIMENTO E ASSENTAMENTO. AF_01/2021</t>
  </si>
  <si>
    <t>3.202,12</t>
  </si>
  <si>
    <t>94880</t>
  </si>
  <si>
    <t>ASSENTAMENTO DE TUBO DE PEAD CORRUGADO DE DUPLA PAREDE PARA REDE COLETORA DE ESGOTO, DN 1000 MM, JUNTA ELÁSTICA INTEGRADA (NÃO INCLUI FORNECIMENTO). AF_01/2021</t>
  </si>
  <si>
    <t>41,39</t>
  </si>
  <si>
    <t>94881</t>
  </si>
  <si>
    <t>TUBO DE PEAD CORRUGADO DE DUPLA PAREDE PARA REDE COLETORA DE ESGOTO, DN 1200 MM, JUNTA ELÁSTICA INTEGRADA - FORNECIMENTO E ASSENTAMENTO. AF_01/2021</t>
  </si>
  <si>
    <t>4.416,49</t>
  </si>
  <si>
    <t>94882</t>
  </si>
  <si>
    <t>ASSENTAMENTO DE TUBO DE PEAD CORRUGADO DE DUPLA PAREDE PARA REDE COLETORA DE ESGOTO, DN 1200 MM, JUNTA ELÁSTICA INTEGRADA (NÃO INCLUI FORNECIMENTO). AF_01/2021</t>
  </si>
  <si>
    <t>48,17</t>
  </si>
  <si>
    <t>94884</t>
  </si>
  <si>
    <t>ASSENTAMENTO DE TUBO DE PEAD CORRUGADO DE DUPLA PAREDE PARA REDE COLETORA DE ESGOTO, DN 1500 MM, JUNTA ELÁSTICA INTEGRADA (NÃO INCLUI FORNECIMENTO). AF_01/2021</t>
  </si>
  <si>
    <t>61,92</t>
  </si>
  <si>
    <t>97121</t>
  </si>
  <si>
    <t>ASSENTAMENTO DE TUBO DE PVC PBA PARA REDE DE ÁGUA, DN 50 MM, JUNTA ELÁSTICA INTEGRADA, INSTALADO EM LOCAL COM NÍVEL ALTO DE INTERFERÊNCIAS (NÃO INCLUI FORNECIMENTO). AF_11/2017</t>
  </si>
  <si>
    <t>1,99</t>
  </si>
  <si>
    <t>97122</t>
  </si>
  <si>
    <t>ASSENTAMENTO DE TUBO DE PVC PBA PARA REDE DE ÁGUA, DN 75 MM, JUNTA ELÁSTICA INTEGRADA, INSTALADO EM LOCAL COM NÍVEL ALTO DE INTERFERÊNCIAS (NÃO INCLUI FORNECIMENTO). AF_11/2017</t>
  </si>
  <si>
    <t>2,76</t>
  </si>
  <si>
    <t>97123</t>
  </si>
  <si>
    <t>ASSENTAMENTO DE TUBO DE PVC PBA PARA REDE DE ÁGUA, DN 100 MM, JUNTA ELÁSTICA INTEGRADA, INSTALADO EM LOCAL COM NÍVEL ALTO DE INTERFERÊNCIAS (NÃO INCLUI FORNECIMENTO). AF_11/2017</t>
  </si>
  <si>
    <t>3,50</t>
  </si>
  <si>
    <t>97124</t>
  </si>
  <si>
    <t>ASSENTAMENTO DE TUBO DE PVC PBA PARA REDE DE ÁGUA, DN 50 MM, JUNTA ELÁSTICA INTEGRADA, INSTALADO EM LOCAL COM NÍVEL BAIXO DE INTERFERÊNCIAS (NÃO INCLUI FORNECIMENTO). AF_11/2017</t>
  </si>
  <si>
    <t>0,88</t>
  </si>
  <si>
    <t>97125</t>
  </si>
  <si>
    <t>ASSENTAMENTO DE TUBO DE PVC PBA PARA REDE DE ÁGUA, DN 75 MM, JUNTA ELÁSTICA INTEGRADA, INSTALADO EM LOCAL COM NÍVEL BAIXO DE INTERFERÊNCIAS (NÃO INCLUI FORNECIMENTO). AF_11/2017</t>
  </si>
  <si>
    <t>1,24</t>
  </si>
  <si>
    <t>97126</t>
  </si>
  <si>
    <t>ASSENTAMENTO DE TUBO DE PVC PBA PARA REDE DE ÁGUA, DN 100 MM, JUNTA ELÁSTICA INTEGRADA, INSTALADO EM LOCAL COM NÍVEL BAIXO DE INTERFERÊNCIAS (NÃO INCLUI FORNECIMENTO). AF_11/2017</t>
  </si>
  <si>
    <t>1,58</t>
  </si>
  <si>
    <t>102264</t>
  </si>
  <si>
    <t>TUBO DE PVC BRANCO PARA REDE COLETORA DE ESGOTO CONDOMINIAL DE PAREDE MACIÇA, DN 100 MM, JUNTA ELÁSTICA - FORNECIMENTO E ASSENTAMENTO. AF_01/2021</t>
  </si>
  <si>
    <t>21,64</t>
  </si>
  <si>
    <t>102265</t>
  </si>
  <si>
    <t>JUNTA ARGAMASSADA ENTRE TUBO DN 800 MM E O POÇO DE VISITA/ CAIXA DE CONCRETO OU ALVENARIA EM REDES DE ESGOTO. AF_01/2021</t>
  </si>
  <si>
    <t>100,88</t>
  </si>
  <si>
    <t>102266</t>
  </si>
  <si>
    <t>JUNTA ARGAMASSADA ENTRE TUBO DN 900 MM E O POÇO DE VISITA/ CAIXA DE CONCRETO OU ALVENARIA EM REDES DE ESGOTO. AF_01/2021</t>
  </si>
  <si>
    <t>111,88</t>
  </si>
  <si>
    <t>102267</t>
  </si>
  <si>
    <t>JUNTA ARGAMASSADA ENTRE TUBO DN 1000 MM E O POÇO DE VISITA/ CAIXA DE CONCRETO OU ALVENARIA EM REDES DE ESGOTO. AF_01/2021</t>
  </si>
  <si>
    <t>128,44</t>
  </si>
  <si>
    <t>102268</t>
  </si>
  <si>
    <t>JUNTA ARGAMASSADA ENTRE TUBO DN 1200 MM E O POÇO DE VISITA/ CAIXA DE CONCRETO OU ALVENARIA EM REDES DE ESGOTO. AF_01/2021</t>
  </si>
  <si>
    <t>144,93</t>
  </si>
  <si>
    <t>102269</t>
  </si>
  <si>
    <t>JUNTA ARGAMASSADA ENTRE TUBO DN 1500 MM E O POÇO DE VISITA/ CAIXA DE CONCRETO OU ALVENARIA EM REDES DE ESGOTO. AF_01/2021</t>
  </si>
  <si>
    <t>177,92</t>
  </si>
  <si>
    <t>92833</t>
  </si>
  <si>
    <t>TUBO DE CONCRETO PARA REDES COLETORAS DE ESGOTO SANITÁRIO, DIÂMETRO DE 300 MM, JUNTA ELÁSTICA, INSTALADO EM LOCAL COM BAIXO NÍVEL DE INTERFERÊNCIAS - FORNECIMENTO E ASSENTAMENTO. AF_12/2015</t>
  </si>
  <si>
    <t>200,86</t>
  </si>
  <si>
    <t>92834</t>
  </si>
  <si>
    <t>ASSENTAMENTO DE TUBO DE CONCRETO PARA REDES COLETORAS DE ESGOTO SANITÁRIO, DIÂMETRO DE 300 MM, JUNTA ELÁSTICA, INSTALADO EM LOCAL COM BAIXO NÍVEL DE INTERFERÊNCIAS (NÃO INCLUI FORNECIMENTO). AF_12/2015</t>
  </si>
  <si>
    <t>8,94</t>
  </si>
  <si>
    <t>92835</t>
  </si>
  <si>
    <t>TUBO DE CONCRETO PARA REDES COLETORAS DE ESGOTO SANITÁRIO, DIÂMETRO DE 400 MM, JUNTA ELÁSTICA, INSTALADO EM LOCAL COM BAIXO NÍVEL DE INTERFERÊNCIAS - FORNECIMENTO E ASSENTAMENTO. AF_12/2015</t>
  </si>
  <si>
    <t>210,74</t>
  </si>
  <si>
    <t>92836</t>
  </si>
  <si>
    <t>ASSENTAMENTO DE TUBO DE CONCRETO PARA REDES COLETORAS DE ESGOTO SANITÁRIO, DIÂMETRO DE 400 MM, JUNTA ELÁSTICA, INSTALADO EM LOCAL COM BAIXO NÍVEL DE INTERFERÊNCIAS (NÃO INCLUI FORNECIMENTO). AF_12/2015</t>
  </si>
  <si>
    <t>11,42</t>
  </si>
  <si>
    <t>92837</t>
  </si>
  <si>
    <t>TUBO DE CONCRETO PARA REDES COLETORAS DE ESGOTO SANITÁRIO, DIÂMETRO DE 500 MM, JUNTA ELÁSTICA, INSTALADO EM LOCAL COM BAIXO NÍVEL DE INTERFERÊNCIAS - FORNECIMENTO E ASSENTAMENTO. AF_12/2015</t>
  </si>
  <si>
    <t>370,91</t>
  </si>
  <si>
    <t>92838</t>
  </si>
  <si>
    <t>ASSENTAMENTO DE TUBO DE CONCRETO PARA REDES COLETORAS DE ESGOTO SANITÁRIO, DIÂMETRO DE 500 MM, JUNTA ELÁSTICA, INSTALADO EM LOCAL COM BAIXO NÍVEL DE INTERFERÊNCIAS (NÃO INCLUI FORNECIMENTO). AF_12/2015</t>
  </si>
  <si>
    <t>13,71</t>
  </si>
  <si>
    <t>92839</t>
  </si>
  <si>
    <t>TUBO DE CONCRETO PARA REDES COLETORAS DE ESGOTO SANITÁRIO, DIÂMETRO DE 600 MM, JUNTA ELÁSTICA, INSTALADO EM LOCAL COM BAIXO NÍVEL DE INTERFERÊNCIAS - FORNECIMENTO E ASSENTAMENTO. AF_12/2015</t>
  </si>
  <si>
    <t>453,67</t>
  </si>
  <si>
    <t>92840</t>
  </si>
  <si>
    <t>ASSENTAMENTO DE TUBO DE CONCRETO PARA REDES COLETORAS DE ESGOTO SANITÁRIO, DIÂMETRO DE 600 MM, JUNTA ELÁSTICA, INSTALADO EM LOCAL COM BAIXO NÍVEL DE INTERFERÊNCIAS (NÃO INCLUI FORNECIMENTO). AF_12/2015</t>
  </si>
  <si>
    <t>16,24</t>
  </si>
  <si>
    <t>92841</t>
  </si>
  <si>
    <t>TUBO DE CONCRETO PARA REDES COLETORAS DE ESGOTO SANITÁRIO, DIÂMETRO DE 700 MM, JUNTA ELÁSTICA, INSTALADO EM LOCAL COM BAIXO NÍVEL DE INTERFERÊNCIAS - FORNECIMENTO E ASSENTAMENTO. AF_12/2015</t>
  </si>
  <si>
    <t>591,32</t>
  </si>
  <si>
    <t>92842</t>
  </si>
  <si>
    <t>ASSENTAMENTO DE TUBO DE CONCRETO PARA REDES COLETORAS DE ESGOTO SANITÁRIO, DIÂMETRO DE 700 MM, JUNTA ELÁSTICA, INSTALADO EM LOCAL COM BAIXO NÍVEL DE INTERFERÊNCIAS (NÃO INCLUI FORNECIMENTO). AF_12/2015</t>
  </si>
  <si>
    <t>18,54</t>
  </si>
  <si>
    <t>92843</t>
  </si>
  <si>
    <t>TUBO DE CONCRETO PARA REDES COLETORAS DE ESGOTO SANITÁRIO, DIÂMETRO DE 800 MM, JUNTA ELÁSTICA, INSTALADO EM LOCAL COM BAIXO NÍVEL DE INTERFERÊNCIAS - FORNECIMENTO E ASSENTAMENTO. AF_12/2015</t>
  </si>
  <si>
    <t>613,63</t>
  </si>
  <si>
    <t>92844</t>
  </si>
  <si>
    <t>ASSENTAMENTO DE TUBO DE CONCRETO PARA REDES COLETORAS DE ESGOTO SANITÁRIO, DIÂMETRO DE 800 MM, JUNTA ELÁSTICA, INSTALADO EM LOCAL COM BAIXO NÍVEL DE INTERFERÊNCIAS (NÃO INCLUI FORNECIMENTO). AF_12/2015</t>
  </si>
  <si>
    <t>21,08</t>
  </si>
  <si>
    <t>92845</t>
  </si>
  <si>
    <t>TUBO DE CONCRETO PARA REDES COLETORAS DE ESGOTO SANITÁRIO, DIÂMETRO DE 900 MM, JUNTA ELÁSTICA, INSTALADO EM LOCAL COM BAIXO NÍVEL DE INTERFERÊNCIAS - FORNECIMENTO E ASSENTAMENTO. AF_12/2015</t>
  </si>
  <si>
    <t>906,96</t>
  </si>
  <si>
    <t>92846</t>
  </si>
  <si>
    <t>ASSENTAMENTO DE TUBO DE CONCRETO PARA REDES COLETORAS DE ESGOTO SANITÁRIO, DIÂMETRO DE 900 MM, JUNTA ELÁSTICA, INSTALADO EM LOCAL COM BAIXO NÍVEL DE INTERFERÊNCIAS (NÃO INCLUI FORNECIMENTO). AF_12/2015</t>
  </si>
  <si>
    <t>23,36</t>
  </si>
  <si>
    <t>92847</t>
  </si>
  <si>
    <t>TUBO DE CONCRETO PARA REDES COLETORAS DE ESGOTO SANITÁRIO, DIÂMETRO DE 1000 MM, JUNTA ELÁSTICA, INSTALADO EM LOCAL COM BAIXO NÍVEL DE INTERFERÊNCIAS - FORNECIMENTO E ASSENTAMENTO. AF_12/2015</t>
  </si>
  <si>
    <t>933,75</t>
  </si>
  <si>
    <t>92848</t>
  </si>
  <si>
    <t>ASSENTAMENTO DE TUBO DE CONCRETO PARA REDES COLETORAS DE ESGOTO SANITÁRIO, DIÂMETRO DE 1000 MM, JUNTA ELÁSTICA, INSTALADO EM LOCAL COM BAIXO NÍVEL DE INTERFERÊNCIAS (NÃO INCLUI FORNECIMENTO). AF_12/2015</t>
  </si>
  <si>
    <t>25,92</t>
  </si>
  <si>
    <t>92849</t>
  </si>
  <si>
    <t>TUBO DE CONCRETO PARA REDES COLETORAS DE ESGOTO SANITÁRIO, DIÂMETRO DE 300 MM, JUNTA ELÁSTICA, INSTALADO EM LOCAL COM ALTO NÍVEL DE INTERFERÊNCIAS - FORNECIMENTO E ASSENTAMENTO. AF_12/2015</t>
  </si>
  <si>
    <t>208,84</t>
  </si>
  <si>
    <t>92850</t>
  </si>
  <si>
    <t>ASSENTAMENTO DE TUBO DE CONCRETO PARA REDES COLETORAS DE ESGOTO SANITÁRIO, DIÂMETRO DE 300 MM, JUNTA ELÁSTICA, INSTALADO EM LOCAL COM ALTO NÍVEL DE INTERFERÊNCIAS (NÃO INCLUI FORNECIMENTO). AF_12/2015</t>
  </si>
  <si>
    <t>16,92</t>
  </si>
  <si>
    <t>92851</t>
  </si>
  <si>
    <t>TUBO DE CONCRETO PARA REDES COLETORAS DE ESGOTO SANITÁRIO, DIÂMETRO DE 400 MM, JUNTA ELÁSTICA, INSTALADO EM LOCAL COM ALTO NÍVEL DE INTERFERÊNCIAS - FORNECIMENTO E ASSENTAMENTO. AF_12/2015</t>
  </si>
  <si>
    <t>220,68</t>
  </si>
  <si>
    <t>92852</t>
  </si>
  <si>
    <t>ASSENTAMENTO DE TUBO DE CONCRETO PARA REDES COLETORAS DE ESGOTO SANITÁRIO, DIÂMETRO DE 400 MM, JUNTA ELÁSTICA, INSTALADO EM LOCAL COM ALTO NÍVEL DE INTERFERÊNCIAS (NÃO INCLUI FORNECIMENTO). AF_12/2015</t>
  </si>
  <si>
    <t>21,36</t>
  </si>
  <si>
    <t>92853</t>
  </si>
  <si>
    <t>TUBO DE CONCRETO PARA REDES COLETORAS DE ESGOTO SANITÁRIO, DIÂMETRO DE 500 MM, JUNTA ELÁSTICA, INSTALADO EM LOCAL COM ALTO NÍVEL DE INTERFERÊNCIAS - FORNECIMENTO E ASSENTAMENTO. AF_12/2015</t>
  </si>
  <si>
    <t>383,21</t>
  </si>
  <si>
    <t>92854</t>
  </si>
  <si>
    <t>ASSENTAMENTO DE TUBO DE CONCRETO PARA REDES COLETORAS DE ESGOTO SANITÁRIO, DIÂMETRO DE 500 MM, JUNTA ELÁSTICA, INSTALADO EM LOCAL COM ALTO NÍVEL DE INTERFERÊNCIAS (NÃO INCLUI FORNECIMENTO). AF_12/2015</t>
  </si>
  <si>
    <t>26,01</t>
  </si>
  <si>
    <t>92855</t>
  </si>
  <si>
    <t>TUBO DE CONCRETO PARA REDES COLETORAS DE ESGOTO SANITÁRIO, DIÂMETRO DE 600 MM, JUNTA ELÁSTICA, INSTALADO EM LOCAL COM ALTO NÍVEL DE INTERFERÊNCIAS - FORNECIMENTO E ASSENTAMENTO. AF_12/2015</t>
  </si>
  <si>
    <t>468,09</t>
  </si>
  <si>
    <t>92856</t>
  </si>
  <si>
    <t>ASSENTAMENTO DE TUBO DE CONCRETO PARA REDES COLETORAS DE ESGOTO SANITÁRIO, DIÂMETRO DE 600 MM, JUNTA ELÁSTICA, INSTALADO EM LOCAL COM ALTO NÍVEL DE INTERFERÊNCIAS (NÃO INCLUI FORNECIMENTO). AF_12/2015</t>
  </si>
  <si>
    <t>30,66</t>
  </si>
  <si>
    <t>92857</t>
  </si>
  <si>
    <t>TUBO DE CONCRETO PARA REDES COLETORAS DE ESGOTO SANITÁRIO, DIÂMETRO DE 700 MM, JUNTA ELÁSTICA, INSTALADO EM LOCAL COM ALTO NÍVEL DE INTERFERÊNCIAS - FORNECIMENTO E ASSENTAMENTO. AF_12/2015</t>
  </si>
  <si>
    <t>607,85</t>
  </si>
  <si>
    <t>92858</t>
  </si>
  <si>
    <t>ASSENTAMENTO DE TUBO DE CONCRETO PARA REDES COLETORAS DE ESGOTO SANITÁRIO, DIÂMETRO DE 700 MM, JUNTA ELÁSTICA, INSTALADO EM LOCAL COM ALTO NÍVEL DE INTERFERÊNCIAS (NÃO INCLUI FORNECIMENTO). AF_12/2015</t>
  </si>
  <si>
    <t>35,07</t>
  </si>
  <si>
    <t>92859</t>
  </si>
  <si>
    <t>TUBO DE CONCRETO PARA REDES COLETORAS DE ESGOTO SANITÁRIO, DIÂMETRO DE 800 MM, JUNTA ELÁSTICA, INSTALADO EM LOCAL COM ALTO NÍVEL DE INTERFERÊNCIAS - FORNECIMENTO E ASSENTAMENTO. AF_12/2015</t>
  </si>
  <si>
    <t>632,38</t>
  </si>
  <si>
    <t>92860</t>
  </si>
  <si>
    <t>ASSENTAMENTO DE TUBO DE CONCRETO PARA REDES COLETORAS DE ESGOTO SANITÁRIO, DIÂMETRO DE 800 MM, JUNTA ELÁSTICA, INSTALADO EM LOCAL COM ALTO NÍVEL DE INTERFERÊNCIAS (NÃO INCLUI FORNECIMENTO). AF_12/2015</t>
  </si>
  <si>
    <t>39,83</t>
  </si>
  <si>
    <t>92861</t>
  </si>
  <si>
    <t>TUBO DE CONCRETO PARA REDES COLETORAS DE ESGOTO SANITÁRIO, DIÂMETRO DE 900 MM, JUNTA ELÁSTICA, INSTALADO EM LOCAL COM ALTO NÍVEL DE INTERFERÊNCIAS - FORNECIMENTO E ASSENTAMENTO. AF_12/2015</t>
  </si>
  <si>
    <t>928,05</t>
  </si>
  <si>
    <t>92862</t>
  </si>
  <si>
    <t>ASSENTAMENTO DE TUBO DE CONCRETO PARA REDES COLETORAS DE ESGOTO SANITÁRIO, DIÂMETRO DE 900 MM, JUNTA ELÁSTICA, INSTALADO EM LOCAL COM ALTO NÍVEL DE INTERFERÊNCIAS (NÃO INCLUI FORNECIMENTO). AF_12/2015</t>
  </si>
  <si>
    <t>44,45</t>
  </si>
  <si>
    <t>92863</t>
  </si>
  <si>
    <t>TUBO DE CONCRETO PARA REDES COLETORAS DE ESGOTO SANITÁRIO, DIÂMETRO DE 1000 MM, JUNTA ELÁSTICA, INSTALADO EM LOCAL COM ALTO NÍVEL DE INTERFERÊNCIAS - FORNECIMENTO E ASSENTAMENTO. AF_12/2015</t>
  </si>
  <si>
    <t>956,93</t>
  </si>
  <si>
    <t>92864</t>
  </si>
  <si>
    <t>ASSENTAMENTO DE TUBO DE CONCRETO PARA REDES COLETORAS DE ESGOTO SANITÁRIO, DIÂMETRO DE 1000 MM, JUNTA ELÁSTICA, INSTALADO EM LOCAL COM ALTO NÍVEL DE INTERFERÊNCIAS (NÃO INCLUI FORNECIMENTO). AF_12/2015</t>
  </si>
  <si>
    <t>49,10</t>
  </si>
  <si>
    <t>92210</t>
  </si>
  <si>
    <t>TUBO DE CONCRETO PARA REDES COLETORAS DE ÁGUAS PLUVIAIS, DIÂMETRO DE 400 MM, JUNTA RÍGIDA, INSTALADO EM LOCAL COM BAIXO NÍVEL DE INTERFERÊNCIAS - FORNECIMENTO E ASSENTAMENTO. AF_12/2015</t>
  </si>
  <si>
    <t>163,47</t>
  </si>
  <si>
    <t>92211</t>
  </si>
  <si>
    <t>TUBO DE CONCRETO PARA REDES COLETORAS DE ÁGUAS PLUVIAIS, DIÂMETRO DE 500 MM, JUNTA RÍGIDA, INSTALADO EM LOCAL COM BAIXO NÍVEL DE INTERFERÊNCIAS - FORNECIMENTO E ASSENTAMENTO. AF_12/2015</t>
  </si>
  <si>
    <t>196,50</t>
  </si>
  <si>
    <t>92212</t>
  </si>
  <si>
    <t>TUBO DE CONCRETO PARA REDES COLETORAS DE ÁGUAS PLUVIAIS, DIÂMETRO DE 600 MM, JUNTA RÍGIDA, INSTALADO EM LOCAL COM BAIXO NÍVEL DE INTERFERÊNCIAS - FORNECIMENTO E ASSENTAMENTO. AF_12/2015</t>
  </si>
  <si>
    <t>291,26</t>
  </si>
  <si>
    <t>92213</t>
  </si>
  <si>
    <t>TUBO DE CONCRETO PARA REDES COLETORAS DE ÁGUAS PLUVIAIS, DIÂMETRO DE 700 MM, JUNTA RÍGIDA, INSTALADO EM LOCAL COM BAIXO NÍVEL DE INTERFERÊNCIAS - FORNECIMENTO E ASSENTAMENTO. AF_12/2015</t>
  </si>
  <si>
    <t>381,62</t>
  </si>
  <si>
    <t>92214</t>
  </si>
  <si>
    <t>TUBO DE CONCRETO PARA REDES COLETORAS DE ÁGUAS PLUVIAIS, DIÂMETRO DE 800 MM, JUNTA RÍGIDA, INSTALADO EM LOCAL COM BAIXO NÍVEL DE INTERFERÊNCIAS - FORNECIMENTO E ASSENTAMENTO. AF_12/2015</t>
  </si>
  <si>
    <t>460,65</t>
  </si>
  <si>
    <t>92215</t>
  </si>
  <si>
    <t>TUBO DE CONCRETO PARA REDES COLETORAS DE ÁGUAS PLUVIAIS, DIÂMETRO DE 900 MM, JUNTA RÍGIDA, INSTALADO EM LOCAL COM BAIXO NÍVEL DE INTERFERÊNCIAS - FORNECIMENTO E ASSENTAMENTO. AF_12/2015</t>
  </si>
  <si>
    <t>528,87</t>
  </si>
  <si>
    <t>92216</t>
  </si>
  <si>
    <t>TUBO DE CONCRETO PARA REDES COLETORAS DE ÁGUAS PLUVIAIS, DIÂMETRO DE 1000 MM, JUNTA RÍGIDA, INSTALADO EM LOCAL COM BAIXO NÍVEL DE INTERFERÊNCIAS - FORNECIMENTO E ASSENTAMENTO. AF_12/2015</t>
  </si>
  <si>
    <t>553,89</t>
  </si>
  <si>
    <t>92219</t>
  </si>
  <si>
    <t>TUBO DE CONCRETO PARA REDES COLETORAS DE ÁGUAS PLUVIAIS, DIÂMETRO DE 400 MM, JUNTA RÍGIDA, INSTALADO EM LOCAL COM ALTO NÍVEL DE INTERFERÊNCIAS - FORNECIMENTO E ASSENTAMENTO. AF_12/2015</t>
  </si>
  <si>
    <t>173,40</t>
  </si>
  <si>
    <t>92220</t>
  </si>
  <si>
    <t>TUBO DE CONCRETO PARA REDES COLETORAS DE ÁGUAS PLUVIAIS, DIÂMETRO DE 500 MM, JUNTA RÍGIDA, INSTALADO EM LOCAL COM ALTO NÍVEL DE INTERFERÊNCIAS - FORNECIMENTO E ASSENTAMENTO. AF_12/2015</t>
  </si>
  <si>
    <t>208,81</t>
  </si>
  <si>
    <t>92221</t>
  </si>
  <si>
    <t>TUBO DE CONCRETO PARA REDES COLETORAS DE ÁGUAS PLUVIAIS, DIÂMETRO DE 600 MM, JUNTA RÍGIDA, INSTALADO EM LOCAL COM ALTO NÍVEL DE INTERFERÊNCIAS - FORNECIMENTO E ASSENTAMENTO. AF_12/2015</t>
  </si>
  <si>
    <t>305,67</t>
  </si>
  <si>
    <t>92222</t>
  </si>
  <si>
    <t>TUBO DE CONCRETO PARA REDES COLETORAS DE ÁGUAS PLUVIAIS, DIÂMETRO DE 700 MM, JUNTA RÍGIDA, INSTALADO EM LOCAL COM ALTO NÍVEL DE INTERFERÊNCIAS - FORNECIMENTO E ASSENTAMENTO. AF_12/2015</t>
  </si>
  <si>
    <t>398,38</t>
  </si>
  <si>
    <t>92223</t>
  </si>
  <si>
    <t>TUBO DE CONCRETO PARA REDES COLETORAS DE ÁGUAS PLUVIAIS, DIÂMETRO DE 800 MM, JUNTA RÍGIDA, INSTALADO EM LOCAL COM ALTO NÍVEL DE INTERFERÊNCIAS - FORNECIMENTO E ASSENTAMENTO. AF_12/2015</t>
  </si>
  <si>
    <t>479,40</t>
  </si>
  <si>
    <t>92224</t>
  </si>
  <si>
    <t>TUBO DE CONCRETO PARA REDES COLETORAS DE ÁGUAS PLUVIAIS, DIÂMETRO DE 900 MM, JUNTA RÍGIDA, INSTALADO EM LOCAL COM ALTO NÍVEL DE INTERFERÊNCIAS - FORNECIMENTO E ASSENTAMENTO. AF_12/2015</t>
  </si>
  <si>
    <t>549,69</t>
  </si>
  <si>
    <t>92226</t>
  </si>
  <si>
    <t>TUBO DE CONCRETO PARA REDES COLETORAS DE ÁGUAS PLUVIAIS, DIÂMETRO DE 1000 MM, JUNTA RÍGIDA, INSTALADO EM LOCAL COM ALTO NÍVEL DE INTERFERÊNCIAS - FORNECIMENTO E ASSENTAMENTO. AF_12/2015</t>
  </si>
  <si>
    <t>577,17</t>
  </si>
  <si>
    <t>92808</t>
  </si>
  <si>
    <t>ASSENTAMENTO DE TUBO DE CONCRETO PARA REDES COLETORAS DE ÁGUAS PLUVIAIS, DIÂMETRO DE 300 MM, JUNTA RÍGIDA, INSTALADO EM LOCAL COM BAIXO NÍVEL DE INTERFERÊNCIAS (NÃO INCLUI FORNECIMENTO). AF_12/2015</t>
  </si>
  <si>
    <t>40,29</t>
  </si>
  <si>
    <t>92809</t>
  </si>
  <si>
    <t>ASSENTAMENTO DE TUBO DE CONCRETO PARA REDES COLETORAS DE ÁGUAS PLUVIAIS, DIÂMETRO DE 400 MM, JUNTA RÍGIDA, INSTALADO EM LOCAL COM BAIXO NÍVEL DE INTERFERÊNCIAS (NÃO INCLUI FORNECIMENTO). AF_12/2015</t>
  </si>
  <si>
    <t>51,70</t>
  </si>
  <si>
    <t>92810</t>
  </si>
  <si>
    <t>ASSENTAMENTO DE TUBO DE CONCRETO PARA REDES COLETORAS DE ÁGUAS PLUVIAIS, DIÂMETRO DE 500 MM, JUNTA RÍGIDA, INSTALADO EM LOCAL COM BAIXO NÍVEL DE INTERFERÊNCIAS (NÃO INCLUI FORNECIMENTO). AF_12/2015</t>
  </si>
  <si>
    <t>62,91</t>
  </si>
  <si>
    <t>92811</t>
  </si>
  <si>
    <t>ASSENTAMENTO DE TUBO DE CONCRETO PARA REDES COLETORAS DE ÁGUAS PLUVIAIS, DIÂMETRO DE 600 MM, JUNTA RÍGIDA, INSTALADO EM LOCAL COM BAIXO NÍVEL DE INTERFERÊNCIAS (NÃO INCLUI FORNECIMENTO). AF_12/2015</t>
  </si>
  <si>
    <t>74,96</t>
  </si>
  <si>
    <t>92812</t>
  </si>
  <si>
    <t>ASSENTAMENTO DE TUBO DE CONCRETO PARA REDES COLETORAS DE ÁGUAS PLUVIAIS, DIÂMETRO DE 700 MM, JUNTA RÍGIDA, INSTALADO EM LOCAL COM BAIXO NÍVEL DE INTERFERÊNCIAS (NÃO INCLUI FORNECIMENTO). AF_12/2015</t>
  </si>
  <si>
    <t>86,81</t>
  </si>
  <si>
    <t>92813</t>
  </si>
  <si>
    <t>ASSENTAMENTO DE TUBO DE CONCRETO PARA REDES COLETORAS DE ÁGUAS PLUVIAIS, DIÂMETRO DE 800 MM, JUNTA RÍGIDA, INSTALADO EM LOCAL COM BAIXO NÍVEL DE INTERFERÊNCIAS (NÃO INCLUI FORNECIMENTO). AF_12/2015</t>
  </si>
  <si>
    <t>100,76</t>
  </si>
  <si>
    <t>92814</t>
  </si>
  <si>
    <t>ASSENTAMENTO DE TUBO DE CONCRETO PARA REDES COLETORAS DE ÁGUAS PLUVIAIS, DIÂMETRO DE 900 MM, JUNTA RÍGIDA, INSTALADO EM LOCAL COM BAIXO NÍVEL DE INTERFERÊNCIAS (NÃO INCLUI FORNECIMENTO). AF_12/2015</t>
  </si>
  <si>
    <t>115,36</t>
  </si>
  <si>
    <t>92815</t>
  </si>
  <si>
    <t>ASSENTAMENTO DE TUBO DE CONCRETO PARA REDES COLETORAS DE ÁGUAS PLUVIAIS, DIÂMETRO DE 1000 MM, JUNTA RÍGIDA, INSTALADO EM LOCAL COM BAIXO NÍVEL DE INTERFERÊNCIAS (NÃO INCLUI FORNECIMENTO). AF_12/2015</t>
  </si>
  <si>
    <t>132,20</t>
  </si>
  <si>
    <t>92816</t>
  </si>
  <si>
    <t>TUBO DE CONCRETO PARA REDES COLETORAS DE ÁGUAS PLUVIAIS, DIÂMETRO DE 1200 MM, JUNTA RÍGIDA, INSTALADO EM LOCAL COM BAIXO NÍVEL DE INTERFERÊNCIAS - FORNECIMENTO E ASSENTAMENTO. AF_12/2015</t>
  </si>
  <si>
    <t>795,22</t>
  </si>
  <si>
    <t>92817</t>
  </si>
  <si>
    <t>ASSENTAMENTO DE TUBO DE CONCRETO PARA REDES COLETORAS DE ÁGUAS PLUVIAIS, DIÂMETRO DE 1200 MM, JUNTA RÍGIDA, INSTALADO EM LOCAL COM BAIXO NÍVEL DE INTERFERÊNCIAS (NÃO INCLUI FORNECIMENTO). AF_12/2015</t>
  </si>
  <si>
    <t>165,41</t>
  </si>
  <si>
    <t>92818</t>
  </si>
  <si>
    <t>TUBO DE CONCRETO PARA REDES COLETORAS DE ÁGUAS PLUVIAIS, DIÂMETRO DE 1500 MM, JUNTA RÍGIDA, INSTALADO EM LOCAL COM BAIXO NÍVEL DE INTERFERÊNCIAS - FORNECIMENTO E ASSENTAMENTO. AF_12/2015</t>
  </si>
  <si>
    <t>1.135,11</t>
  </si>
  <si>
    <t>92819</t>
  </si>
  <si>
    <t>ASSENTAMENTO DE TUBO DE CONCRETO PARA REDES COLETORAS DE ÁGUAS PLUVIAIS, DIÂMETRO DE 1500 MM, JUNTA RÍGIDA, INSTALADO EM LOCAL COM BAIXO NÍVEL DE INTERFERÊNCIAS (NÃO INCLUI FORNECIMENTO). AF_12/2015</t>
  </si>
  <si>
    <t>222,66</t>
  </si>
  <si>
    <t>92820</t>
  </si>
  <si>
    <t>ASSENTAMENTO DE TUBO DE CONCRETO PARA REDES COLETORAS DE ÁGUAS PLUVIAIS, DIÂMETRO DE 300 MM, JUNTA RÍGIDA, INSTALADO EM LOCAL COM ALTO NÍVEL DE INTERFERÊNCIAS (NÃO INCLUI FORNECIMENTO). AF_12/2015</t>
  </si>
  <si>
    <t>48,05</t>
  </si>
  <si>
    <t>92821</t>
  </si>
  <si>
    <t>ASSENTAMENTO DE TUBO DE CONCRETO PARA REDES COLETORAS DE ÁGUAS PLUVIAIS, DIÂMETRO DE 400 MM, JUNTA RÍGIDA, INSTALADO EM LOCAL COM ALTO NÍVEL DE INTERFERÊNCIAS (NÃO INCLUI FORNECIMENTO). AF_12/2015</t>
  </si>
  <si>
    <t>61,63</t>
  </si>
  <si>
    <t>92822</t>
  </si>
  <si>
    <t>ASSENTAMENTO DE TUBO DE CONCRETO PARA REDES COLETORAS DE ÁGUAS PLUVIAIS, DIÂMETRO DE 500 MM, JUNTA RÍGIDA, INSTALADO EM LOCAL COM ALTO NÍVEL DE INTERFERÊNCIAS (NÃO INCLUI FORNECIMENTO). AF_12/2015</t>
  </si>
  <si>
    <t>75,22</t>
  </si>
  <si>
    <t>92824</t>
  </si>
  <si>
    <t>ASSENTAMENTO DE TUBO DE CONCRETO PARA REDES COLETORAS DE ÁGUAS PLUVIAIS, DIÂMETRO DE 600 MM, JUNTA RÍGIDA, INSTALADO EM LOCAL COM ALTO NÍVEL DE INTERFERÊNCIAS (NÃO INCLUI FORNECIMENTO). AF_12/2015</t>
  </si>
  <si>
    <t>89,37</t>
  </si>
  <si>
    <t>92825</t>
  </si>
  <si>
    <t>ASSENTAMENTO DE TUBO DE CONCRETO PARA REDES COLETORAS DE ÁGUAS PLUVIAIS, DIÂMETRO DE 700 MM, JUNTA RÍGIDA, INSTALADO EM LOCAL COM ALTO NÍVEL DE INTERFERÊNCIAS (NÃO INCLUI FORNECIMENTO). AF_12/2015</t>
  </si>
  <si>
    <t>103,57</t>
  </si>
  <si>
    <t>92826</t>
  </si>
  <si>
    <t>ASSENTAMENTO DE TUBO DE CONCRETO PARA REDES COLETORAS DE ÁGUAS PLUVIAIS, DIÂMETRO DE 800 MM, JUNTA RÍGIDA, INSTALADO EM LOCAL COM ALTO NÍVEL DE INTERFERÊNCIAS (NÃO INCLUI FORNECIMENTO). AF_12/2015</t>
  </si>
  <si>
    <t>119,51</t>
  </si>
  <si>
    <t>92827</t>
  </si>
  <si>
    <t>ASSENTAMENTO DE TUBO DE CONCRETO PARA REDES COLETORAS DE ÁGUAS PLUVIAIS, DIÂMETRO DE 900 MM, JUNTA RÍGIDA, INSTALADO EM LOCAL COM ALTO NÍVEL DE INTERFERÊNCIAS (NÃO INCLUI FORNECIMENTO). AF_12/2015</t>
  </si>
  <si>
    <t>136,18</t>
  </si>
  <si>
    <t>92828</t>
  </si>
  <si>
    <t>ASSENTAMENTO DE TUBO DE CONCRETO PARA REDES COLETORAS DE ÁGUAS PLUVIAIS, DIÂMETRO DE 1000 MM, JUNTA RÍGIDA, INSTALADO EM LOCAL COM ALTO NÍVEL DE INTERFERÊNCIAS (NÃO INCLUI FORNECIMENTO). AF_12/2015</t>
  </si>
  <si>
    <t>155,48</t>
  </si>
  <si>
    <t>92829</t>
  </si>
  <si>
    <t>TUBO DE CONCRETO PARA REDES COLETORAS DE ÁGUAS PLUVIAIS, DIÂMETRO DE 1200 MM, JUNTA RÍGIDA, INSTALADO EM LOCAL COM ALTO NÍVEL DE INTERFERÊNCIAS - FORNECIMENTO E ASSENTAMENTO. AF_12/2015</t>
  </si>
  <si>
    <t>822,69</t>
  </si>
  <si>
    <t>92830</t>
  </si>
  <si>
    <t>ASSENTAMENTO DE TUBO DE CONCRETO PARA REDES COLETORAS DE ÁGUAS PLUVIAIS, DIÂMETRO DE 1200 MM, JUNTA RÍGIDA, INSTALADO EM LOCAL COM ALTO NÍVEL DE INTERFERÊNCIAS (NÃO INCLUI FORNECIMENTO). AF_12/2015</t>
  </si>
  <si>
    <t>192,88</t>
  </si>
  <si>
    <t>92831</t>
  </si>
  <si>
    <t>TUBO DE CONCRETO PARA REDES COLETORAS DE ÁGUAS PLUVIAIS, DIÂMETRO DE 1500 MM, JUNTA RÍGIDA, INSTALADO EM LOCAL COM ALTO NÍVEL DE INTERFERÊNCIAS - FORNECIMENTO E ASSENTAMENTO. AF_12/2015</t>
  </si>
  <si>
    <t>1.168,85</t>
  </si>
  <si>
    <t>92832</t>
  </si>
  <si>
    <t>ASSENTAMENTO DE TUBO DE CONCRETO PARA REDES COLETORAS DE ÁGUAS PLUVIAIS, DIÂMETRO DE 1500 MM, JUNTA RÍGIDA, INSTALADO EM LOCAL COM ALTO NÍVEL DE INTERFERÊNCIAS (NÃO INCLUI FORNECIMENTO). AF_12/2015</t>
  </si>
  <si>
    <t>256,40</t>
  </si>
  <si>
    <t>95565</t>
  </si>
  <si>
    <t>TUBO DE CONCRETO PARA REDES COLETORAS DE ÁGUAS PLUVIAIS, DIÂMETRO DE 300MM, JUNTA RÍGIDA, INSTALADO EM LOCAL COM BAIXO NÍVEL DE INTERFERÊNCIAS - FORNECIMENTO E ASSENTAMENTO. AF_12/2015</t>
  </si>
  <si>
    <t>139,34</t>
  </si>
  <si>
    <t>95566</t>
  </si>
  <si>
    <t>TUBO DE CONCRETO PARA REDES COLETORAS DE ÁGUAS PLUVIAIS, DIÂMETRO DE 300MM, JUNTA RÍGIDA, INSTALADO EM LOCAL COM ALTO NÍVEL DE INTERFERÊNCIAS - FORNECIMENTO E ASSENTAMENTO. AF_12/2015</t>
  </si>
  <si>
    <t>147,10</t>
  </si>
  <si>
    <t>95567</t>
  </si>
  <si>
    <t>TUBO DE CONCRETO (SIMPLES) PARA REDES COLETORAS DE ÁGUAS PLUVIAIS, DIÂMETRO DE 300 MM, JUNTA RÍGIDA, INSTALADO EM LOCAL COM BAIXO NÍVEL DE INTERFERÊNCIAS - FORNECIMENTO E ASSENTAMENTO. AF_12/2015</t>
  </si>
  <si>
    <t>102,09</t>
  </si>
  <si>
    <t>95568</t>
  </si>
  <si>
    <t>TUBO DE CONCRETO (SIMPLES) PARA REDES COLETORAS DE ÁGUAS PLUVIAIS, DIÂMETRO DE 400 MM, JUNTA RÍGIDA, INSTALADO EM LOCAL COM BAIXO NÍVEL DE INTERFERÊNCIAS - FORNECIMENTO E ASSENTAMENTO. AF_12/2015</t>
  </si>
  <si>
    <t>124,72</t>
  </si>
  <si>
    <t>95569</t>
  </si>
  <si>
    <t>TUBO DE CONCRETO (SIMPLES) PARA REDES COLETORAS DE ÁGUAS PLUVIAIS, DIÂMETRO DE 500 MM, JUNTA RÍGIDA, INSTALADO EM LOCAL COM BAIXO NÍVEL DE INTERFERÊNCIAS - FORNECIMENTO E ASSENTAMENTO. AF_12/2015</t>
  </si>
  <si>
    <t>171,59</t>
  </si>
  <si>
    <t>95570</t>
  </si>
  <si>
    <t>TUBO DE CONCRETO (SIMPLES) PARA REDES COLETORAS DE ÁGUAS PLUVIAIS, DIÂMETRO DE 300 MM, JUNTA RÍGIDA, INSTALADO EM LOCAL COM ALTO NÍVEL DE INTERFERÊNCIAS - FORNECIMENTO E ASSENTAMENTO. AF_12/2015</t>
  </si>
  <si>
    <t>109,85</t>
  </si>
  <si>
    <t>95571</t>
  </si>
  <si>
    <t>TUBO DE CONCRETO (SIMPLES) PARA REDES COLETORAS DE ÁGUAS PLUVIAIS, DIÂMETRO DE 400 MM, JUNTA RÍGIDA, INSTALADO EM LOCAL COM ALTO NÍVEL DE INTERFERÊNCIAS - FORNECIMENTO E ASSENTAMENTO. AF_12/2015</t>
  </si>
  <si>
    <t>134,65</t>
  </si>
  <si>
    <t>95572</t>
  </si>
  <si>
    <t>TUBO DE CONCRETO (SIMPLES) PARA REDES COLETORAS DE ÁGUAS PLUVIAIS, DIÂMETRO DE 500 MM, JUNTA RÍGIDA, INSTALADO EM LOCAL COM ALTO NÍVEL DE INTERFERÊNCIAS - FORNECIMENTO E ASSENTAMENTO. AF_12/2015</t>
  </si>
  <si>
    <t>183,90</t>
  </si>
  <si>
    <t>97127</t>
  </si>
  <si>
    <t>ASSENTAMENTO DE TUBO DE PVC DEFOFO OU PRFV OU RPVC PARA REDE DE ÁGUA, DN 150 MM, JUNTA ELÁSTICA INTEGRADA, INSTALADO EM LOCAL COM NÍVEL ALTO DE INTERFERÊNCIAS (NÃO INCLUI FORNECIMENTO). AF_11/2017</t>
  </si>
  <si>
    <t>5,03</t>
  </si>
  <si>
    <t>97128</t>
  </si>
  <si>
    <t>ASSENTAMENTO DE TUBO DE PVC DEFOFO OU PRFV OU RPVC PARA REDE DE ÁGUA, DN 200 MM, JUNTA ELÁSTICA INTEGRADA, INSTALADO EM LOCAL COM NÍVEL ALTO DE INTERFERÊNCIAS (NÃO INCLUI FORNECIMENTO). AF_11/2017</t>
  </si>
  <si>
    <t>10,34</t>
  </si>
  <si>
    <t>97129</t>
  </si>
  <si>
    <t>ASSENTAMENTO DE TUBO DE PVC DEFOFO OU PRFV OU RPVC PARA REDE DE ÁGUA, DN 250 MM, JUNTA ELÁSTICA INTEGRADA, INSTALADO EM LOCAL COM NÍVEL ALTO DE INTERFERÊNCIAS (NÃO INCLUI FORNECIMENTO). AF_11/2017</t>
  </si>
  <si>
    <t>12,72</t>
  </si>
  <si>
    <t>97130</t>
  </si>
  <si>
    <t>ASSENTAMENTO DE TUBO DE PVC DEFOFO OU PRFV OU RPVC PARA REDE DE ÁGUA, DN 300 MM, JUNTA ELÁSTICA INTEGRADA, INSTALADO EM LOCAL COM NÍVEL ALTO DE INTERFERÊNCIAS (NÃO INCLUI FORNECIMENTO). AF_11/2017</t>
  </si>
  <si>
    <t>15,10</t>
  </si>
  <si>
    <t>97131</t>
  </si>
  <si>
    <t>ASSENTAMENTO DE TUBO DE PVC DEFOFO OU PRFV OU RPVC PARA REDE DE ÁGUA, DN 350 MM, JUNTA ELÁSTICA INTEGRADA, INSTALADO EM LOCAL COM NÍVEL ALTO DE INTERFERÊNCIAS (NÃO INCLUI FORNECIMENTO). AF_11/2017</t>
  </si>
  <si>
    <t>17,47</t>
  </si>
  <si>
    <t>97132</t>
  </si>
  <si>
    <t>ASSENTAMENTO DE TUBO DE PVC DEFOFO OU PRFV OU RPVC PARA REDE DE ÁGUA, DN 400 MM, JUNTA ELÁSTICA INTEGRADA, INSTALADO EM LOCAL COM NÍVEL ALTO DE INTERFERÊNCIAS (NÃO INCLUI FORNECIMENTO). AF_11/2017</t>
  </si>
  <si>
    <t>19,83</t>
  </si>
  <si>
    <t>97133</t>
  </si>
  <si>
    <t>ASSENTAMENTO DE TUBO DE PVC DEFOFO OU PRFV OU RPVC PARA REDE DE ÁGUA, DN 500 MM, JUNTA ELÁSTICA INTEGRADA, INSTALADO EM LOCAL COM NÍVEL ALTO DE INTERFERÊNCIAS (NÃO INCLUI FORNECIMENTO). AF_11/2017</t>
  </si>
  <si>
    <t>24,58</t>
  </si>
  <si>
    <t>97134</t>
  </si>
  <si>
    <t>ASSENTAMENTO DE TUBO DE PVC DEFOFO OU PRFV OU RPVC PARA REDE DE ÁGUA, DN 150 MM, JUNTA ELÁSTICA INTEGRADA, INSTALADO EM LOCAL COM NÍVEL BAIXO DE INTERFERÊNCIAS (NÃO INCLUI FORNECIMENTO). AF_11/2017</t>
  </si>
  <si>
    <t>2,27</t>
  </si>
  <si>
    <t>97135</t>
  </si>
  <si>
    <t>ASSENTAMENTO DE TUBO DE PVC DEFOFO OU PRFV OU RPVC PARA REDE DE ÁGUA, DN 200 MM, JUNTA ELÁSTICA INTEGRADA, INSTALADO EM LOCAL COM NÍVEL BAIXO DE INTERFERÊNCIAS (NÃO INCLUI FORNECIMENTO). AF_11/2017</t>
  </si>
  <si>
    <t>5,22</t>
  </si>
  <si>
    <t>97136</t>
  </si>
  <si>
    <t>ASSENTAMENTO DE TUBO DE PVC DEFOFO OU PRFV OU RPVC PARA REDE DE ÁGUA, DN 250 MM, JUNTA ELÁSTICA INTEGRADA, INSTALADO EM LOCAL COM NÍVEL BAIXO DE INTERFERÊNCIAS (NÃO INCLUI FORNECIMENTO). AF_11/2017</t>
  </si>
  <si>
    <t>6,44</t>
  </si>
  <si>
    <t>97137</t>
  </si>
  <si>
    <t>ASSENTAMENTO DE TUBO DE PVC DEFOFO OU PRFV OU RPVC PARA REDE DE ÁGUA, DN 300 MM, JUNTA ELÁSTICA INTEGRADA, INSTALADO EM LOCAL COM NÍVEL BAIXO DE INTERFERÊNCIAS (NÃO INCLUI FORNECIMENTO). AF_11/2017</t>
  </si>
  <si>
    <t>7,64</t>
  </si>
  <si>
    <t>97138</t>
  </si>
  <si>
    <t>ASSENTAMENTO DE TUBO DE PVC DEFOFO OU PRFV OU RPVC PARA REDE DE ÁGUA, DN 350 MM, JUNTA ELÁSTICA INTEGRADA, INSTALADO EM LOCAL COM NÍVEL BAIXO DE INTERFERÊNCIAS (NÃO INCLUI FORNECIMENTO). AF_11/2017</t>
  </si>
  <si>
    <t>8,83</t>
  </si>
  <si>
    <t>97139</t>
  </si>
  <si>
    <t>ASSENTAMENTO DE TUBO DE PVC DEFOFO OU PRFV OU RPVC PARA REDE DE ÁGUA, DN 400 MM, JUNTA ELÁSTICA INTEGRADA, INSTALADO EM LOCAL COM NÍVEL BAIXO DE INTERFERÊNCIAS (NÃO INCLUI FORNECIMENTO). AF_11/2017</t>
  </si>
  <si>
    <t>10,03</t>
  </si>
  <si>
    <t>97140</t>
  </si>
  <si>
    <t>ASSENTAMENTO DE TUBO DE PVC DEFOFO OU PRFV OU RPVC PARA REDE DE ÁGUA, DN 500 MM, JUNTA ELÁSTICA INTEGRADA, INSTALADO EM LOCAL COM NÍVEL BAIXO DE INTERFERÊNCIAS (NÃO INCLUI FORNECIMENTO). AF_11/2017</t>
  </si>
  <si>
    <t>12,44</t>
  </si>
  <si>
    <t>103089</t>
  </si>
  <si>
    <t>ASSENTAMENTO DE TUBO DE FERRO FUNDIDO PARA REDE DE ÁGUA, DN 80 MM, JUNTA FLANGEADA (NÃO INCLUI O FORNECIMENTO). AF_09/2021</t>
  </si>
  <si>
    <t>10,44</t>
  </si>
  <si>
    <t>103090</t>
  </si>
  <si>
    <t>ASSENTAMENTO DE TUBO DE FERRO FUNDIDO PARA REDE DE ÁGUA, DN 100 MM, JUNTA FLANGEADA (NÃO INCLUI O FORNECIMENTO). AF_09/2021</t>
  </si>
  <si>
    <t>12,46</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</si>
  <si>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</si>
  <si>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</si>
  <si>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</si>
  <si>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</si>
  <si>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22,48</t>
  </si>
  <si>
    <t>103093</t>
  </si>
  <si>
    <t>ASSENTAMENTO DE TUBO DE FERRO FUNDIDO PARA REDE DE ÁGUA, DN 250 MM, JUNTA FLANGEADA (NÃO INCLUI O FORNECIMENTO). AF_09/2021</t>
  </si>
  <si>
    <t>34,37</t>
  </si>
  <si>
    <t>103094</t>
  </si>
  <si>
    <t>ASSENTAMENTO DE TUBO DE FERRO FUNDIDO PARA REDE DE ÁGUA, DN 300 MM, JUNTA FLANGEADA (NÃO INCLUI O FORNECIMENTO). AF_09/2021</t>
  </si>
  <si>
    <t>39,41</t>
  </si>
  <si>
    <t>103095</t>
  </si>
  <si>
    <t>ASSENTAMENTO DE TUBO DE FERRO FUNDIDO PARA REDE DE ÁGUA, DN 350 MM, JUNTA FLANGEADA (NÃO INCLUI O FORNECIMENTO). AF_09/2021</t>
  </si>
  <si>
    <t>51,28</t>
  </si>
  <si>
    <t>103096</t>
  </si>
  <si>
    <t>ASSENTAMENTO DE TUBO DE FERRO FUNDIDO PARA REDE DE ÁGUA, DN 400 MM, JUNTA FLANGEADA (NÃO INCLUI O FORNECIMENTO). AF_09/2021</t>
  </si>
  <si>
    <t>56,32</t>
  </si>
  <si>
    <t>103097</t>
  </si>
  <si>
    <t>ASSENTAMENTO DE TUBO DE FERRO FUNDIDO PARA REDE DE ÁGUA, DN 450 MM, JUNTA FLANGEADA (NÃO INCLUI O FORNECIMENTO). AF_09/2021</t>
  </si>
  <si>
    <t>68,19</t>
  </si>
  <si>
    <t>103098</t>
  </si>
  <si>
    <t>ASSENTAMENTO DE TUBO DE FERRO FUNDIDO PARA REDE DE ÁGUA, DN 500 MM, JUNTA FLANGEADA (NÃO INCLUI O FORNECIMENTO). AF_09/2021</t>
  </si>
  <si>
    <t>73,22</t>
  </si>
  <si>
    <t>103099</t>
  </si>
  <si>
    <t>ASSENTAMENTO DE TUBO DE FERRO FUNDIDO PARA REDE DE ÁGUA, DN 600 MM, JUNTA FLANGEADA (NÃO INCLUI O FORNECIMENTO). AF_09/2021</t>
  </si>
  <si>
    <t>83,27</t>
  </si>
  <si>
    <t>103100</t>
  </si>
  <si>
    <t>ASSENTAMENTO DE TUBO DE FERRO FUNDIDO PARA REDE DE ÁGUA, DN 700 MM, JUNTA FLANGEADA (NÃO INCLUI O FORNECIMENTO). AF_09/2021</t>
  </si>
  <si>
    <t>88,81</t>
  </si>
  <si>
    <t>103101</t>
  </si>
  <si>
    <t>ASSENTAMENTO DE TUBO DE FERRO FUNDIDO PARA REDE DE ÁGUA, DN 800 MM, JUNTA FLANGEADA (NÃO INCLUI O FORNECIMENTO). AF_09/2021</t>
  </si>
  <si>
    <t>97,79</t>
  </si>
  <si>
    <t>103102</t>
  </si>
  <si>
    <t>ASSENTAMENTO DE TUBO DE FERRO FUNDIDO PARA REDE DE ÁGUA, DN 900 MM, JUNTA FLANGEADA (NÃO INCLUI O FORNECIMENTO). AF_09/2021</t>
  </si>
  <si>
    <t>112,62</t>
  </si>
  <si>
    <t>103103</t>
  </si>
  <si>
    <t>ASSENTAMENTO DE TUBO DE FERRO FUNDIDO PARA REDE DE ÁGUA, DN 1000 MM, JUNTA FLANGEADA (NÃO INCLUI O FORNECIMENTO). AF_09/2021</t>
  </si>
  <si>
    <t>121,58</t>
  </si>
  <si>
    <t>103104</t>
  </si>
  <si>
    <t>ASSENTAMENTO DE TUBO DE FERRO FUNDIDO PARA REDE DE ÁGUA, DN 1200 MM, JUNTA FLANGEADA (NÃO INCLUI O FORNECIMENTO). AF_09/2021</t>
  </si>
  <si>
    <t>145,39</t>
  </si>
  <si>
    <t>103105</t>
  </si>
  <si>
    <t>ASSENTAMENTO DE CONEXÃO COM 2 ACESSOS, FERRO FUNDIDO PARA REDE DE ÁGUA, DN  80 MM, JUNTA FLANGEADA (NÃO INCLUI O FORNECIMENTO). AF_09/2021</t>
  </si>
  <si>
    <t>44,77</t>
  </si>
  <si>
    <t>103106</t>
  </si>
  <si>
    <t>ASSENTAMENTO DE CONEXÃO COM 2 ACESSOS, FERRO FUNDIDO PARA REDE DE ÁGUA, DN  100 MM, JUNTA FLANGEADA (NÃO INCLUI O FORNECIMENTO). AF_09/2021</t>
  </si>
  <si>
    <t>53,25</t>
  </si>
  <si>
    <t>103107</t>
  </si>
  <si>
    <t>ASSENTAMENTO DE CONEXÃO COM 2 ACESSOS, FERRO FUNDIDO PARA REDE DE ÁGUA, DN  150 MM, JUNTA FLANGEADA (NÃO INCLUI O FORNECIMENTO). AF_09/2021</t>
  </si>
  <si>
    <t>74,41</t>
  </si>
  <si>
    <t>103108</t>
  </si>
  <si>
    <t>ASSENTAMENTO DE CONEXÃO COM 2 ACESSOS, FERRO FUNDIDO PARA REDE DE ÁGUA, DN  200 MM, JUNTA FLANGEADA (NÃO INCLUI O FORNECIMENTO). AF_09/2021</t>
  </si>
  <si>
    <t>95,57</t>
  </si>
  <si>
    <t>103109</t>
  </si>
  <si>
    <t>ASSENTAMENTO DE CONEXÃO COM 2 ACESSOS, FERRO FUNDIDO PARA REDE DE ÁGUA, DN  250 MM, JUNTA FLANGEADA (NÃO INCLUI O FORNECIMENTO). AF_09/2021</t>
  </si>
  <si>
    <t>156,52</t>
  </si>
  <si>
    <t>103110</t>
  </si>
  <si>
    <t>ASSENTAMENTO DE CONEXÃO COM 2 ACESSOS, FERRO FUNDIDO PARA REDE DE ÁGUA, DN  300 MM, JUNTA FLANGEADA (NÃO INCLUI O FORNECIMENTO). AF_09/2021</t>
  </si>
  <si>
    <t>177,67</t>
  </si>
  <si>
    <t>103111</t>
  </si>
  <si>
    <t>ASSENTAMENTO DE CONEXÃO COM 2 ACESSOS, FERRO FUNDIDO PARA REDE DE ÁGUA, DN  350 MM, JUNTA FLANGEADA (NÃO INCLUI O FORNECIMENTO). AF_09/2021</t>
  </si>
  <si>
    <t>238,61</t>
  </si>
  <si>
    <t>103112</t>
  </si>
  <si>
    <t>ASSENTAMENTO DE CONEXÃO COM 2 ACESSOS, FERRO FUNDIDO PARA REDE DE ÁGUA, DN  400 MM, JUNTA FLANGEADA (NÃO INCLUI O FORNECIMENTO). AF_09/2021</t>
  </si>
  <si>
    <t>259,78</t>
  </si>
  <si>
    <t>103113</t>
  </si>
  <si>
    <t>ASSENTAMENTO DE CONEXÃO COM 2 ACESSOS, FERRO FUNDIDO PARA REDE DE ÁGUA, DN  450 MM, JUNTA FLANGEADA (NÃO INCLUI O FORNECIMENTO). AF_09/2021</t>
  </si>
  <si>
    <t>320,72</t>
  </si>
  <si>
    <t>103114</t>
  </si>
  <si>
    <t>ASSENTAMENTO DE CONEXÃO COM 2 ACESSOS, FERRO FUNDIDO PARA REDE DE ÁGUA, DN  500 MM, JUNTA FLANGEADA (NÃO INCLUI O FORNECIMENTO). AF_09/2021</t>
  </si>
  <si>
    <t>341,89</t>
  </si>
  <si>
    <t>103115</t>
  </si>
  <si>
    <t>ASSENTAMENTO DE CONEXÃO COM 2 ACESSOS, FERRO FUNDIDO PARA REDE DE ÁGUA, DN  600 MM, JUNTA FLANGEADA (NÃO INCLUI O FORNECIMENTO). AF_09/2021</t>
  </si>
  <si>
    <t>384,22</t>
  </si>
  <si>
    <t>103116</t>
  </si>
  <si>
    <t>ASSENTAMENTO DE CONEXÃO COM 2 ACESSOS, FERRO FUNDIDO PARA REDE DE ÁGUA, DN  700 MM, JUNTA FLANGEADA (NÃO INCLUI O FORNECIMENTO). AF_09/2021</t>
  </si>
  <si>
    <t>466,32</t>
  </si>
  <si>
    <t>103117</t>
  </si>
  <si>
    <t>ASSENTAMENTO DE CONEXÃO COM 2 ACESSOS, FERRO FUNDIDO PARA REDE DE ÁGUA, DN  800 MM, JUNTA FLANGEADA (NÃO INCLUI O FORNECIMENTO). AF_09/2021</t>
  </si>
  <si>
    <t>508,67</t>
  </si>
  <si>
    <t>103118</t>
  </si>
  <si>
    <t>ASSENTAMENTO DE CONEXÃO COM 2 ACESSOS, FERRO FUNDIDO PARA REDE DE ÁGUA, DN  900 MM, JUNTA FLANGEADA (NÃO INCLUI O FORNECIMENTO). AF_09/2021</t>
  </si>
  <si>
    <t>590,76</t>
  </si>
  <si>
    <t>103119</t>
  </si>
  <si>
    <t>ASSENTAMENTO DE CONEXÃO COM 2 ACESSOS, FERRO FUNDIDO PARA REDE DE ÁGUA, DN  1000 MM, JUNTA FLANGEADA (NÃO INCLUI O FORNECIMENTO). AF_09/2021</t>
  </si>
  <si>
    <t>633,09</t>
  </si>
  <si>
    <t>103120</t>
  </si>
  <si>
    <t>ASSENTAMENTO DE CONEXÃO COM 2 ACESSOS, FERRO FUNDIDO PARA REDE DE ÁGUA, DN  1200 MM, JUNTA FLANGEADA (NÃO INCLUI O FORNECIMENTO). AF_09/2021</t>
  </si>
  <si>
    <t>757,53</t>
  </si>
  <si>
    <t>103121</t>
  </si>
  <si>
    <t>ASSENTAMENTO DE CONEXÃO COM 3 ACESSOS, FERRO FUNDIDO PARA REDE DE ÁGUA, DN  80 MM, JUNTA FLANGEADA (NÃO INCLUI O FORNECIMENTO). AF_09/2021</t>
  </si>
  <si>
    <t>58,49</t>
  </si>
  <si>
    <t>103122</t>
  </si>
  <si>
    <t>ASSENTAMENTO DE CONEXÃO COM 3 ACESSOS, FERRO FUNDIDO PARA REDE DE ÁGUA, DN  100 MM, JUNTA FLANGEADA (NÃO INCLUI O FORNECIMENTO). AF_09/2021</t>
  </si>
  <si>
    <t>71,17</t>
  </si>
  <si>
    <t>103123</t>
  </si>
  <si>
    <t>ASSENTAMENTO DE CONEXÃO COM 3 ACESSOS, FERRO FUNDIDO PARA REDE DE ÁGUA, DN  150 MM, JUNTA FLANGEADA (NÃO INCLUI O FORNECIMENTO). AF_09/2021</t>
  </si>
  <si>
    <t>102,95</t>
  </si>
  <si>
    <t>103124</t>
  </si>
  <si>
    <t>ASSENTAMENTO DE CONEXÃO COM 3 ACESSOS, FERRO FUNDIDO PARA REDE DE ÁGUA, DN  200 MM, JUNTA FLANGEADA (NÃO INCLUI O FORNECIMENTO). AF_09/2021</t>
  </si>
  <si>
    <t>134,68</t>
  </si>
  <si>
    <t>103125</t>
  </si>
  <si>
    <t>ASSENTAMENTO DE CONEXÃO COM 3 ACESSOS, FERRO FUNDIDO PARA REDE DE ÁGUA, DN  250 MM, JUNTA FLANGEADA (NÃO INCLUI O FORNECIMENTO). AF_09/2021</t>
  </si>
  <si>
    <t>226,11</t>
  </si>
  <si>
    <t>103126</t>
  </si>
  <si>
    <t>ASSENTAMENTO DE CONEXÃO COM 3 ACESSOS, FERRO FUNDIDO PARA REDE DE ÁGUA, DN  300 MM, JUNTA FLANGEADA (NÃO INCLUI O FORNECIMENTO). AF_09/2021</t>
  </si>
  <si>
    <t>257,84</t>
  </si>
  <si>
    <t>103127</t>
  </si>
  <si>
    <t>ASSENTAMENTO DE CONEXÃO COM 3 ACESSOS, FERRO FUNDIDO PARA REDE DE ÁGUA, DN  350 MM, JUNTA FLANGEADA (NÃO INCLUI O FORNECIMENTO). AF_09/2021</t>
  </si>
  <si>
    <t>349,24</t>
  </si>
  <si>
    <t>103128</t>
  </si>
  <si>
    <t>ASSENTAMENTO DE CONEXÃO COM 3 ACESSOS, FERRO FUNDIDO PARA REDE DE ÁGUA, DN  400 MM, JUNTA FLANGEADA (NÃO INCLUI O FORNECIMENTO). AF_09/2021</t>
  </si>
  <si>
    <t>380,99</t>
  </si>
  <si>
    <t>103129</t>
  </si>
  <si>
    <t>ASSENTAMENTO DE CONEXÃO COM 3 ACESSOS, FERRO FUNDIDO PARA REDE DE ÁGUA, DN  450 MM, JUNTA FLANGEADA (NÃO INCLUI O FORNECIMENTO). AF_09/2021</t>
  </si>
  <si>
    <t>472,40</t>
  </si>
  <si>
    <t>103130</t>
  </si>
  <si>
    <t>ASSENTAMENTO DE CONEXÃO COM 3 ACESSOS, FERRO FUNDIDO PARA REDE DE ÁGUA, DN  500 MM, JUNTA FLANGEADA (NÃO INCLUI O FORNECIMENTO). AF_09/2021</t>
  </si>
  <si>
    <t>504,15</t>
  </si>
  <si>
    <t>103131</t>
  </si>
  <si>
    <t>ASSENTAMENTO DE CONEXÃO COM 3 ACESSOS, FERRO FUNDIDO PARA REDE DE ÁGUA, DN  600 MM, JUNTA FLANGEADA (NÃO INCLUI O FORNECIMENTO). AF_09/2021</t>
  </si>
  <si>
    <t>567,64</t>
  </si>
  <si>
    <t>103132</t>
  </si>
  <si>
    <t>ASSENTAMENTO DE CONEXÃO COM 3 ACESSOS, FERRO FUNDIDO PARA REDE DE ÁGUA, DN  700 MM, JUNTA FLANGEADA (NÃO INCLUI O FORNECIMENTO). AF_09/2021</t>
  </si>
  <si>
    <t>690,79</t>
  </si>
  <si>
    <t>103133</t>
  </si>
  <si>
    <t>ASSENTAMENTO DE CONEXÃO COM 3 ACESSOS, FERRO FUNDIDO PARA REDE DE ÁGUA, DN  800 MM, JUNTA FLANGEADA (NÃO INCLUI O FORNECIMENTO). AF_09/2021</t>
  </si>
  <si>
    <t>754,30</t>
  </si>
  <si>
    <t>103134</t>
  </si>
  <si>
    <t>ASSENTAMENTO DE CONEXÃO COM 3 ACESSOS, FERRO FUNDIDO PARA REDE DE ÁGUA, DN  900 MM, JUNTA FLANGEADA (NÃO INCLUI O FORNECIMENTO). AF_09/2021</t>
  </si>
  <si>
    <t>877,45</t>
  </si>
  <si>
    <t>103135</t>
  </si>
  <si>
    <t>ASSENTAMENTO DE CONEXÃO COM 3 ACESSOS, FERRO FUNDIDO PARA REDE DE ÁGUA, DN  1000 MM, JUNTA FLANGEADA (NÃO INCLUI O FORNECIMENTO). AF_09/2021</t>
  </si>
  <si>
    <t>940,95</t>
  </si>
  <si>
    <t>103136</t>
  </si>
  <si>
    <t>ASSENTAMENTO DE CONEXÃO COM 3 ACESSOS, FERRO FUNDIDO PARA REDE DE ÁGUA, DN  1200 MM, JUNTA FLANGEADA (NÃO INCLUI O FORNECIMENTO). AF_09/2021</t>
  </si>
  <si>
    <t>1.127,61</t>
  </si>
  <si>
    <t>103137</t>
  </si>
  <si>
    <t>ASSENTAMENTO DE CONEXÃO COM 1 ACESSO, FERRO FUNDIDO PARA REDE DE ÁGUA, DN  80 MM, JUNTA FLANGEADA (NÃO INCLUI O FORNECIMENTO). AF_09/2021</t>
  </si>
  <si>
    <t>31,09</t>
  </si>
  <si>
    <t>103138</t>
  </si>
  <si>
    <t>ASSENTAMENTO DE CONEXÃO COM 1 ACESSO, FERRO FUNDIDO PARA REDE DE ÁGUA, DN  100 MM, JUNTA FLANGEADA (NÃO INCLUI O FORNECIMENTO). AF_09/2021</t>
  </si>
  <si>
    <t>35,30</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</si>
  <si>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</si>
  <si>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</si>
  <si>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</si>
  <si>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</si>
  <si>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56,48</t>
  </si>
  <si>
    <t>103141</t>
  </si>
  <si>
    <t>ASSENTAMENTO DE CONEXÃO COM 1 ACESSO, FERRO FUNDIDO PARA REDE DE ÁGUA, DN  250 MM, JUNTA FLANGEADA (NÃO INCLUI O FORNECIMENTO). AF_09/2021</t>
  </si>
  <si>
    <t>86,95</t>
  </si>
  <si>
    <t>103142</t>
  </si>
  <si>
    <t>ASSENTAMENTO DE CONEXÃO COM 1 ACESSO, FERRO FUNDIDO PARA REDE DE ÁGUA, DN  300 MM, JUNTA FLANGEADA (NÃO INCLUI O FORNECIMENTO). AF_09/2021</t>
  </si>
  <si>
    <t>97,53</t>
  </si>
  <si>
    <t>103143</t>
  </si>
  <si>
    <t>ASSENTAMENTO DE CONEXÃO COM 1 ACESSO, FERRO FUNDIDO PARA REDE DE ÁGUA, DN  350 MM, JUNTA FLANGEADA (NÃO INCLUI O FORNECIMENTO). AF_09/2021</t>
  </si>
  <si>
    <t>128,00</t>
  </si>
  <si>
    <t>103144</t>
  </si>
  <si>
    <t>ASSENTAMENTO DE CONEXÃO COM 1 ACESSO, FERRO FUNDIDO PARA REDE DE ÁGUA, DN  400 MM, JUNTA FLANGEADA (NÃO INCLUI O FORNECIMENTO). AF_09/2021</t>
  </si>
  <si>
    <t>138,58</t>
  </si>
  <si>
    <t>103145</t>
  </si>
  <si>
    <t>ASSENTAMENTO DE CONEXÃO COM 1 ACESSO, FERRO FUNDIDO PARA REDE DE ÁGUA, DN  450 MM, JUNTA FLANGEADA (NÃO INCLUI O FORNECIMENTO). AF_09/2021</t>
  </si>
  <si>
    <t>169,07</t>
  </si>
  <si>
    <t>103146</t>
  </si>
  <si>
    <t>ASSENTAMENTO DE CONEXÃO COM 1 ACESSO, FERRO FUNDIDO PARA REDE DE ÁGUA, DN  500 MM, JUNTA FLANGEADA (NÃO INCLUI O FORNECIMENTO). AF_09/2021</t>
  </si>
  <si>
    <t>179,63</t>
  </si>
  <si>
    <t>103147</t>
  </si>
  <si>
    <t>ASSENTAMENTO DE CONEXÃO COM 1 ACESSO, FERRO FUNDIDO PARA REDE DE ÁGUA, DN  600 MM, JUNTA FLANGEADA (NÃO INCLUI O FORNECIMENTO). AF_09/2021</t>
  </si>
  <si>
    <t>200,80</t>
  </si>
  <si>
    <t>103148</t>
  </si>
  <si>
    <t>ASSENTAMENTO DE CONEXÃO COM 1 ACESSO, FERRO FUNDIDO PARA REDE DE ÁGUA, DN  700 MM, JUNTA FLANGEADA (NÃO INCLUI O FORNECIMENTO). AF_09/2021</t>
  </si>
  <si>
    <t>241,85</t>
  </si>
  <si>
    <t>103149</t>
  </si>
  <si>
    <t>ASSENTAMENTO DE CONEXÃO COM 1 ACESSO, FERRO FUNDIDO PARA REDE DE ÁGUA, DN  800 MM, JUNTA FLANGEADA (NÃO INCLUI O FORNECIMENTO). AF_09/2021</t>
  </si>
  <si>
    <t>263,02</t>
  </si>
  <si>
    <t>103150</t>
  </si>
  <si>
    <t>ASSENTAMENTO DE CONEXÃO COM 1 ACESSO, FERRO FUNDIDO PARA REDE DE ÁGUA, DN  900 MM, JUNTA FLANGEADA (NÃO INCLUI O FORNECIMENTO). AF_09/2021</t>
  </si>
  <si>
    <t>304,03</t>
  </si>
  <si>
    <t>103151</t>
  </si>
  <si>
    <t>ASSENTAMENTO DE CONEXÃO COM 1 ACESSO, FERRO FUNDIDO PARA REDE DE ÁGUA, DN  1000 MM, JUNTA FLANGEADA (NÃO INCLUI O FORNECIMENTO). AF_09/2021</t>
  </si>
  <si>
    <t>325,24</t>
  </si>
  <si>
    <t>103152</t>
  </si>
  <si>
    <t>ASSENTAMENTO DE CONEXÃO COM 1 ACESSO, FERRO FUNDIDO PARA REDE DE ÁGUA, DN  1200 MM, JUNTA FLANGEADA (NÃO INCLUI O FORNECIMENTO). AF_09/2021</t>
  </si>
  <si>
    <t>387,45</t>
  </si>
  <si>
    <t>103372</t>
  </si>
  <si>
    <t>TUBO PEAD LISO PARA REDE DE ÁGUA OU ESGOTO, DIÂMETRO DE 20 MM, JUNTA SOLDADA (NÃO INCLUI A EXECUÇÃO DE SOLDA) - FORNECIMENTO E ASSENTAMENTO. AF_12/2021</t>
  </si>
  <si>
    <t>5,76</t>
  </si>
  <si>
    <t>103373</t>
  </si>
  <si>
    <t>TUBO PEAD LISO PARA REDE DE ÁGUA OU ESGOTO, DIÂMETRO DE 32 MM, JUNTA SOLDADA (NÃO INCLUI A EXECUÇÃO DE SOLDA) - FORNECIMENTO E ASSENTAMENTO. AF_12/2021</t>
  </si>
  <si>
    <t>11,31</t>
  </si>
  <si>
    <t>103376</t>
  </si>
  <si>
    <t>TUBO PEAD LISO PARA REDE DE ÁGUA OU ESGOTO, DIÂMETRO DE 110 MM, JUNTA SOLDADA (NÃO INCLUI A EXECUÇÃO DE SOLDA) - FORNECIMENTO E ASSENTAMENTO. AF_12/2021</t>
  </si>
  <si>
    <t>135,06</t>
  </si>
  <si>
    <t>103377</t>
  </si>
  <si>
    <t>TUBO PEAD LISO PARA REDE DE ÁGUA OU ESGOTO, DIÂMETRO DE 160 MM, JUNTA SOLDADA (NÃO INCLUI A EXECUÇÃO DE SOLDA) - FORNECIMENTO E ASSENTAMENTO. AF_12/2021</t>
  </si>
  <si>
    <t>289,12</t>
  </si>
  <si>
    <t>103379</t>
  </si>
  <si>
    <t>TUBO PEAD LISO PARA REDE DE ÁGUA OU ESGOTO, DIÂMETRO DE 200 MM, JUNTA SOLDADA (NÃO INCLUI A EXECUÇÃO DE SOLDA) - FORNECIMENTO E ASSENTAMENTO. AF_12/2021</t>
  </si>
  <si>
    <t>450,19</t>
  </si>
  <si>
    <t>103383</t>
  </si>
  <si>
    <t>TUBO PEAD LISO PARA REDE DE ÁGUA OU ESGOTO, DIÂMETRO DE 315 MM, JUNTA SOLDADA (NÃO INCLUI A EXECUÇÃO DE SOLDA) - FORNECIMENTO E ASSENTAMENTO. AF_12/2021</t>
  </si>
  <si>
    <t>1.103,70</t>
  </si>
  <si>
    <t>103385</t>
  </si>
  <si>
    <t>TUBO PEAD LISO PARA REDE DE ÁGUA OU ESGOTO, DIÂMETRO DE 400 MM, JUNTA SOLDADA (NÃO INCLUI A EXECUÇÃO DE SOLDA) - FORNECIMENTO E ASSENTAMENTO. AF_12/2021</t>
  </si>
  <si>
    <t>1.779,46</t>
  </si>
  <si>
    <t>103387</t>
  </si>
  <si>
    <t>TUBO PEAD LISO PARA REDE DE ÁGUA OU ESGOTO, DIÂMETRO DE 500 MM, JUNTA SOLDADA (NÃO INCLUI A EXECUÇÃO DE SOLDA) - FORNECIMENTO E ASSENTAMENTO. AF_12/2021</t>
  </si>
  <si>
    <t>3.121,91</t>
  </si>
  <si>
    <t>103389</t>
  </si>
  <si>
    <t>TUBO PEAD LISO PARA REDE DE ÁGUA OU ESGOTO, DIÂMETRO DE 630 MM, JUNTA SOLDADA (NÃO INCLUI A EXECUÇÃO DE SOLDA) - FORNECIMENTO E ASSENTAMENTO. AF_12/2021</t>
  </si>
  <si>
    <t>4.642,83</t>
  </si>
  <si>
    <t>103391</t>
  </si>
  <si>
    <t>TUBO PEAD LISO PARA REDE DE ÁGUA OU ESGOTO, DIÂMETRO DE 800 MM, JUNTA SOLDADA (NÃO INCLUI A EXECUÇÃO DE SOLDA) - FORNECIMENTO E ASSENTAMENTO. AF_12/2021</t>
  </si>
  <si>
    <t>3.057,14</t>
  </si>
  <si>
    <t>103392</t>
  </si>
  <si>
    <t>TUBO PEAD LISO PARA REDE DE ÁGUA OU ESGOTO, DIÂMETRO DE 900 MM, JUNTA SOLDADA (NÃO INCLUI A EXECUÇÃO DE SOLDA) - FORNECIMENTO E ASSENTAMENTO. AF_12/2021</t>
  </si>
  <si>
    <t>4.998,05</t>
  </si>
  <si>
    <t>103393</t>
  </si>
  <si>
    <t>TUBO PEAD LISO PARA REDE DE ÁGUA OU ESGOTO, DIÂMETRO DE 1000 MM, JUNTA SOLDADA (NÃO INCLUI A EXECUÇÃO DE SOLDA) - FORNECIMENTO E ASSENTAMENTO. AF_12/2021</t>
  </si>
  <si>
    <t>5.512,48</t>
  </si>
  <si>
    <t>103394</t>
  </si>
  <si>
    <t>TUBO PEAD LISO PARA REDE DE ÁGUA OU ESGOTO, DIÂMETRO DE 1200 MM, JUNTA SOLDADA (NÃO INCLUI A EXECUÇÃO DE SOLDA) - FORNECIMENTO E ASSENTAMENTO. AF_12/2021</t>
  </si>
  <si>
    <t>4.083,80</t>
  </si>
  <si>
    <t>103395</t>
  </si>
  <si>
    <t>TUBO PEAD LISO PARA REDE DE ÁGUA OU ESGOTO, DIÂMETRO DE 1400 MM, JUNTA SOLDADA (NÃO INCLUI A EXECUÇÃO DE SOLDA) - FORNECIMENTO E ASSENTAMENTO. AF_12/2021</t>
  </si>
  <si>
    <t>2.029,51</t>
  </si>
  <si>
    <t>103396</t>
  </si>
  <si>
    <t>TUBO PEAD LISO PARA REDE DE ÁGUA OU ESGOTO, DIÂMETRO DE 1600 MM, JUNTA SOLDADA (NÃO INCLUI A EXECUÇÃO DE SOLDA) - FORNECIMENTO E ASSENTAMENTO. AF_12/2021</t>
  </si>
  <si>
    <t>1.370,25</t>
  </si>
  <si>
    <t>103397</t>
  </si>
  <si>
    <t>ASSENTAMENTO DE CONEXÃO COM 2 ACESSOS, EM PEAD LISO PARA REDE DE ÁGUA OU ESGOTO, DIÂMETRO DE 20 MM, JUNTA SOLDADA (NÃO INCLUI O FORNECIMENTO E EXECUÇÃO DE SOLDA). AF_12/2021</t>
  </si>
  <si>
    <t>3,63</t>
  </si>
  <si>
    <t>103398</t>
  </si>
  <si>
    <t>ASSENTAMENTO DE CONEXÃO COM 2 ACESSOS, EM PEAD LISO PARA REDE DE ÁGUA OU ESGOTO, DIÂMETRO DE 32 MM, JUNTA SOLDADA (NÃO INCLUI O FORNECIMENTO E EXECUÇÃO DE SOLDA). AF_12/2021</t>
  </si>
  <si>
    <t>5,82</t>
  </si>
  <si>
    <t>103399</t>
  </si>
  <si>
    <t>ASSENTAMENTO DE CONEXÃO COM 2 ACESSOS, EM PEAD LISO PARA REDE DE ÁGUA OU ESGOTO, DIÂMETRO DE 63 MM, JUNTA SOLDADA (NÃO INCLUI O FORNECIMENTO E EXECUÇÃO DE SOLDA). AF_12/2021</t>
  </si>
  <si>
    <t>11,46</t>
  </si>
  <si>
    <t>103400</t>
  </si>
  <si>
    <t>ASSENTAMENTO DE CONEXÃO COM 2 ACESSOS, EM PEAD LISO PARA REDE DE ÁGUA OU ESGOTO, DIÂMETRO DE 90 MM, JUNTA SOLDADA (NÃO INCLUI O FORNECIMENTO E EXECUÇÃO DE SOLDA). AF_12/2021</t>
  </si>
  <si>
    <t>16,39</t>
  </si>
  <si>
    <t>103401</t>
  </si>
  <si>
    <t>ASSENTAMENTO DE CONEXÃO COM 2 ACESSOS, EM PEAD LISO PARA REDE DE ÁGUA OU ESGOTO, DIÂMETRO DE 110 MM, JUNTA SOLDADA (NÃO INCLUI O FORNECIMENTO E EXECUÇÃO DE SOLDA). AF_12/2021</t>
  </si>
  <si>
    <t>20,03</t>
  </si>
  <si>
    <t>103402</t>
  </si>
  <si>
    <t>ASSENTAMENTO DE CONEXÃO COM 2 ACESSOS, EM PEAD LISO PARA REDE DE ÁGUA OU ESGOTO, DIÂMETRO DE 160 MM, JUNTA SOLDADA (NÃO INCLUI O FORNECIMENTO E EXECUÇÃO DE SOLDA). AF_12/2021</t>
  </si>
  <si>
    <t>29,13</t>
  </si>
  <si>
    <t>103403</t>
  </si>
  <si>
    <t>ASSENTAMENTO DE CONEXÃO COM 2 ACESSOS, EM PEAD LISO PARA REDE DE ÁGUA OU ESGOTO, DIÂMETRO DE 180 MM, JUNTA SOLDADA (NÃO INCLUI O FORNECIMENTO E EXECUÇÃO DE SOLDA). AF_12/2021</t>
  </si>
  <si>
    <t>32,78</t>
  </si>
  <si>
    <t>103404</t>
  </si>
  <si>
    <t>ASSENTAMENTO DE CONEXÃO COM 2 ACESSOS, EM PEAD LISO PARA REDE DE ÁGUA OU ESGOTO, DIÂMETRO DE 200 MM, JUNTA SOLDADA (NÃO INCLUI O FORNECIMENTO E EXECUÇÃO DE SOLDA). AF_12/2021</t>
  </si>
  <si>
    <t>36,42</t>
  </si>
  <si>
    <t>103405</t>
  </si>
  <si>
    <t>ASSENTAMENTO DE CONEXÃO COM 2 ACESSOS, EM PEAD LISO PARA REDE DE ÁGUA OU ESGOTO, DIÂMETRO DE 225 MM, JUNTA SOLDADA (NÃO INCLUI O FORNECIMENTO E EXECUÇÃO DE SOLDA). AF_12/2021</t>
  </si>
  <si>
    <t>40,97</t>
  </si>
  <si>
    <t>103406</t>
  </si>
  <si>
    <t>ASSENTAMENTO DE CONEXÃO COM 2 ACESSOS, EM PEAD LISO PARA REDE DE ÁGUA OU ESGOTO, DIÂMETRO DE 250 MM, JUNTA SOLDADA (NÃO INCLUI O FORNECIMENTO E EXECUÇÃO DE SOLDA). AF_12/2021</t>
  </si>
  <si>
    <t>45,53</t>
  </si>
  <si>
    <t>103407</t>
  </si>
  <si>
    <t>ASSENTAMENTO DE CONEXÃO COM 2 ACESSOS, EM PEAD LISO PARA REDE DE ÁGUA OU ESGOTO, DIÂMETRO DE 280 MM, JUNTA SOLDADA (NÃO INCLUI O FORNECIMENTO E EXECUÇÃO DE SOLDA). AF_12/2021</t>
  </si>
  <si>
    <t>50,99</t>
  </si>
  <si>
    <t>103408</t>
  </si>
  <si>
    <t>ASSENTAMENTO DE CONEXÃO COM 2 ACESSOS, EM PEAD LISO PARA REDE DE ÁGUA OU ESGOTO, DIÂMETRO DE 315 MM, JUNTA SOLDADA (NÃO INCLUI O FORNECIMENTO E EXECUÇÃO DE SOLDA). AF_12/2021</t>
  </si>
  <si>
    <t>57,38</t>
  </si>
  <si>
    <t>103409</t>
  </si>
  <si>
    <t>ASSENTAMENTO DE CONEXÃO COM 2 ACESSOS, EM PEAD LISO PARA REDE DE ÁGUA OU ESGOTO, DIÂMETRO DE 355 MM, JUNTA SOLDADA (NÃO INCLUI O FORNECIMENTO E EXECUÇÃO DE SOLDA). AF_12/2021</t>
  </si>
  <si>
    <t>64,66</t>
  </si>
  <si>
    <t>103410</t>
  </si>
  <si>
    <t>ASSENTAMENTO DE CONEXÃO COM 2 ACESSOS, EM PEAD LISO PARA REDE DE ÁGUA OU ESGOTO, DIÂMETRO DE 400 MM, JUNTA SOLDADA (NÃO INCLUI O FORNECIMENTO E EXECUÇÃO DE SOLDA). AF_12/2021</t>
  </si>
  <si>
    <t>72,86</t>
  </si>
  <si>
    <t>103411</t>
  </si>
  <si>
    <t>ASSENTAMENTO DE CONEXÃO COM 3 ACESSOS, EM PEAD LISO PARA REDE DE ÁGUA OU ESGOTO, DIÂMETRO DE 20 MM, JUNTA SOLDADA (NÃO INCLUI O FORNECIMENTO E EXECUÇÃO DE SOLDA). AF_12/2021</t>
  </si>
  <si>
    <t>7,28</t>
  </si>
  <si>
    <t>103412</t>
  </si>
  <si>
    <t>ASSENTAMENTO DE CONEXÃO COM 3 ACESSOS, EM PEAD LISO PARA REDE DE ÁGUA OU ESGOTO, DIÂMETRO DE 32 MM, JUNTA SOLDADA (NÃO INCLUI O FORNECIMENTO E EXECUÇÃO DE SOLDA). AF_12/2021</t>
  </si>
  <si>
    <t>11,65</t>
  </si>
  <si>
    <t>103413</t>
  </si>
  <si>
    <t>ASSENTAMENTO DE CONEXÃO COM 3 ACESSOS, EM PEAD LISO PARA REDE DE ÁGUA OU ESGOTO, DIÂMETRO DE 63 MM, JUNTA SOLDADA (NÃO INCLUI O FORNECIMENTO E EXECUÇÃO DE SOLDA). AF_12/2021</t>
  </si>
  <si>
    <t>22,95</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</si>
  <si>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</si>
  <si>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</si>
  <si>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</si>
  <si>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</si>
  <si>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40,06</t>
  </si>
  <si>
    <t>103416</t>
  </si>
  <si>
    <t>ASSENTAMENTO DE CONEXÃO COM 3 ACESSOS, EM PEAD LISO PARA REDE DE ÁGUA OU ESGOTO, DIÂMETRO DE 160 MM, JUNTA SOLDADA (NÃO INCLUI O FORNECIMENTO E EXECUÇÃO DE SOLDA). AF_12/2021</t>
  </si>
  <si>
    <t>58,28</t>
  </si>
  <si>
    <t>103417</t>
  </si>
  <si>
    <t>ASSENTAMENTO DE CONEXÃO COM 3 ACESSOS, EM PEAD LISO PARA REDE DE ÁGUA OU ESGOTO, DIÂMETRO DE 180 MM, JUNTA SOLDADA (NÃO INCLUI O FORNECIMENTO E EXECUÇÃO DE SOLDA). AF_12/2021</t>
  </si>
  <si>
    <t>65,57</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</si>
  <si>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</si>
  <si>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</si>
  <si>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</si>
  <si>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</si>
  <si>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81,96</t>
  </si>
  <si>
    <t>103420</t>
  </si>
  <si>
    <t>ASSENTAMENTO DE CONEXÃO COM 3 ACESSOS, EM PEAD LISO PARA REDE DE ÁGUA OU ESGOTO, DIÂMETRO DE 250 MM, JUNTA SOLDADA (NÃO INCLUI O FORNECIMENTO E EXECUÇÃO DE SOLDA). AF_12/2021</t>
  </si>
  <si>
    <t>91,07</t>
  </si>
  <si>
    <t>103421</t>
  </si>
  <si>
    <t>ASSENTAMENTO DE CONEXÃO COM 3 ACESSOS, EM PEAD LISO PARA REDE DE ÁGUA OU ESGOTO, DIÂMETRO DE 280 MM, JUNTA SOLDADA (NÃO INCLUI O FORNECIMENTO E EXECUÇÃO DE SOLDA). AF_12/2021</t>
  </si>
  <si>
    <t>102,00</t>
  </si>
  <si>
    <t>103422</t>
  </si>
  <si>
    <t>ASSENTAMENTO DE CONEXÃO COM 3 ACESSOS, EM PEAD LISO PARA REDE DE ÁGUA OU ESGOTO, DIÂMETRO DE 315 MM, JUNTA SOLDADA (NÃO INCLUI O FORNECIMENTO E EXECUÇÃO DE SOLDA). AF_12/2021</t>
  </si>
  <si>
    <t>114,75</t>
  </si>
  <si>
    <t>103423</t>
  </si>
  <si>
    <t>ASSENTAMENTO DE CONEXÃO COM 3 ACESSOS, EM PEAD LISO PARA REDE DE ÁGUA OU ESGOTO, DIÂMETRO DE 355 MM, JUNTA SOLDADA (NÃO INCLUI O FORNECIMENTO E EXECUÇÃO DE SOLDA). AF_12/2021</t>
  </si>
  <si>
    <t>129,32</t>
  </si>
  <si>
    <t>103424</t>
  </si>
  <si>
    <t>ASSENTAMENTO DE CONEXÃO COM 3 ACESSOS, EM PEAD LISO PARA REDE DE ÁGUA OU ESGOTO, DIÂMETRO DE 400 MM, JUNTA SOLDADA (NÃO INCLUI O FORNECIMENTO E EXECUÇÃO DE SOLDA). AF_12/2021</t>
  </si>
  <si>
    <t>145,72</t>
  </si>
  <si>
    <t>103425</t>
  </si>
  <si>
    <t>LUVA, EM PEAD LISO PARA REDE DE ÁGUA OU ESGOTO, DIÂMETRO DE 20 MM, JUNTA SOLDADA POR ELETROFUSÃO (NÃO INCLUI A EXECUÇÃO DE SOLDA). AF_12/2021</t>
  </si>
  <si>
    <t>16,23</t>
  </si>
  <si>
    <t>103426</t>
  </si>
  <si>
    <t>LUVA, EM PEAD LISO PARA REDE DE ÁGUA OU ESGOTO, DIÂMETRO DE 32 MM, JUNTA SOLDADA POR ELETROFUSÃO (NÃO INCLUI A EXECUÇÃO DE SOLDA). AF_12/2021</t>
  </si>
  <si>
    <t>19,40</t>
  </si>
  <si>
    <t>103427</t>
  </si>
  <si>
    <t>LUVA, EM PEAD LISO PARA REDE DE ÁGUA OU ESGOTO, DIÂMETRO DE 63 MM, JUNTA SOLDADA POR ELETROFUSÃO (NÃO INCLUI A EXECUÇÃO DE SOLDA). AF_12/2021</t>
  </si>
  <si>
    <t>38,88</t>
  </si>
  <si>
    <t>103428</t>
  </si>
  <si>
    <t>LUVA, EM PEAD LISO PARA REDE DE ÁGUA OU ESGOTO, DIÂMETRO DE 200 MM, JUNTA SOLDADA POR ELETROFUSÃO (NÃO INCLUI A EXECUÇÃO DE SOLDA). AF_12/2021</t>
  </si>
  <si>
    <t>261,83</t>
  </si>
  <si>
    <t>103429</t>
  </si>
  <si>
    <t>LUVA, EM PEAD LISO PARA REDE DE ÁGUA OU ESGOTO, DIÂMETRO DE 400 MM, JUNTA SOLDADA POR ELETROFUSÃO (NÃO INCLUI A EXECUÇÃO DE SOLDA). AF_12/2021</t>
  </si>
  <si>
    <t>2.923,39</t>
  </si>
  <si>
    <t>103430</t>
  </si>
  <si>
    <t>COTOVELO 45 GRAUS, EM PEAD LISO PARA REDE DE ÁGUA OU ESGOTO, DIÂMETRO DE 32 MM, JUNTA SOLDADA POR ELETROFUSÃO (NÃO INCLUI A EXECUÇÃO DE SOLDA). AF_12/2021</t>
  </si>
  <si>
    <t>35,00</t>
  </si>
  <si>
    <t>103431</t>
  </si>
  <si>
    <t>COTOVELO 45 GRAUS, EM PEAD LISO PARA REDE DE ÁGUA OU ESGOTO, DIÂMETRO DE 63 MM, JUNTA SOLDADA POR ELETROFUSÃO (NÃO INCLUI A EXECUÇÃO DE SOLDA). AF_12/2021</t>
  </si>
  <si>
    <t>61,27</t>
  </si>
  <si>
    <t>103432</t>
  </si>
  <si>
    <t>COTOVELO 45 GRAUS, EM PEAD LISO PARA REDE DE ÁGUA OU ESGOTO, DIÂMETRO DE 200 MM, JUNTA SOLDADA POR ELETROFUSÃO (NÃO INCLUI A EXECUÇÃO DE SOLDA). AF_12/2021</t>
  </si>
  <si>
    <t>1.659,86</t>
  </si>
  <si>
    <t>103433</t>
  </si>
  <si>
    <t>COTOVELO 90 GRAUS, EM PEAD LISO PARA REDE DE ÁGUA OU ESGOTO, DIÂMETRO DE 20 MM, JUNTA SOLDADA POR ELETROFUSÃO (NÃO INCLUI A EXECUÇÃO DE SOLDA). AF_12/2021</t>
  </si>
  <si>
    <t>34,75</t>
  </si>
  <si>
    <t>103434</t>
  </si>
  <si>
    <t>COTOVELO 90 GRAUS, EM PEAD LISO PARA REDE DE ÁGUA OU ESGOTO, DIÂMETRO DE 32 MM, JUNTA SOLDADA POR ELETROFUSÃO (NÃO INCLUI A EXECUÇÃO DE SOLDA). AF_12/2021</t>
  </si>
  <si>
    <t>48,03</t>
  </si>
  <si>
    <t>103435</t>
  </si>
  <si>
    <t>COTOVELO 90 GRAUS, EM PEAD LISO PARA REDE DE ÁGUA OU ESGOTO, DIÂMETRO DE 63 MM, JUNTA SOLDADA POR ELETROFUSÃO (NÃO INCLUI A EXECUÇÃO DE SOLDA). AF_12/2021</t>
  </si>
  <si>
    <t>89,32</t>
  </si>
  <si>
    <t>103436</t>
  </si>
  <si>
    <t>COTOVELO 90 GRAUS, POLIETILENO DE ALTA DENSIDADE (PEAD) PARA REDE DE ÁGUA OU ESGOTO, DIÂMETRO DE 200 MM, JUNTA SOLDADA POR ELETROFUSÃO (NÃO INCLUI A EXECUÇÃO DE SOLDA). AF_12/2021</t>
  </si>
  <si>
    <t>2.351,66</t>
  </si>
  <si>
    <t>103437</t>
  </si>
  <si>
    <t>TÊ DE SERVIÇO, EM PEAD LISO PARA REDE DE ÁGUA OU ESGOTO, DIÂMETRO DE 63 X 20 MM, JUNTA SOLDADA POR ELETROFUSÃO (NÃO INCLUI A EXECUÇÃO DE SOLDA). AF_12/2021</t>
  </si>
  <si>
    <t>185,39</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</si>
  <si>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</si>
  <si>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</si>
  <si>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</si>
  <si>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</si>
  <si>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218,60</t>
  </si>
  <si>
    <t>103440</t>
  </si>
  <si>
    <t>TÊ DE SERVIÇO, EM PEAD LISO PARA REDE DE ÁGUA OU ESGOTO, DIÂMETRO DE 200 X 20 MM, JUNTA SOLDADA POR ELETROFUSÃO (NÃO INCLUI A EXECUÇÃO DE SOLDA). AF_12/2021</t>
  </si>
  <si>
    <t>416,77</t>
  </si>
  <si>
    <t>103441</t>
  </si>
  <si>
    <t>TÊ DE SERVIÇO, EM PEAD LISO PARA REDE DE ÁGUA OU ESGOTO, DIÂMETRO DE 200 X 32 MM, JUNTA SOLDADA POR ELETROFUSÃO (NÃO INCLUI A EXECUÇÃO DE SOLDA). AF_12/2021</t>
  </si>
  <si>
    <t>422,15</t>
  </si>
  <si>
    <t>103442</t>
  </si>
  <si>
    <t>TÊ DE SERVIÇO, EM PEAD LISO PARA REDE DE ÁGUA OU ESGOTO, DIÂMETRO DE 200 X 63 MM, JUNTA SOLDADA POR ELETROFUSÃO (NÃO INCLUI A EXECUÇÃO DE SOLDA). AF_12/2021</t>
  </si>
  <si>
    <t>551,97</t>
  </si>
  <si>
    <t>93206</t>
  </si>
  <si>
    <t>EXECUÇÃO DE ESCRITÓRIO EM CANTEIRO DE OBRA EM ALVENARIA, NÃO INCLUSO MOBILIÁRIO E EQUIPAMENTOS. AF_02/2016</t>
  </si>
  <si>
    <t>1.114,28</t>
  </si>
  <si>
    <t>93207</t>
  </si>
  <si>
    <t>EXECUÇÃO DE ESCRITÓRIO EM CANTEIRO DE OBRA EM CHAPA DE MADEIRA COMPENSADA, NÃO INCLUSO MOBILIÁRIO E EQUIPAMENTOS. AF_02/2016</t>
  </si>
  <si>
    <t>1.164,64</t>
  </si>
  <si>
    <t>93208</t>
  </si>
  <si>
    <t>EXECUÇÃO DE ALMOXARIFADO EM CANTEIRO DE OBRA EM CHAPA DE MADEIRA COMPENSADA, INCLUSO PRATELEIRAS. AF_02/2016</t>
  </si>
  <si>
    <t>947,86</t>
  </si>
  <si>
    <t>93209</t>
  </si>
  <si>
    <t>EXECUÇÃO DE ALMOXARIFADO EM CANTEIRO DE OBRA EM ALVENARIA, INCLUSO PRATELEIRAS. AF_02/2016</t>
  </si>
  <si>
    <t>929,59</t>
  </si>
  <si>
    <t>93210</t>
  </si>
  <si>
    <t>EXECUÇÃO DE REFEITÓRIO EM CANTEIRO DE OBRA EM CHAPA DE MADEIRA COMPENSADA, NÃO INCLUSO MOBILIÁRIO E EQUIPAMENTOS. AF_02/2016</t>
  </si>
  <si>
    <t>613,05</t>
  </si>
  <si>
    <t>93211</t>
  </si>
  <si>
    <t>EXECUÇÃO DE REFEITÓRIO EM CANTEIRO DE OBRA EM ALVENARIA, NÃO INCLUSO MOBILIÁRIO E EQUIPAMENTOS. AF_02/2016</t>
  </si>
  <si>
    <t>595,40</t>
  </si>
  <si>
    <t>93212</t>
  </si>
  <si>
    <t>EXECUÇÃO DE SANITÁRIO E VESTIÁRIO EM CANTEIRO DE OBRA EM CHAPA DE MADEIRA COMPENSADA, NÃO INCLUSO MOBILIÁRIO. AF_02/2016</t>
  </si>
  <si>
    <t>1.015,89</t>
  </si>
  <si>
    <t>93213</t>
  </si>
  <si>
    <t>EXECUÇÃO DE SANITÁRIO E VESTIÁRIO EM CANTEIRO DE OBRA EM ALVENARIA, NÃO INCLUSO MOBILIÁRIO. AF_02/2016</t>
  </si>
  <si>
    <t>1.003,84</t>
  </si>
  <si>
    <t>93214</t>
  </si>
  <si>
    <t>EXECUÇÃO DE RESERVATÓRIO ELEVADO DE ÁGUA (1000 LITROS) EM CANTEIRO DE OBRA, APOIADO EM ESTRUTURA DE MADEIRA. AF_02/2016_PA</t>
  </si>
  <si>
    <t>6.894,74</t>
  </si>
  <si>
    <t>93243</t>
  </si>
  <si>
    <t>EXECUÇÃO DE RESERVATÓRIO ELEVADO DE ÁGUA (2000 LITROS) EM CANTEIRO DE OBRA, APOIADO EM ESTRUTURA DE MADEIRA. AF_02/2016_PA</t>
  </si>
  <si>
    <t>10.691,03</t>
  </si>
  <si>
    <t>93582</t>
  </si>
  <si>
    <t>EXECUÇÃO DE CENTRAL DE ARMADURA EM CANTEIRO DE OBRA, NÃO INCLUSO MOBILIÁRIO E EQUIPAMENTOS. AF_04/2016</t>
  </si>
  <si>
    <t>305,77</t>
  </si>
  <si>
    <t>93583</t>
  </si>
  <si>
    <t>EXECUÇÃO DE CENTRAL DE FÔRMAS, PRODUÇÃO DE ARGAMASSA OU CONCRETO EM CANTEIRO DE OBRA, NÃO INCLUSO MOBILIÁRIO E EQUIPAMENTOS. AF_04/2016</t>
  </si>
  <si>
    <t>496,11</t>
  </si>
  <si>
    <t>93584</t>
  </si>
  <si>
    <t>EXECUÇÃO DE DEPÓSITO EM CANTEIRO DE OBRA EM CHAPA DE MADEIRA COMPENSADA, NÃO INCLUSO MOBILIÁRIO. AF_04/2016</t>
  </si>
  <si>
    <t>933,85</t>
  </si>
  <si>
    <t>93585</t>
  </si>
  <si>
    <t>EXECUÇÃO DE GUARITA EM CANTEIRO DE OBRA EM CHAPA DE MADEIRA COMPENSADA, NÃO INCLUSO MOBILIÁRIO. AF_04/2016</t>
  </si>
  <si>
    <t>1.306,39</t>
  </si>
  <si>
    <t>98441</t>
  </si>
  <si>
    <t>PAREDE DE MADEIRA COMPENSADA PARA CONSTRUÇÃO TEMPORÁRIA EM CHAPA SIMPLES, EXTERNA, COM ÁREA LÍQUIDA MAIOR OU IGUAL A 6 M², SEM VÃO. AF_05/2018</t>
  </si>
  <si>
    <t>159,32</t>
  </si>
  <si>
    <t>98442</t>
  </si>
  <si>
    <t>PAREDE DE MADEIRA COMPENSADA PARA CONSTRUÇÃO TEMPORÁRIA EM CHAPA SIMPLES, EXTERNA, COM ÁREA LÍQUIDA MENOR QUE 6 M², SEM VÃO. AF_05/2018</t>
  </si>
  <si>
    <t>162,06</t>
  </si>
  <si>
    <t>98443</t>
  </si>
  <si>
    <t>PAREDE DE MADEIRA COMPENSADA PARA CONSTRUÇÃO TEMPORÁRIA EM CHAPA SIMPLES, INTERNA, COM ÁREA LÍQUIDA MAIOR OU IGUAL A 6 M², SEM VÃO. AF_05/2018</t>
  </si>
  <si>
    <t>141,19</t>
  </si>
  <si>
    <t>98444</t>
  </si>
  <si>
    <t>PAREDE DE MADEIRA COMPENSADA PARA CONSTRUÇÃO TEMPORÁRIA EM CHAPA SIMPLES, INTERNA, COM ÁREA LÍQUIDA MENOR QUE 6 M², SEM VÃO. AF_05/2018</t>
  </si>
  <si>
    <t>143,14</t>
  </si>
  <si>
    <t>98445</t>
  </si>
  <si>
    <t>PAREDE DE MADEIRA COMPENSADA PARA CONSTRUÇÃO TEMPORÁRIA EM CHAPA SIMPLES, EXTERNA, COM ÁREA LÍQUIDA MAIOR OU IGUAL A 6 M², COM VÃO. AF_05/2018</t>
  </si>
  <si>
    <t>192,11</t>
  </si>
  <si>
    <t>98446</t>
  </si>
  <si>
    <t>PAREDE DE MADEIRA COMPENSADA PARA CONSTRUÇÃO TEMPORÁRIA EM CHAPA SIMPLES, EXTERNA, COM ÁREA LÍQUIDA MENOR QUE 6 M², COM VÃO. AF_05/2018</t>
  </si>
  <si>
    <t>245,11</t>
  </si>
  <si>
    <t>98447</t>
  </si>
  <si>
    <t>PAREDE DE MADEIRA COMPENSADA PARA CONSTRUÇÃO TEMPORÁRIA EM CHAPA SIMPLES, INTERNA, COM ÁREA LÍQUIDA MAIOR OU IGUAL A 6 M², COM VÃO. AF_05/2018</t>
  </si>
  <si>
    <t>166,70</t>
  </si>
  <si>
    <t>98448</t>
  </si>
  <si>
    <t>PAREDE DE MADEIRA COMPENSADA PARA CONSTRUÇÃO TEMPORÁRIA EM CHAPA SIMPLES, INTERNA, COM ÁREA LÍQUIDA MENOR QUE 6 M², COM VÃO. AF_05/2018</t>
  </si>
  <si>
    <t>208,51</t>
  </si>
  <si>
    <t>98449</t>
  </si>
  <si>
    <t>PAREDE DE MADEIRA COMPENSADA PARA CONSTRUÇÃO TEMPORÁRIA EM CHAPA DUPLA, EXTERNA, COM ÁREA LÍQUIDA MAIOR OU IGUAL A 6 M², SEM VÃO. AF_05/2018</t>
  </si>
  <si>
    <t>198,11</t>
  </si>
  <si>
    <t>98450</t>
  </si>
  <si>
    <t>PAREDE DE MADEIRA COMPENSADA PARA CONSTRUÇÃO TEMPORÁRIA EM CHAPA DUPLA, EXTERNA, COM ÁREA LÍQUIDA MENOR QUE 6 M², SEM VÃO. AF_05/2018</t>
  </si>
  <si>
    <t>202,11</t>
  </si>
  <si>
    <t>98451</t>
  </si>
  <si>
    <t>PAREDE DE MADEIRA COMPENSADA PARA CONSTRUÇÃO TEMPORÁRIA EM CHAPA DUPLA, INTERNA, COM ÁREA LÍQUIDA MAIOR OU IGUAL A 6 M², SEM VÃO. AF_05/2018</t>
  </si>
  <si>
    <t>177,60</t>
  </si>
  <si>
    <t>98452</t>
  </si>
  <si>
    <t>PAREDE DE MADEIRA COMPENSADA PARA CONSTRUÇÃO TEMPORÁRIA EM CHAPA DUPLA, INTERNA, COM ÁREA LÍQUIDA MENOR QUE 6 M², SEM VÃO. AF_05/2018</t>
  </si>
  <si>
    <t>180,01</t>
  </si>
  <si>
    <t>98453</t>
  </si>
  <si>
    <t>PAREDE DE MADEIRA COMPENSADA PARA CONSTRUÇÃO TEMPORÁRIA EM CHAPA DUPLA, EXTERNA, COM ÁREA LÍQUIDA MAIOR OU IGUAL A QUE 6 M², COM VÃO. AF_05/2018</t>
  </si>
  <si>
    <t>235,74</t>
  </si>
  <si>
    <t>98454</t>
  </si>
  <si>
    <t>PAREDE DE MADEIRA COMPENSADA PARA CONSTRUÇÃO TEMPORÁRIA EM CHAPA DUPLA, EXTERNA, COM ÁREA LÍQUIDA MENOR QUE 6 M², COM VÃO. AF_05/2018</t>
  </si>
  <si>
    <t>300,42</t>
  </si>
  <si>
    <t>98455</t>
  </si>
  <si>
    <t>PAREDE DE MADEIRA COMPENSADA PARA CONSTRUÇÃO TEMPORÁRIA EM CHAPA DUPLA, INTERNA, COM ÁREA LÍQUIDA MAIOR OU IGUAL A 6 M², COM VÃO. AF_05/2018</t>
  </si>
  <si>
    <t>207,94</t>
  </si>
  <si>
    <t>98456</t>
  </si>
  <si>
    <t>PAREDE DE MADEIRA COMPENSADA PARA CONSTRUÇÃO TEMPORÁRIA EM CHAPA DUPLA, INTERNA, COM ÁREA LÍQUIDA MENOR QUE 6 M², COM VÃO. AF_05/2018</t>
  </si>
  <si>
    <t>260,66</t>
  </si>
  <si>
    <t>98458</t>
  </si>
  <si>
    <t>TAPUME COM COMPENSADO DE MADEIRA. AF_05/2018</t>
  </si>
  <si>
    <t>154,42</t>
  </si>
  <si>
    <t>98459</t>
  </si>
  <si>
    <t>TAPUME COM TELHA METÁLICA. AF_05/2018</t>
  </si>
  <si>
    <t>127,33</t>
  </si>
  <si>
    <t>98460</t>
  </si>
  <si>
    <t>PISO PARA CONSTRUÇÃO TEMPORÁRIA EM MADEIRA, SEM REAPROVEITAMENTO. AF_05/2018</t>
  </si>
  <si>
    <t>189,45</t>
  </si>
  <si>
    <t>98461</t>
  </si>
  <si>
    <t>ESTRUTURA DE MADEIRA PROVISÓRIA PARA SUPORTE DE CAIXA D ÁGUA ELEVADA DE 1000 LITROS. AF_05/2018_PS</t>
  </si>
  <si>
    <t>6.130,31</t>
  </si>
  <si>
    <t>98462</t>
  </si>
  <si>
    <t>ESTRUTURA DE MADEIRA PROVISÓRIA PARA SUPORTE DE CAIXA D ÁGUA ELEVADA DE 3000 LITROS. AF_05/2018_PS</t>
  </si>
  <si>
    <t>9.205,93</t>
  </si>
  <si>
    <t>5631</t>
  </si>
  <si>
    <t>ESCAVADEIRA HIDRÁULICA SOBRE ESTEIRAS, CAÇAMBA 0,80 M3, PESO OPERACIONAL 17 T, POTENCIA BRUTA 111 HP - CHP DIURNO. AF_06/2014</t>
  </si>
  <si>
    <t>CHP</t>
  </si>
  <si>
    <t>206,05</t>
  </si>
  <si>
    <t>5678</t>
  </si>
  <si>
    <t>RETROESCAVADEIRA SOBRE RODAS COM CARREGADEIRA, TRAÇÃO 4X4, POTÊNCIA LÍQ. 88 HP, CAÇAMBA CARREG. CAP. MÍN. 1 M3, CAÇAMBA RETRO CAP. 0,26 M3, PESO OPERACIONAL MÍN. 6.674 KG, PROFUNDIDADE ESCAVAÇÃO MÁX. 4,37 M - CHP DIURNO. AF_06/2014</t>
  </si>
  <si>
    <t>143,76</t>
  </si>
  <si>
    <t>5680</t>
  </si>
  <si>
    <t>RETROESCAVADEIRA SOBRE RODAS COM CARREGADEIRA, TRAÇÃO 4X2, POTÊNCIA LÍQ. 79 HP, CAÇAMBA CARREG. CAP. MÍN. 1 M3, CAÇAMBA RETRO CAP. 0,20 M3, PESO OPERACIONAL MÍN. 6.570 KG, PROFUNDIDADE ESCAVAÇÃO MÁX. 4,37 M - CHP DIURNO. AF_06/2014</t>
  </si>
  <si>
    <t>131,92</t>
  </si>
  <si>
    <t>5684</t>
  </si>
  <si>
    <t>ROLO COMPACTADOR VIBRATÓRIO DE UM CILINDRO AÇO LISO, POTÊNCIA 80 HP, PESO OPERACIONAL MÁXIMO 8,1 T, IMPACTO DINÂMICO 16,15 / 9,5 T, LARGURA DE TRABALHO 1,68 M - CHP DIURNO. AF_06/2014</t>
  </si>
  <si>
    <t>168,32</t>
  </si>
  <si>
    <t>5689</t>
  </si>
  <si>
    <t>GRADE DE DISCO CONTROLE REMOTO REBOCÁVEL, COM 24 DISCOS 24 X 6 MM COM PNEUS PARA TRANSPORTE - CHP DIURNO. AF_06/2014</t>
  </si>
  <si>
    <t>6,84</t>
  </si>
  <si>
    <t>5795</t>
  </si>
  <si>
    <t>MARTELETE OU ROMPEDOR PNEUMÁTICO MANUAL, 28 KG, COM SILENCIADOR - CHP DIURNO. AF_07/2016</t>
  </si>
  <si>
    <t>29,39</t>
  </si>
  <si>
    <t>5811</t>
  </si>
  <si>
    <t>CAMINHÃO BASCULANTE 6 M3, PESO BRUTO TOTAL 16.000 KG, CARGA ÚTIL MÁXIMA 13.071 KG, DISTÂNCIA ENTRE EIXOS 4,80 M, POTÊNCIA 230 CV INCLUSIVE CAÇAMBA METÁLICA - CHP DIURNO. AF_06/2014</t>
  </si>
  <si>
    <t>195,87</t>
  </si>
  <si>
    <t>5823</t>
  </si>
  <si>
    <t>USINA DE CONCRETO FIXA, CAPACIDADE NOMINAL DE 90 A 120 M3/H, SEM SILO - CHP DIURNO. AF_07/2016</t>
  </si>
  <si>
    <t>194,57</t>
  </si>
  <si>
    <t>5824</t>
  </si>
  <si>
    <t>CAMINHÃO TOCO, PBT 16.000 KG, CARGA ÚTIL MÁX. 10.685 KG, DIST. ENTRE EIXOS 4,8 M, POTÊNCIA 189 CV, INCLUSIVE CARROCERIA FIXA ABERTA DE MADEIRA P/ TRANSPORTE GERAL DE CARGA SECA, DIMEN. APROX. 2,5 X 7,00 X 0,50 M - CHP DIURNO. AF_06/2014</t>
  </si>
  <si>
    <t>209,42</t>
  </si>
  <si>
    <t>5835</t>
  </si>
  <si>
    <t>VIBROACABADORA DE ASFALTO SOBRE ESTEIRAS, LARGURA DE PAVIMENTAÇÃO 1,90 M A 5,30 M, POTÊNCIA 105 HP CAPACIDADE 450 T/H - CHP DIURNO. AF_11/2014</t>
  </si>
  <si>
    <t>387,34</t>
  </si>
  <si>
    <t>5839</t>
  </si>
  <si>
    <t>VASSOURA MECÂNICA REBOCÁVEL COM ESCOVA CILÍNDRICA, LARGURA ÚTIL DE VARRIMENTO DE 2,44 M - CHP DIURNO. AF_06/2014</t>
  </si>
  <si>
    <t>10,28</t>
  </si>
  <si>
    <t>5843</t>
  </si>
  <si>
    <t>TRATOR DE PNEUS, POTÊNCIA 122 CV, TRAÇÃO 4X4, PESO COM LASTRO DE 4.510 KG - CHP DIURNO. AF_06/2014</t>
  </si>
  <si>
    <t>166,53</t>
  </si>
  <si>
    <t>5847</t>
  </si>
  <si>
    <t>TRATOR DE ESTEIRAS, POTÊNCIA 170 HP, PESO OPERACIONAL 19 T, CAÇAMBA 5,2 M3 - CHP DIURNO. AF_06/2014</t>
  </si>
  <si>
    <t>247,38</t>
  </si>
  <si>
    <t>5851</t>
  </si>
  <si>
    <t>TRATOR DE ESTEIRAS, POTÊNCIA 150 HP, PESO OPERACIONAL 16,7 T, COM RODA MOTRIZ ELEVADA E LÂMINA 3,18 M3 - CHP DIURNO. AF_06/2014</t>
  </si>
  <si>
    <t>236,24</t>
  </si>
  <si>
    <t>5855</t>
  </si>
  <si>
    <t>TRATOR DE ESTEIRAS, POTÊNCIA 347 HP, PESO OPERACIONAL 38,5 T, COM LÂMINA 8,70 M3 - CHP DIURNO. AF_06/2014</t>
  </si>
  <si>
    <t>619,60</t>
  </si>
  <si>
    <t>5863</t>
  </si>
  <si>
    <t>ROLO COMPACTADOR VIBRATÓRIO REBOCÁVEL, CILINDRO DE AÇO LISO, POTÊNCIA DE TRAÇÃO DE 65 CV, PESO 4,7 T, IMPACTO DINÂMICO 18,3 T, LARGURA DE TRABALHO 1,67 M - CHP DIURNO. AF_02/2016</t>
  </si>
  <si>
    <t>24,53</t>
  </si>
  <si>
    <t>5867</t>
  </si>
  <si>
    <t>ROLO COMPACTADOR VIBRATÓRIO TANDEM AÇO LISO, POTÊNCIA 58 HP, PESO SEM/COM LASTRO 6,5 / 9,4 T, LARGURA DE TRABALHO 1,2 M - CHP DIURNO. AF_06/2014</t>
  </si>
  <si>
    <t>171,40</t>
  </si>
  <si>
    <t>5875</t>
  </si>
  <si>
    <t>RETROESCAVADEIRA SOBRE RODAS COM CARREGADEIRA, TRAÇÃO 4X4, POTÊNCIA LÍQ. 72 HP, CAÇAMBA CARREG. CAP. MÍN. 0,79 M3, CAÇAMBA RETRO CAP. 0,18 M3, PESO OPERACIONAL MÍN. 7.140 KG, PROFUNDIDADE ESCAVAÇÃO MÁX. 4,50 M - CHP DIURNO. AF_06/2014</t>
  </si>
  <si>
    <t>132,76</t>
  </si>
  <si>
    <t>5879</t>
  </si>
  <si>
    <t>ROLO COMPACTADOR VIBRATÓRIO PÉ DE CARNEIRO, OPERADO POR CONTROLE REMOTO, POTÊNCIA 12,5 KW, PESO OPERACIONAL 1,675 T, LARGURA DE TRABALHO 0,85 M - CHP DIURNO. AF_02/2016</t>
  </si>
  <si>
    <t>155,23</t>
  </si>
  <si>
    <t>5882</t>
  </si>
  <si>
    <t>USINA DE LAMA ASFÁLTICA, PROD 30 A 50 T/H, SILO DE AGREGADO 7 M3, RESERVATÓRIOS PARA EMULSÃO E ÁGUA DE 2,3 M3 CADA, MISTURADOR TIPO PUG MILL A SER MONTADO SOBRE CAMINHÃO - CHP DIURNO. AF_10/2014</t>
  </si>
  <si>
    <t>109,00</t>
  </si>
  <si>
    <t>5890</t>
  </si>
  <si>
    <t>CAMINHÃO TOCO, PESO BRUTO TOTAL 14.300 KG, CARGA ÚTIL MÁXIMA 9590 KG, DISTÂNCIA ENTRE EIXOS 4,76 M, POTÊNCIA 185 CV (NÃO INCLUI CARROCERIA) - CHP DIURNO. AF_06/2014</t>
  </si>
  <si>
    <t>197,05</t>
  </si>
  <si>
    <t>5894</t>
  </si>
  <si>
    <t>CAMINHÃO TOCO, PESO BRUTO TOTAL 16.000 KG, CARGA ÚTIL MÁXIMA DE 10.685 KG, DISTÂNCIA ENTRE EIXOS 4,80 M, POTÊNCIA 189 CV EXCLUSIVE CARROCERIA - CHP DIURNO. AF_06/2014</t>
  </si>
  <si>
    <t>205,36</t>
  </si>
  <si>
    <t>5901</t>
  </si>
  <si>
    <t>CAMINHÃO PIPA 10.000 L TRUCADO, PESO BRUTO TOTAL 23.000 KG, CARGA ÚTIL MÁXIMA 15.935 KG, DISTÂNCIA ENTRE EIXOS 4,8 M, POTÊNCIA 230 CV, INCLUSIVE TANQUE DE AÇO PARA TRANSPORTE DE ÁGUA - CHP DIURNO. AF_06/2014</t>
  </si>
  <si>
    <t>307,51</t>
  </si>
  <si>
    <t>5909</t>
  </si>
  <si>
    <t>ESPARGIDOR DE ASFALTO PRESSURIZADO COM TANQUE DE 2500 L, REBOCÁVEL COM MOTOR A GASOLINA POTÊNCIA 3,4 HP - CHP DIURNO. AF_07/2014</t>
  </si>
  <si>
    <t>29,46</t>
  </si>
  <si>
    <t>5921</t>
  </si>
  <si>
    <t>GRADE DE DISCO REBOCÁVEL COM 20 DISCOS 24" X 6 MM COM PNEUS PARA TRANSPORTE - CHP DIURNO. AF_06/2014</t>
  </si>
  <si>
    <t>5,36</t>
  </si>
  <si>
    <t>5928</t>
  </si>
  <si>
    <t>GUINDAUTO HIDRÁULICO, CAPACIDADE MÁXIMA DE CARGA 6200 KG, MOMENTO MÁXIMO DE CARGA 11,7 TM, ALCANCE MÁXIMO HORIZONTAL 9,70 M, INCLUSIVE CAMINHÃO TOCO PBT 16.000 KG, POTÊNCIA DE 189 CV - CHP DIURNO. AF_06/2014</t>
  </si>
  <si>
    <t>266,15</t>
  </si>
  <si>
    <t>5932</t>
  </si>
  <si>
    <t>MOTONIVELADORA POTÊNCIA BÁSICA LÍQUIDA (PRIMEIRA MARCHA) 125 HP, PESO BRUTO 13032 KG, LARGURA DA LÂMINA DE 3,7 M - CHP DIURNO. AF_06/2014</t>
  </si>
  <si>
    <t>243,93</t>
  </si>
  <si>
    <t>5940</t>
  </si>
  <si>
    <t>PÁ CARREGADEIRA SOBRE RODAS, POTÊNCIA LÍQUIDA 128 HP, CAPACIDADE DA CAÇAMBA 1,7 A 2,8 M3, PESO OPERACIONAL 11632 KG - CHP DIURNO. AF_06/2014</t>
  </si>
  <si>
    <t>171,45</t>
  </si>
  <si>
    <t>5944</t>
  </si>
  <si>
    <t>PÁ CARREGADEIRA SOBRE RODAS, POTÊNCIA 197 HP, CAPACIDADE DA CAÇAMBA 2,5 A 3,5 M3, PESO OPERACIONAL 18338 KG - CHP DIURNO. AF_06/2014</t>
  </si>
  <si>
    <t>207,83</t>
  </si>
  <si>
    <t>5953</t>
  </si>
  <si>
    <t>COMPRESSOR DE AR REBOCÁVEL, VAZÃO 189 PCM, PRESSÃO EFETIVA DE TRABALHO 102 PSI, MOTOR DIESEL, POTÊNCIA 63 CV - CHP DIURNO. AF_06/2015</t>
  </si>
  <si>
    <t>57,53</t>
  </si>
  <si>
    <t>6259</t>
  </si>
  <si>
    <t>CAMINHÃO PIPA 6.000 L, PESO BRUTO TOTAL 13.000 KG, DISTÂNCIA ENTRE EIXOS 4,80 M, POTÊNCIA 189 CV INCLUSIVE TANQUE DE AÇO PARA TRANSPORTE DE ÁGUA, CAPACIDADE 6 M3 - CHP DIURNO. AF_06/2014</t>
  </si>
  <si>
    <t>247,48</t>
  </si>
  <si>
    <t>6879</t>
  </si>
  <si>
    <t>ROLO COMPACTADOR DE PNEUS ESTÁTICO, PRESSÃO VARIÁVEL, POTÊNCIA 111 HP, PESO SEM/COM LASTRO 9,5 / 26 T, LARGURA DE TRABALHO 1,90 M - CHP DIURNO. AF_07/2014</t>
  </si>
  <si>
    <t>221,02</t>
  </si>
  <si>
    <t>7030</t>
  </si>
  <si>
    <t>TANQUE DE ASFALTO ESTACIONÁRIO COM SERPENTINA, CAPACIDADE 30.000 L - CHP DIURNO. AF_06/2014</t>
  </si>
  <si>
    <t>255,72</t>
  </si>
  <si>
    <t>7042</t>
  </si>
  <si>
    <t>MOTOBOMBA TRASH (PARA ÁGUA SUJA) AUTO ESCORVANTE, MOTOR GASOLINA DE 6,41 HP, DIÂMETROS DE SUCÇÃO X RECALQUE: 3" X 3", HM/Q = 10 MCA / 60 M3/H A 23 MCA / 0 M3/H - CHP DIURNO. AF_10/2014</t>
  </si>
  <si>
    <t>22,22</t>
  </si>
  <si>
    <t>7049</t>
  </si>
  <si>
    <t>ROLO COMPACTADOR PE DE CARNEIRO VIBRATORIO, POTENCIA 125 HP, PESO OPERACIONAL SEM/COM LASTRO 11,95 / 13,30 T, IMPACTO DINAMICO 38,5 / 22,5 T, LARGURA DE TRABALHO 2,15 M - CHP DIURNO. AF_06/2014</t>
  </si>
  <si>
    <t>230,22</t>
  </si>
  <si>
    <t>67826</t>
  </si>
  <si>
    <t>CAMINHÃO BASCULANTE 6 M3 TOCO, PESO BRUTO TOTAL 16.000 KG, CARGA ÚTIL MÁXIMA 11.130 KG, DISTÂNCIA ENTRE EIXOS 5,36 M, POTÊNCIA 185 CV, INCLUSIVE CAÇAMBA METÁLICA - CHP DIURNO. AF_06/2014</t>
  </si>
  <si>
    <t>179,67</t>
  </si>
  <si>
    <t>73417</t>
  </si>
  <si>
    <t>GRUPO GERADOR ESTACIONÁRIO, MOTOR DIESEL POTÊNCIA 170 KVA - CHP DIURNO. AF_02/2016</t>
  </si>
  <si>
    <t>181,45</t>
  </si>
  <si>
    <t>73436</t>
  </si>
  <si>
    <t>ROLO COMPACTADOR VIBRATÓRIO PÉ DE CARNEIRO PARA SOLOS, POTÊNCIA 80 HP, PESO OPERACIONAL SEM/COM LASTRO 7,4 / 8,8 T, LARGURA DE TRABALHO 1,68 M - CHP DIURNO. AF_02/2016</t>
  </si>
  <si>
    <t>237,11</t>
  </si>
  <si>
    <t>73467</t>
  </si>
  <si>
    <t>CAMINHÃO TOCO, PBT 14.300 KG, CARGA ÚTIL MÁX. 9.710 KG, DIST. ENTRE EIXOS 3,56 M, POTÊNCIA 185 CV, INCLUSIVE CARROCERIA FIXA ABERTA DE MADEIRA P/ TRANSPORTE GERAL DE CARGA SECA, DIMEN. APROX. 2,50 X 6,50 X 0,50 M - CHP DIURNO. AF_06/2014</t>
  </si>
  <si>
    <t>239,53</t>
  </si>
  <si>
    <t>73536</t>
  </si>
  <si>
    <t>MOTOBOMBA CENTRÍFUGA, MOTOR A GASOLINA, POTÊNCIA 5,42 HP, BOCAIS 1 1/2" X 1", DIÂMETRO ROTOR 143 MM HM/Q = 6 MCA / 16,8 M3/H A 38 MCA / 6,6 M3/H - CHP DIURNO. AF_06/2014</t>
  </si>
  <si>
    <t>18,81</t>
  </si>
  <si>
    <t>83362</t>
  </si>
  <si>
    <t>ESPARGIDOR DE ASFALTO PRESSURIZADO, TANQUE 6 M3 COM ISOLAÇÃO TÉRMICA, AQUECIDO COM 2 MAÇARICOS, COM BARRA ESPARGIDORA 3,60 M, MONTADO SOBRE CAMINHÃO  TOCO, PBT 14.300 KG, POTÊNCIA 185 CV - CHP DIURNO. AF_08/2015</t>
  </si>
  <si>
    <t>254,12</t>
  </si>
  <si>
    <t>83765</t>
  </si>
  <si>
    <t>GRUPO DE SOLDAGEM COM GERADOR A DIESEL 60 CV PARA SOLDA ELÉTRICA, SOBRE 04 RODAS, COM MOTOR 4 CILINDROS 600 A - CHP DIURNO. AF_02/2016</t>
  </si>
  <si>
    <t>89,07</t>
  </si>
  <si>
    <t>87445</t>
  </si>
  <si>
    <t>BETONEIRA CAPACIDADE NOMINAL 400 L, CAPACIDADE DE MISTURA 310 L, MOTOR A DIESEL POTÊNCIA 5,0 HP, SEM CARREGADOR - CHP DIURNO. AF_06/2014</t>
  </si>
  <si>
    <t>5,12</t>
  </si>
  <si>
    <t>88386</t>
  </si>
  <si>
    <t>MISTURADOR DE ARGAMASSA, EIXO HORIZONTAL, CAPACIDADE DE MISTURA 300 KG, MOTOR ELÉTRICO POTÊNCIA 5 CV - CHP DIURNO. AF_06/2014</t>
  </si>
  <si>
    <t>4,85</t>
  </si>
  <si>
    <t>88393</t>
  </si>
  <si>
    <t>MISTURADOR DE ARGAMASSA, EIXO HORIZONTAL, CAPACIDADE DE MISTURA 600 KG, MOTOR ELÉTRICO POTÊNCIA 7,5 CV - CHP DIURNO. AF_06/2014</t>
  </si>
  <si>
    <t>6,62</t>
  </si>
  <si>
    <t>88399</t>
  </si>
  <si>
    <t>MISTURADOR DE ARGAMASSA, EIXO HORIZONTAL, CAPACIDADE DE MISTURA 160 KG, MOTOR ELÉTRICO POTÊNCIA 3 CV - CHP DIURNO. AF_06/2014</t>
  </si>
  <si>
    <t>88418</t>
  </si>
  <si>
    <t>PROJETOR DE ARGAMASSA, CAPACIDADE DE PROJEÇÃO 1,5 M3/H, ALCANCE DE 30 ATÉ 60 M, MOTOR ELÉTRICO POTÊNCIA 7,5 HP - CHP DIURNO. AF_06/2014</t>
  </si>
  <si>
    <t>14,83</t>
  </si>
  <si>
    <t>88433</t>
  </si>
  <si>
    <t>PROJETOR DE ARGAMASSA, CAPACIDADE DE PROJEÇÃO 2 M3/H, ALCANCE ATÉ 50 M, MOTOR ELÉTRICO POTÊNCIA 7,5 HP - CHP DIURNO. AF_06/2014</t>
  </si>
  <si>
    <t>19,36</t>
  </si>
  <si>
    <t>88830</t>
  </si>
  <si>
    <t>BETONEIRA CAPACIDADE NOMINAL DE 400 L, CAPACIDADE DE MISTURA 280 L, MOTOR ELÉTRICO TRIFÁSICO POTÊNCIA DE 2 CV, SEM CARREGADOR - CHP DIURNO. AF_10/2014</t>
  </si>
  <si>
    <t>1,89</t>
  </si>
  <si>
    <t>88843</t>
  </si>
  <si>
    <t>TRATOR DE ESTEIRAS, POTÊNCIA 125 HP, PESO OPERACIONAL 12,9 T, COM LÂMINA 2,7 M3 - CHP DIURNO. AF_10/2014</t>
  </si>
  <si>
    <t>198,85</t>
  </si>
  <si>
    <t>88907</t>
  </si>
  <si>
    <t>ESCAVADEIRA HIDRÁULICA SOBRE ESTEIRAS, CAÇAMBA 1,20 M3, PESO OPERACIONAL 21 T, POTÊNCIA BRUTA 155 HP - CHP DIURNO. AF_06/2014</t>
  </si>
  <si>
    <t>242,84</t>
  </si>
  <si>
    <t>89021</t>
  </si>
  <si>
    <t>BOMBA SUBMERSÍVEL ELÉTRICA TRIFÁSICA, POTÊNCIA 2,96 HP, Ø ROTOR 144 MM SEMI-ABERTO, BOCAL DE SAÍDA Ø 2, HM/Q = 2 MCA / 38,8 M3/H A 28 MCA / 5 M3/H - CHP DIURNO. AF_06/2014</t>
  </si>
  <si>
    <t>2,35</t>
  </si>
  <si>
    <t>89028</t>
  </si>
  <si>
    <t>TANQUE DE ASFALTO ESTACIONÁRIO COM MAÇARICO, CAPACIDADE 20.000 L - CHP DIURNO. AF_06/2014</t>
  </si>
  <si>
    <t>172,25</t>
  </si>
  <si>
    <t>89032</t>
  </si>
  <si>
    <t>TRATOR DE ESTEIRAS, POTÊNCIA 100 HP, PESO OPERACIONAL 9,4 T, COM LÂMINA 2,19 M3 - CHP DIURNO. AF_06/2014</t>
  </si>
  <si>
    <t>179,74</t>
  </si>
  <si>
    <t>89035</t>
  </si>
  <si>
    <t>TRATOR DE PNEUS, POTÊNCIA 85 CV, TRAÇÃO 4X4, PESO COM LASTRO DE 4.675 KG - CHP DIURNO. AF_06/2014</t>
  </si>
  <si>
    <t>126,78</t>
  </si>
  <si>
    <t>89225</t>
  </si>
  <si>
    <t>BETONEIRA CAPACIDADE NOMINAL DE 600 L, CAPACIDADE DE MISTURA 360 L, MOTOR ELÉTRICO TRIFÁSICO POTÊNCIA DE 4 CV, SEM CARREGADOR - CHP DIURNO. AF_11/2014</t>
  </si>
  <si>
    <t>5,43</t>
  </si>
  <si>
    <t>89234</t>
  </si>
  <si>
    <t>FRESADORA DE ASFALTO A FRIO SOBRE RODAS, LARGURA FRESAGEM DE 1,0 M, POTÊNCIA 208 HP - CHP DIURNO. AF_11/2014</t>
  </si>
  <si>
    <t>589,53</t>
  </si>
  <si>
    <t>89242</t>
  </si>
  <si>
    <t>FRESADORA DE ASFALTO A FRIO SOBRE RODAS, LARGURA FRESAGEM DE 2,0 M, POTÊNCIA 550 HP - CHP DIURNO. AF_11/2014</t>
  </si>
  <si>
    <t>1.383,68</t>
  </si>
  <si>
    <t>89250</t>
  </si>
  <si>
    <t>RECICLADORA DE ASFALTO A FRIO SOBRE RODAS, LARGURA FRESAGEM DE 2,0 M, POTÊNCIA 422 HP - CHP DIURNO. AF_11/2014</t>
  </si>
  <si>
    <t>1.199,56</t>
  </si>
  <si>
    <t>89257</t>
  </si>
  <si>
    <t>VIBROACABADORA DE ASFALTO SOBRE ESTEIRAS, LARGURA DE PAVIMENTAÇÃO 2,13 M A 4,55 M, POTÊNCIA 100 HP CAPACIDADE 400 T/H - CHP DIURNO. AF_11/2014</t>
  </si>
  <si>
    <t>334,37</t>
  </si>
  <si>
    <t>89272</t>
  </si>
  <si>
    <t>GUINDASTE HIDRÁULICO AUTOPROPELIDO, COM LANÇA TELESCÓPICA 28,80 M, CAPACIDADE MÁXIMA 30 T, POTÊNCIA 97 KW, TRAÇÃO 4 X 4 - CHP DIURNO. AF_11/2014</t>
  </si>
  <si>
    <t>201,28</t>
  </si>
  <si>
    <t>89278</t>
  </si>
  <si>
    <t>BETONEIRA CAPACIDADE NOMINAL DE 600 L, CAPACIDADE DE MISTURA 440 L, MOTOR A DIESEL POTÊNCIA 10 HP, COM CARREGADOR - CHP DIURNO. AF_11/2014</t>
  </si>
  <si>
    <t>12,16</t>
  </si>
  <si>
    <t>89843</t>
  </si>
  <si>
    <t>BATE-ESTACAS POR GRAVIDADE, POTÊNCIA DE 160 HP, PESO DO MARTELO ATÉ 3 TONELADAS - CHP DIURNO. AF_11/2014</t>
  </si>
  <si>
    <t>210,79</t>
  </si>
  <si>
    <t>89876</t>
  </si>
  <si>
    <t>CAMINHÃO BASCULANTE 14 M3, COM CAVALO MECÂNICO DE CAPACIDADE MÁXIMA DE TRAÇÃO COMBINADO DE 36000 KG, POTÊNCIA 286 CV, INCLUSIVE SEMIREBOQUE COM CAÇAMBA METÁLICA - CHP DIURNO. AF_12/2014</t>
  </si>
  <si>
    <t>296,32</t>
  </si>
  <si>
    <t>89883</t>
  </si>
  <si>
    <t>CAMINHÃO BASCULANTE 18 M3, COM CAVALO MECÂNICO DE CAPACIDADE MÁXIMA DE TRAÇÃO COMBINADO DE 45000 KG, POTÊNCIA 330 CV, INCLUSIVE SEMIREBOQUE COM CAÇAMBA METÁLICA - CHP DIURNO. AF_12/2014</t>
  </si>
  <si>
    <t>329,00</t>
  </si>
  <si>
    <t>90586</t>
  </si>
  <si>
    <t>VIBRADOR DE IMERSÃO, DIÂMETRO DE PONTEIRA 45MM, MOTOR ELÉTRICO TRIFÁSICO POTÊNCIA DE 2 CV - CHP DIURNO. AF_06/2015</t>
  </si>
  <si>
    <t>1,23</t>
  </si>
  <si>
    <t>90625</t>
  </si>
  <si>
    <t>PERFURATRIZ MANUAL, TORQUE MÁXIMO 83 N.M, POTÊNCIA 5 CV, COM DIÂMETRO MÁXIMO 4" - CHP DIURNO. AF_06/2015</t>
  </si>
  <si>
    <t>7,10</t>
  </si>
  <si>
    <t>90631</t>
  </si>
  <si>
    <t>PERFURATRIZ SOBRE ESTEIRA, TORQUE MÁXIMO 600 KGF, PESO MÉDIO 1000 KG, POTÊNCIA 20 HP, DIÂMETRO MÁXIMO 10" - CHP DIURNO. AF_06/2015</t>
  </si>
  <si>
    <t>144,39</t>
  </si>
  <si>
    <t>90637</t>
  </si>
  <si>
    <t>MISTURADOR DUPLO HORIZONTAL DE ALTA TURBULÊNCIA, CAPACIDADE / VOLUME 2 X 500 LITROS, MOTORES ELÉTRICOS MÍNIMO 5 CV CADA, PARA NATA CIMENTO, ARGAMASSA E OUTROS - CHP DIURNO. AF_06/2015</t>
  </si>
  <si>
    <t>15,48</t>
  </si>
  <si>
    <t>90643</t>
  </si>
  <si>
    <t>BOMBA TRIPLEX, PARA INJEÇÃO DE NATA DE CIMENTO, VAZÃO MÁXIMA DE 100 LITROS/MINUTO, PRESSÃO MÁXIMA DE 70 BAR - CHP DIURNO. AF_06/2015</t>
  </si>
  <si>
    <t>26,83</t>
  </si>
  <si>
    <t>90650</t>
  </si>
  <si>
    <t>BOMBA CENTRÍFUGA MONOESTÁGIO COM MOTOR ELÉTRICO MONOFÁSICO, POTÊNCIA 15 HP, DIÂMETRO DO ROTOR 173 MM, HM/Q = 30 MCA / 90 M3/H A 45 MCA / 55 M3/H - CHP DIURNO. AF_06/2015</t>
  </si>
  <si>
    <t>9,88</t>
  </si>
  <si>
    <t>90656</t>
  </si>
  <si>
    <t>BOMBA DE PROJEÇÃO DE CONCRETO SECO, POTÊNCIA 10 CV, VAZÃO 3 M3/H - CHP DIURNO. AF_06/2015</t>
  </si>
  <si>
    <t>15,34</t>
  </si>
  <si>
    <t>90662</t>
  </si>
  <si>
    <t>BOMBA DE PROJEÇÃO DE CONCRETO SECO, POTÊNCIA 10 CV, VAZÃO 6 M3/H - CHP DIURNO. AF_06/2015</t>
  </si>
  <si>
    <t>16,02</t>
  </si>
  <si>
    <t>90668</t>
  </si>
  <si>
    <t>PROJETOR PNEUMÁTICO DE ARGAMASSA PARA CHAPISCO E REBOCO COM RECIPIENTE ACOPLADO, TIPO CANEQUINHA, COM COMPRESSOR DE AR REBOCÁVEL VAZÃO 89 PCM E MOTOR DIESEL DE 20 CV - CHP DIURNO. AF_06/2015</t>
  </si>
  <si>
    <t>31,35</t>
  </si>
  <si>
    <t>90674</t>
  </si>
  <si>
    <t>PERFURATRIZ COM TORRE METÁLICA PARA EXECUÇÃO DE ESTACA HÉLICE CONTÍNUA, PROFUNDIDADE MÁXIMA DE 30 M, DIÂMETRO MÁXIMO DE 800 MM, POTÊNCIA INSTALADA DE 268 HP, MESA ROTATIVA COM TORQUE MÁXIMO DE 170 KNM - CHP DIURNO. AF_06/2015</t>
  </si>
  <si>
    <t>666,27</t>
  </si>
  <si>
    <t>90680</t>
  </si>
  <si>
    <t>PERFURATRIZ HIDRÁULICA SOBRE CAMINHÃO COM TRADO CURTO ACOPLADO, PROFUNDIDADE MÁXIMA DE 20 M, DIÂMETRO MÁXIMO DE 1500 MM, POTÊNCIA INSTALADA DE 137 HP, MESA ROTATIVA COM TORQUE MÁXIMO DE 30 KNM - CHP DIURNO. AF_06/2015</t>
  </si>
  <si>
    <t>404,41</t>
  </si>
  <si>
    <t>90686</t>
  </si>
  <si>
    <t>MANIPULADOR TELESCÓPICO, POTÊNCIA DE 85 HP, CAPACIDADE DE CARGA DE 3.500 KG, ALTURA MÁXIMA DE ELEVAÇÃO DE 12,3 M - CHP DIURNO. AF_06/2015</t>
  </si>
  <si>
    <t>157,54</t>
  </si>
  <si>
    <t>90692</t>
  </si>
  <si>
    <t>MINICARREGADEIRA SOBRE RODAS, POTÊNCIA LÍQUIDA DE 47 HP, CAPACIDADE NOMINAL DE OPERAÇÃO DE 646 KG - CHP DIURNO. AF_06/2015</t>
  </si>
  <si>
    <t>129,79</t>
  </si>
  <si>
    <t>90964</t>
  </si>
  <si>
    <t>COMPRESSOR DE AR REBOCÁVEL, VAZÃO 89 PCM, PRESSÃO EFETIVA DE TRABALHO 102 PSI, MOTOR DIESEL, POTÊNCIA 20 CV - CHP DIURNO. AF_06/2015</t>
  </si>
  <si>
    <t>31,27</t>
  </si>
  <si>
    <t>90972</t>
  </si>
  <si>
    <t>COMPRESSOR DE AR REBOCAVEL, VAZÃO 250 PCM, PRESSAO DE TRABALHO 102 PSI, MOTOR A DIESEL POTÊNCIA 81 CV - CHP DIURNO. AF_06/2015</t>
  </si>
  <si>
    <t>74,65</t>
  </si>
  <si>
    <t>90979</t>
  </si>
  <si>
    <t>COMPRESSOR DE AR REBOCÁVEL, VAZÃO 748 PCM, PRESSÃO EFETIVA DE TRABALHO 102 PSI, MOTOR DIESEL, POTÊNCIA 210 CV - CHP DIURNO. AF_06/2015</t>
  </si>
  <si>
    <t>192,75</t>
  </si>
  <si>
    <t>90991</t>
  </si>
  <si>
    <t>ESCAVADEIRA HIDRÁULICA SOBRE ESTEIRAS, CAÇAMBA 0,80 M3, PESO OPERACIONAL 17,8 T, POTÊNCIA LÍQUIDA 110 HP - CHP DIURNO. AF_10/2014</t>
  </si>
  <si>
    <t>200,34</t>
  </si>
  <si>
    <t>90999</t>
  </si>
  <si>
    <t>COMPRESSOR DE AR REBOCAVEL, VAZÃO 400 PCM, PRESSAO DE TRABALHO 102 PSI, MOTOR A DIESEL POTÊNCIA 110 CV - CHP DIURNO. AF_06/2015</t>
  </si>
  <si>
    <t>98,46</t>
  </si>
  <si>
    <t>91031</t>
  </si>
  <si>
    <t>CAMINHÃO TRUCADO (C/ TERCEIRO EIXO) ELETRÔNICO - POTÊNCIA 231CV - PBT = 22000KG - DIST. ENTRE EIXOS 5170 MM - INCLUI CARROCERIA FIXA ABERTA DE MADEIRA - CHP DIURNO. AF_06/2015</t>
  </si>
  <si>
    <t>250,91</t>
  </si>
  <si>
    <t>91277</t>
  </si>
  <si>
    <t>PLACA VIBRATÓRIA REVERSÍVEL COM MOTOR 4 TEMPOS A GASOLINA, FORÇA CENTRÍFUGA DE 25 KN (2500 KGF), POTÊNCIA 5,5 CV - CHP DIURNO. AF_08/2015</t>
  </si>
  <si>
    <t>9,02</t>
  </si>
  <si>
    <t>91283</t>
  </si>
  <si>
    <t>CORTADORA DE PISO COM MOTOR 4 TEMPOS A GASOLINA, POTÊNCIA DE 13 HP, COM DISCO DE CORTE DIAMANTADO SEGMENTADO PARA CONCRETO, DIÂMETRO DE 350 MM, FURO DE 1" (14 X 1") - CHP DIURNO. AF_08/2015</t>
  </si>
  <si>
    <t>9,74</t>
  </si>
  <si>
    <t>91386</t>
  </si>
  <si>
    <t>CAMINHÃO BASCULANTE 10 M3, TRUCADO CABINE SIMPLES, PESO BRUTO TOTAL 23.000 KG, CARGA ÚTIL MÁXIMA 15.935 KG, DISTÂNCIA ENTRE EIXOS 4,80 M, POTÊNCIA 230 CV INCLUSIVE CAÇAMBA METÁLICA - CHP DIURNO. AF_06/2014</t>
  </si>
  <si>
    <t>257,28</t>
  </si>
  <si>
    <t>91533</t>
  </si>
  <si>
    <t>COMPACTADOR DE SOLOS DE PERCUSSÃO (SOQUETE) COM MOTOR A GASOLINA 4 TEMPOS, POTÊNCIA 4 CV - CHP DIURNO. AF_08/2015</t>
  </si>
  <si>
    <t>36,54</t>
  </si>
  <si>
    <t>91634</t>
  </si>
  <si>
    <t>GUINDAUTO HIDRÁULICO, CAPACIDADE MÁXIMA DE CARGA 6500 KG, MOMENTO MÁXIMO DE CARGA 5,8 TM, ALCANCE MÁXIMO HORIZONTAL 7,60 M, INCLUSIVE CAMINHÃO TOCO PBT 9.700 KG, POTÊNCIA DE 160 CV - CHP DIURNO. AF_08/2015</t>
  </si>
  <si>
    <t>225,85</t>
  </si>
  <si>
    <t>91645</t>
  </si>
  <si>
    <t>CAMINHÃO DE TRANSPORTE DE MATERIAL ASFÁLTICO 30.000 L, COM CAVALO MECÂNICO DE CAPACIDADE MÁXIMA DE TRAÇÃO COMBINADO DE 66.000 KG, POTÊNCIA 360 CV, INCLUSIVE TANQUE DE ASFALTO COM SERPENTINA - CHP DIURNO. AF_08/2015</t>
  </si>
  <si>
    <t>430,03</t>
  </si>
  <si>
    <t>91692</t>
  </si>
  <si>
    <t>SERRA CIRCULAR DE BANCADA COM MOTOR ELÉTRICO POTÊNCIA DE 5HP, COM COIFA PARA DISCO 10" - CHP DIURNO. AF_08/2015</t>
  </si>
  <si>
    <t>30,43</t>
  </si>
  <si>
    <t>92043</t>
  </si>
  <si>
    <t>DISTRIBUIDOR DE AGREGADOS REBOCAVEL, CAPACIDADE 1,9 M³, LARGURA DE TRABALHO 3,66 M - CHP DIURNO. AF_11/2015</t>
  </si>
  <si>
    <t>11,48</t>
  </si>
  <si>
    <t>92106</t>
  </si>
  <si>
    <t>CAMINHÃO PARA EQUIPAMENTO DE LIMPEZA A SUCÇÃO, COM CAMINHÃO TRUCADO DE PESO BRUTO TOTAL 23000 KG, CARGA ÚTIL MÁXIMA 15935 KG, DISTÂNCIA ENTRE EIXOS 4,80 M, POTÊNCIA 230 CV, INCLUSIVE LIMPADORA A SUCÇÃO, TANQUE 12000 L - CHP DIURNO. AF_11/2015</t>
  </si>
  <si>
    <t>336,05</t>
  </si>
  <si>
    <t>92112</t>
  </si>
  <si>
    <t>PENEIRA ROTATIVA COM MOTOR ELÉTRICO TRIFÁSICO DE 2 CV, CILINDRO DE 1 M X 0,60 M, COM FUROS DE 3,17 MM - CHP DIURNO. AF_11/2015</t>
  </si>
  <si>
    <t>3,59</t>
  </si>
  <si>
    <t>92118</t>
  </si>
  <si>
    <t>DOSADOR DE AREIA, CAPACIDADE DE 26 LITROS - CHP DIURNO. AF_11/2015</t>
  </si>
  <si>
    <t>0,46</t>
  </si>
  <si>
    <t>92138</t>
  </si>
  <si>
    <t>CAMINHONETE COM MOTOR A DIESEL, POTÊNCIA 180 CV, CABINE DUPLA, 4X4 - CHP DIURNO. AF_11/2015</t>
  </si>
  <si>
    <t>93,50</t>
  </si>
  <si>
    <t>92145</t>
  </si>
  <si>
    <t>CAMINHONETE CABINE SIMPLES COM MOTOR 1.6 FLEX, CÂMBIO MANUAL, POTÊNCIA 101/104 CV, 2 PORTAS - CHP DIURNO. AF_11/2015</t>
  </si>
  <si>
    <t>74,98</t>
  </si>
  <si>
    <t>92242</t>
  </si>
  <si>
    <t>CAMINHÃO DE TRANSPORTE DE MATERIAL ASFÁLTICO 20.000 L, COM CAVALO MECÂNICO DE CAPACIDADE MÁXIMA DE TRAÇÃO COMBINADO DE 45.000 KG, POTÊNCIA 330 CV, INCLUSIVE TANQUE DE ASFALTO COM MAÇARICO - CHP DIURNO. AF_12/2015</t>
  </si>
  <si>
    <t>376,77</t>
  </si>
  <si>
    <t>92716</t>
  </si>
  <si>
    <t>APARELHO PARA CORTE E SOLDA OXI-ACETILENO SOBRE RODAS, INCLUSIVE CILINDROS E MAÇARICOS - CHP DIURNO. AF_12/2015</t>
  </si>
  <si>
    <t>82,75</t>
  </si>
  <si>
    <t>92960</t>
  </si>
  <si>
    <t>MÁQUINA EXTRUSORA DE CONCRETO PARA GUIAS E SARJETAS, MOTOR A DIESEL, POTÊNCIA 14 CV - CHP DIURNO. AF_12/2015</t>
  </si>
  <si>
    <t>18,45</t>
  </si>
  <si>
    <t>92966</t>
  </si>
  <si>
    <t>MARTELO PERFURADOR PNEUMÁTICO MANUAL, HASTE 25 X 75 MM, 21 KG - CHP DIURNO. AF_12/2015</t>
  </si>
  <si>
    <t>29,48</t>
  </si>
  <si>
    <t>93224</t>
  </si>
  <si>
    <t>PERFURATRIZ COM TORRE METÁLICA PARA EXECUÇÃO DE ESTACA HÉLICE CONTÍNUA, PROFUNDIDADE MÁXIMA DE 32 M, DIÂMETRO MÁXIMO DE 1000 MM, POTÊNCIA INSTALADA DE 350 HP, MESA ROTATIVA COM TORQUE MÁXIMO DE 263 KNM - CHP DIURNO. AF_01/2016</t>
  </si>
  <si>
    <t>991,63</t>
  </si>
  <si>
    <t>93233</t>
  </si>
  <si>
    <t>BETONEIRA CAPACIDADE NOMINAL 400 L, CAPACIDADE DE MISTURA 310 L, MOTOR A GASOLINA POTÊNCIA 5,5 HP, SEM CARREGADOR - CHP DIURNO. AF_02/2016</t>
  </si>
  <si>
    <t>5,18</t>
  </si>
  <si>
    <t>93272</t>
  </si>
  <si>
    <t>GRUA ASCENSIONAL, LANCA DE 30 M, CAPACIDADE DE 1,0 T A 30 M, ALTURA ATE 39 M - CHP DIURNO. AF_03/2016</t>
  </si>
  <si>
    <t>90,56</t>
  </si>
  <si>
    <t>93281</t>
  </si>
  <si>
    <t>GUINCHO ELÉTRICO DE COLUNA, CAPACIDADE 400 KG, COM MOTO FREIO, MOTOR TRIFÁSICO DE 1,25 CV - CHP DIURNO. AF_03/2016</t>
  </si>
  <si>
    <t>27,79</t>
  </si>
  <si>
    <t>93287</t>
  </si>
  <si>
    <t>GUINDASTE HIDRÁULICO AUTOPROPELIDO, COM LANÇA TELESCÓPICA 40 M, CAPACIDADE MÁXIMA 60 T, POTÊNCIA 260 KW - CHP DIURNO. AF_03/2016</t>
  </si>
  <si>
    <t>321,30</t>
  </si>
  <si>
    <t>93402</t>
  </si>
  <si>
    <t>GUINDAUTO HIDRÁULICO, CAPACIDADE MÁXIMA DE CARGA 3300 KG, MOMENTO MÁXIMO DE CARGA 5,8 TM, ALCANCE MÁXIMO HORIZONTAL 7,60 M, INCLUSIVE CAMINHÃO TOCO PBT 16.000 KG, POTÊNCIA DE 189 CV - CHP DIURNO. AF_03/2016</t>
  </si>
  <si>
    <t>260,61</t>
  </si>
  <si>
    <t>93408</t>
  </si>
  <si>
    <t>MÁQUINA JATO DE PRESSAO PORTÁTIL, CAMARA DE 1 SAIDA, CAPACIDADE 280 L, DIAMETRO 670 MM, BICO DE JATO CURTO VENTURI DE 5/16'' , MANGUEIRA DE 1'' COM COMPRESSOR DE AR REBOCÁVEL 189 PCM E MOTOR DIESEL 63 CV - CHP DIURNO. AF_03/2016</t>
  </si>
  <si>
    <t>93,16</t>
  </si>
  <si>
    <t>93415</t>
  </si>
  <si>
    <t>GERADOR PORTÁTIL MONOFÁSICO, POTÊNCIA 5500 VA, MOTOR A GASOLINA, POTÊNCIA DO MOTOR 13 CV - CHP DIURNO. AF_03/2016</t>
  </si>
  <si>
    <t>13,98</t>
  </si>
  <si>
    <t>93421</t>
  </si>
  <si>
    <t>GRUPO GERADOR REBOCÁVEL, POTÊNCIA 66 KVA, MOTOR A DIESEL - CHP DIURNO. AF_03/2016</t>
  </si>
  <si>
    <t>72,19</t>
  </si>
  <si>
    <t>93427</t>
  </si>
  <si>
    <t>GRUPO GERADOR ESTACIONÁRIO, POTÊNCIA 150 KVA, MOTOR A DIESEL- CHP DIURNO. AF_03/2016</t>
  </si>
  <si>
    <t>164,21</t>
  </si>
  <si>
    <t>93433</t>
  </si>
  <si>
    <t>USINA DE MISTURA ASFÁLTICA À QUENTE, TIPO CONTRA FLUXO, PROD 40 A 80 TON/HORA - CHP DIURNO. AF_03/2016</t>
  </si>
  <si>
    <t>2.489,31</t>
  </si>
  <si>
    <t>93439</t>
  </si>
  <si>
    <t>USINA DE ASFALTO À FRIO, CAPACIDADE DE 40 A 60 TON/HORA, ELÉTRICA POTÊNCIA 30 CV - CHP DIURNO. AF_03/2016</t>
  </si>
  <si>
    <t>226,19</t>
  </si>
  <si>
    <t>95121</t>
  </si>
  <si>
    <t>USINA MISTURADORA DE SOLOS, CAPACIDADE DE 200 A 500 TON/H, POTENCIA 75KW - CHP DIURNO. AF_07/2016</t>
  </si>
  <si>
    <t>304,72</t>
  </si>
  <si>
    <t>95127</t>
  </si>
  <si>
    <t>DISTRIBUIDOR DE AGREGADOS AUTOPROPELIDO, CAP 3 M3, A DIESEL, POTÊNCIA 176CV - CHP DIURNO. AF_07/2016</t>
  </si>
  <si>
    <t>205,69</t>
  </si>
  <si>
    <t>95133</t>
  </si>
  <si>
    <t>MÁQUINA DEMARCADORA DE FAIXA DE TRÁFEGO À FRIO, AUTOPROPELIDA, POTÊNCIA 38 HP - CHP DIURNO. AF_07/2016</t>
  </si>
  <si>
    <t>164,60</t>
  </si>
  <si>
    <t>95139</t>
  </si>
  <si>
    <t>TALHA MANUAL DE CORRENTE, CAPACIDADE DE 2 TON. COM ELEVAÇÃO DE 3 M - CHP DIURNO. AF_07/2016</t>
  </si>
  <si>
    <t>0,08</t>
  </si>
  <si>
    <t>95212</t>
  </si>
  <si>
    <t>GRUA ASCENCIONAL, LANCA DE 42 M, CAPACIDADE DE 1,5 T A 30 M, ALTURA ATE 39 M - CHP DIURNO. AF_08/2016</t>
  </si>
  <si>
    <t>149,94</t>
  </si>
  <si>
    <t>95258</t>
  </si>
  <si>
    <t>MARTELO DEMOLIDOR PNEUMÁTICO MANUAL, 32 KG - CHP DIURNO. AF_09/2016</t>
  </si>
  <si>
    <t>29,02</t>
  </si>
  <si>
    <t>95264</t>
  </si>
  <si>
    <t>COMPACTADOR DE SOLOS DE PERCUSÃO (SOQUETE) COM MOTOR A GASOLINA, POTÊNCIA 3 CV - CHP DIURNO. AF_09/2016</t>
  </si>
  <si>
    <t>6,25</t>
  </si>
  <si>
    <t>95270</t>
  </si>
  <si>
    <t>RÉGUA VIBRATÓRIA DUPLA PARA CONCRETO, PESO DE 60KG, COMPRIMENTO 4 M, COM MOTOR A GASOLINA, POTÊNCIA 5,5 HP - CHP DIURNO. AF_09/2016</t>
  </si>
  <si>
    <t>8,75</t>
  </si>
  <si>
    <t>95276</t>
  </si>
  <si>
    <t>POLIDORA DE PISO (POLITRIZ), PESO DE 100KG, DIÂMETRO 450 MM, MOTOR ELÉTRICO, POTÊNCIA 4 HP - CHP DIURNO. AF_09/2016</t>
  </si>
  <si>
    <t>3,15</t>
  </si>
  <si>
    <t>95282</t>
  </si>
  <si>
    <t>DESEMPENADEIRA DE CONCRETO, PESO DE 78 KG, 4 PÁS, MOTOR A GASOLINA, POTÊNCIA 5,5 HP - CHP DIURNO. AF_09/2016</t>
  </si>
  <si>
    <t>8,95</t>
  </si>
  <si>
    <t>95620</t>
  </si>
  <si>
    <t>PERFURATRIZ PNEUMATICA MANUAL DE PESO MEDIO, MARTELETE, 18KG, COMPRIMENTO MÁXIMO DE CURSO DE 6 M, DIAMETRO DO PISTAO DE 5,5 CM - CHP DIURNO. AF_11/2016</t>
  </si>
  <si>
    <t>28,49</t>
  </si>
  <si>
    <t>95631</t>
  </si>
  <si>
    <t>ROLO COMPACTADOR VIBRATORIO TANDEM, ACO LISO, POTENCIA 125 HP, PESO SEM/COM LASTRO 10,20/11,65 T, LARGURA DE TRABALHO 1,73 M - CHP DIURNO. AF_11/2016</t>
  </si>
  <si>
    <t>239,14</t>
  </si>
  <si>
    <t>95702</t>
  </si>
  <si>
    <t>PERFURATRIZ MANUAL, TORQUE MAXIMO 55 KGF.M, POTENCIA 5 CV, COM DIAMETRO MAXIMO 8 1/2" - CHP DIURNO. AF_11/2016</t>
  </si>
  <si>
    <t>41,51</t>
  </si>
  <si>
    <t>95708</t>
  </si>
  <si>
    <t>PERFURATRIZ SOBRE ESTEIRA, TORQUE MÁXIMO 600 KGF, POTÊNCIA ENTRE 50 E 60 HP, DIÂMETRO MÁXIMO 10 - CHP DIURNO. AF_11/2016</t>
  </si>
  <si>
    <t>141,94</t>
  </si>
  <si>
    <t>95714</t>
  </si>
  <si>
    <t>ESCAVADEIRA HIDRAULICA SOBRE ESTEIRA, COM GARRA GIRATORIA DE MANDIBULAS, PESO OPERACIONAL ENTRE 22,00 E 25,50 TON, POTENCIA LIQUIDA ENTRE 150 E 160 HP - CHP DIURNO. AF_11/2016</t>
  </si>
  <si>
    <t>249,55</t>
  </si>
  <si>
    <t>95720</t>
  </si>
  <si>
    <t>ESCAVADEIRA HIDRAULICA SOBRE ESTEIRA, EQUIPADA COM CLAMSHELL, COM CAPACIDADE DA CAÇAMBA ENTRE 1,20 E 1,50 M3, PESO OPERACIONAL ENTRE 20,00 E 22,00 TON, POTENCIA LIQUIDA ENTRE 150 E 160 HP - CHP DIURNO. AF_11/2016</t>
  </si>
  <si>
    <t>244,65</t>
  </si>
  <si>
    <t>95872</t>
  </si>
  <si>
    <t>GRUPO GERADOR COM CARENAGEM, MOTOR DIESEL POTÊNCIA STANDART ENTRE 250 E 260 KVA - CHP DIURNO. AF_12/2016</t>
  </si>
  <si>
    <t>278,50</t>
  </si>
  <si>
    <t>96013</t>
  </si>
  <si>
    <t>TRATOR DE PNEUS COM POTÊNCIA DE 122 CV, TRAÇÃO 4X4, COM VASSOURA MECÂNICA ACOPLADA - CHP DIURNO. AF_02/2017</t>
  </si>
  <si>
    <t>175,69</t>
  </si>
  <si>
    <t>96020</t>
  </si>
  <si>
    <t>TRATOR DE PNEUS COM POTÊNCIA DE 122 CV, TRAÇÃO 4X4, COM GRADE DE DISCOS ACOPLADA - CHP DIURNO. AF_02/2017</t>
  </si>
  <si>
    <t>175,16</t>
  </si>
  <si>
    <t>96028</t>
  </si>
  <si>
    <t>TRATOR DE PNEUS COM POTÊNCIA DE 85 CV, TRAÇÃO 4X4, COM GRADE DE DISCOS ACOPLADA - CHP DIURNO. AF_02/2017</t>
  </si>
  <si>
    <t>135,41</t>
  </si>
  <si>
    <t>96035</t>
  </si>
  <si>
    <t>CAMINHÃO BASCULANTE 10 M3, TRUCADO, POTÊNCIA 230 CV, INCLUSIVE CAÇAMBA METÁLICA, COM DISTRIBUIDOR DE AGREGADOS ACOPLADO - CHP DIURNO. AF_02/2017</t>
  </si>
  <si>
    <t>266,20</t>
  </si>
  <si>
    <t>96157</t>
  </si>
  <si>
    <t>TRATOR DE PNEUS COM POTÊNCIA DE 85 CV, TRAÇÃO 4X4, COM VASSOURA MECÂNICA ACOPLADA - CHP DIURNO. AF_03/2017</t>
  </si>
  <si>
    <t>135,94</t>
  </si>
  <si>
    <t>96158</t>
  </si>
  <si>
    <t>MINICARREGADEIRA SOBRE RODAS POTENCIA 47HP CAPACIDADE OPERACAO 646 KG, COM VASSOURA MECÂNICA ACOPLADA - CHP DIURNO. AF_03/2017</t>
  </si>
  <si>
    <t>144,27</t>
  </si>
  <si>
    <t>96245</t>
  </si>
  <si>
    <t>MINIESCAVADEIRA SOBRE ESTEIRAS, POTENCIA LIQUIDA DE *30* HP, PESO OPERACIONAL DE *3.500* KG - CHP DIURNO. AF_04/2017</t>
  </si>
  <si>
    <t>116,43</t>
  </si>
  <si>
    <t>96463</t>
  </si>
  <si>
    <t>ROLO COMPACTADOR DE PNEUS, ESTATICO, PRESSAO VARIAVEL, POTENCIA 110 HP, PESO SEM/COM LASTRO 10,8/27 T, LARGURA DE ROLAGEM 2,30 M - CHP DIURNO. AF_06/2017</t>
  </si>
  <si>
    <t>228,26</t>
  </si>
  <si>
    <t>98764</t>
  </si>
  <si>
    <t>INVERSOR DE SOLDA MONOFÁSICO DE 160 A, POTÊNCIA DE 5400 W, TENSÃO DE 220 V, PARA SOLDA COM ELETRODOS DE 2,0 A 4,0 MM E PROCESSO TIG - CHP DIURNO. AF_06/2018</t>
  </si>
  <si>
    <t>4,19</t>
  </si>
  <si>
    <t>99833</t>
  </si>
  <si>
    <t>LAVADORA DE ALTA PRESSAO (LAVA-JATO) PARA AGUA FRIA, PRESSAO DE OPERACAO ENTRE 1400 E 1900 LIB/POL2, VAZAO MAXIMA ENTRE 400 E 700 L/H - CHP DIURNO. AF_04/2019</t>
  </si>
  <si>
    <t>4,08</t>
  </si>
  <si>
    <t>100641</t>
  </si>
  <si>
    <t>USINA DE MISTURA ASFÁLTICA À QUENTE, TIPO CONTRA FLUXO, PROD 100 A 140 TON/HORA - CHP DIURNO. AF_12/2019</t>
  </si>
  <si>
    <t>4.538,73</t>
  </si>
  <si>
    <t>100647</t>
  </si>
  <si>
    <t>USINA DE ASFALTO, TIPO GRAVIMÉTRICA, PROD 150 TON/HORA - CHP DIURNO. AF_12/2019</t>
  </si>
  <si>
    <t>6.138,79</t>
  </si>
  <si>
    <t>102275</t>
  </si>
  <si>
    <t>MARTELO DEMOLIDOR ELÉTRICO, COM POTÊNCIA DE 2.000 W, 1.000 IMPACTOS POR MINUTO, PESO DE 30 KG - CHP DIURNO. AF_01/2021</t>
  </si>
  <si>
    <t>29,03</t>
  </si>
  <si>
    <t>104091</t>
  </si>
  <si>
    <t>TERMOFUSORA PARA TUBOS E CONEXÕES EM PPR COM DIÂMETROS DE 20 A 63 MM, POTÊNCIA DE 800 W, TENSAO 220 V - CHP DIURNO. AF_05/2022</t>
  </si>
  <si>
    <t>0,80</t>
  </si>
  <si>
    <t>104097</t>
  </si>
  <si>
    <t>TERMOFUSORA PARA TUBOS E CONEXÕES EM PPR COM DIÂMETROS DE 75 A 110 MM, POTÊNCIA DE *1100* W, TENSÃO 220 V - CHP DIURNO. AF_05/2022</t>
  </si>
  <si>
    <t>1,12</t>
  </si>
  <si>
    <t>5632</t>
  </si>
  <si>
    <t>ESCAVADEIRA HIDRÁULICA SOBRE ESTEIRAS, CAÇAMBA 0,80 M3, PESO OPERACIONAL 17 T, POTENCIA BRUTA 111 HP - CHI DIURNO. AF_06/2014</t>
  </si>
  <si>
    <t>CHI</t>
  </si>
  <si>
    <t>86,26</t>
  </si>
  <si>
    <t>5679</t>
  </si>
  <si>
    <t>RETROESCAVADEIRA SOBRE RODAS COM CARREGADEIRA, TRAÇÃO 4X4, POTÊNCIA LÍQ. 88 HP, CAÇAMBA CARREG. CAP. MÍN. 1 M3, CAÇAMBA RETRO CAP. 0,26 M3, PESO OPERACIONAL MÍN. 6.674 KG, PROFUNDIDADE ESCAVAÇÃO MÁX. 4,37 M - CHI DIURNO. AF_06/2014</t>
  </si>
  <si>
    <t>62,66</t>
  </si>
  <si>
    <t>5681</t>
  </si>
  <si>
    <t>RETROESCAVADEIRA SOBRE RODAS COM CARREGADEIRA, TRAÇÃO 4X2, POTÊNCIA LÍQ. 79 HP, CAÇAMBA CARREG. CAP. MÍN. 1 M3, CAÇAMBA RETRO CAP. 0,20 M3, PESO OPERACIONAL MÍN. 6.570 KG, PROFUNDIDADE ESCAVAÇÃO MÁX. 4,37 M - CHI DIURNO. AF_06/2014</t>
  </si>
  <si>
    <t>59,38</t>
  </si>
  <si>
    <t>5685</t>
  </si>
  <si>
    <t>ROLO COMPACTADOR VIBRATÓRIO DE UM CILINDRO AÇO LISO, POTÊNCIA 80 HP, PESO OPERACIONAL MÁXIMO 8,1 T, IMPACTO DINÂMICO 16,15 / 9,5 T, LARGURA DE TRABALHO 1,68 M - CHI DIURNO. AF_06/2014</t>
  </si>
  <si>
    <t>71,51</t>
  </si>
  <si>
    <t>5690</t>
  </si>
  <si>
    <t>GRADE DE DISCO CONTROLE REMOTO REBOCÁVEL, COM 24 DISCOS 24 X 6 MM COM PNEUS PARA TRANSPORTE - CHI DIURNO. AF_06/2014</t>
  </si>
  <si>
    <t>4,25</t>
  </si>
  <si>
    <t>5806</t>
  </si>
  <si>
    <t>MOTOBOMBA CENTRÍFUGA, MOTOR A GASOLINA, POTÊNCIA 5,42 HP, BOCAIS 1 1/2" X 1", DIÂMETRO ROTOR 143 MM HM/Q = 6 MCA / 16,8 M3/H A 38 MCA / 6,6 M3/H - CHI DIURNO. AF_06/2014</t>
  </si>
  <si>
    <t>0,19</t>
  </si>
  <si>
    <t>5826</t>
  </si>
  <si>
    <t>CAMINHÃO TOCO, PBT 16.000 KG, CARGA ÚTIL MÁX. 10.685 KG, DIST. ENTRE EIXOS 4,8 M, POTÊNCIA 189 CV, INCLUSIVE CARROCERIA FIXA ABERTA DE MADEIRA P/ TRANSPORTE GERAL DE CARGA SECA, DIMEN. APROX. 2,5 X 7,00 X 0,50 M - CHI DIURNO. AF_06/2014</t>
  </si>
  <si>
    <t>58,19</t>
  </si>
  <si>
    <t>5829</t>
  </si>
  <si>
    <t>USINA DE CONCRETO FIXA, CAPACIDADE NOMINAL DE 90 A 120 M3/H, SEM SILO - CHI DIURNO. AF_07/2016</t>
  </si>
  <si>
    <t>138,63</t>
  </si>
  <si>
    <t>5837</t>
  </si>
  <si>
    <t>VIBROACABADORA DE ASFALTO SOBRE ESTEIRAS, LARGURA DE PAVIMENTAÇÃO 1,90 M A 5,30 M, POTÊNCIA 105 HP CAPACIDADE 450 T/H - CHI DIURNO. AF_11/2014</t>
  </si>
  <si>
    <t>146,49</t>
  </si>
  <si>
    <t>5841</t>
  </si>
  <si>
    <t>VASSOURA MECÂNICA REBOCÁVEL COM ESCOVA CILÍNDRICA, LARGURA ÚTIL DE VARRIMENTO DE 2,44 M - CHI DIURNO. AF_06/2014</t>
  </si>
  <si>
    <t>4,89</t>
  </si>
  <si>
    <t>5845</t>
  </si>
  <si>
    <t>TRATOR DE PNEUS, POTÊNCIA 122 CV, TRAÇÃO 4X4, PESO COM LASTRO DE 4.510 KG - CHI DIURNO. AF_06/2014</t>
  </si>
  <si>
    <t>52,88</t>
  </si>
  <si>
    <t>5849</t>
  </si>
  <si>
    <t>TRATOR DE ESTEIRAS, POTÊNCIA 170 HP, PESO OPERACIONAL 19 T, CAÇAMBA 5,2 M3 - CHI DIURNO. AF_06/2014</t>
  </si>
  <si>
    <t>77,44</t>
  </si>
  <si>
    <t>5853</t>
  </si>
  <si>
    <t>TRATOR DE ESTEIRAS, POTÊNCIA 150 HP, PESO OPERACIONAL 16,7 T, COM RODA MOTRIZ ELEVADA E LÂMINA 3,18 M3 - CHI DIURNO. AF_06/2014</t>
  </si>
  <si>
    <t>77,74</t>
  </si>
  <si>
    <t>5857</t>
  </si>
  <si>
    <t>TRATOR DE ESTEIRAS, POTÊNCIA 347 HP, PESO OPERACIONAL 38,5 T, COM LÂMINA 8,70 M3 - CHI DIURNO. AF_06/2014</t>
  </si>
  <si>
    <t>186,11</t>
  </si>
  <si>
    <t>5865</t>
  </si>
  <si>
    <t>ROLO COMPACTADOR VIBRATÓRIO REBOCÁVEL, CILINDRO DE AÇO LISO, POTÊNCIA DE TRAÇÃO DE 65 CV, PESO 4,7 T, IMPACTO DINÂMICO 18,3 T, LARGURA DE TRABALHO 1,67 M - CHI DIURNO. AF_02/2016</t>
  </si>
  <si>
    <t>11,68</t>
  </si>
  <si>
    <t>5869</t>
  </si>
  <si>
    <t>ROLO COMPACTADOR VIBRATÓRIO TANDEM AÇO LISO, POTÊNCIA 58 HP, PESO SEM/COM LASTRO 6,5 / 9,4 T, LARGURA DE TRABALHO 1,2 M - CHI DIURNO. AF_06/2014</t>
  </si>
  <si>
    <t>80,34</t>
  </si>
  <si>
    <t>5877</t>
  </si>
  <si>
    <t>RETROESCAVADEIRA SOBRE RODAS COM CARREGADEIRA, TRAÇÃO 4X4, POTÊNCIA LÍQ. 72 HP, CAÇAMBA CARREG. CAP. MÍN. 0,79 M3, CAÇAMBA RETRO CAP. 0,18 M3, PESO OPERACIONAL MÍN. 7.140 KG, PROFUNDIDADE ESCAVAÇÃO MÁX. 4,50 M - CHI DIURNO. AF_06/2014</t>
  </si>
  <si>
    <t>61,62</t>
  </si>
  <si>
    <t>5881</t>
  </si>
  <si>
    <t>ROLO COMPACTADOR VIBRATÓRIO PÉ DE CARNEIRO, OPERADO POR CONTROLE REMOTO, POTÊNCIA 12,5 KW, PESO OPERACIONAL 1,675 T, LARGURA DE TRABALHO 0,85 M - CHI DIURNO. AF_02/2016</t>
  </si>
  <si>
    <t>85,71</t>
  </si>
  <si>
    <t>5884</t>
  </si>
  <si>
    <t>USINA DE LAMA ASFÁLTICA, PROD 30 A 50 T/H, SILO DE AGREGADO 7 M3, RESERVATÓRIOS PARA EMULSÃO E ÁGUA DE 2,3 M3 CADA, MISTURADOR TIPO PUG MILL A SER MONTADO SOBRE CAMINHÃO - CHI DIURNO. AF_10/2014</t>
  </si>
  <si>
    <t>43,68</t>
  </si>
  <si>
    <t>5892</t>
  </si>
  <si>
    <t>CAMINHÃO TOCO, PESO BRUTO TOTAL 14.300 KG, CARGA ÚTIL MÁXIMA 9590 KG, DISTÂNCIA ENTRE EIXOS 4,76 M, POTÊNCIA 185 CV (NÃO INCLUI CARROCERIA) - CHI DIURNO. AF_06/2014</t>
  </si>
  <si>
    <t>53,64</t>
  </si>
  <si>
    <t>5896</t>
  </si>
  <si>
    <t>CAMINHÃO TOCO, PESO BRUTO TOTAL 16.000 KG, CARGA ÚTIL MÁXIMA DE 10.685 KG, DISTÂNCIA ENTRE EIXOS 4,80 M, POTÊNCIA 189 CV EXCLUSIVE CARROCERIA - CHI DIURNO. AF_06/2014</t>
  </si>
  <si>
    <t>56,18</t>
  </si>
  <si>
    <t>5903</t>
  </si>
  <si>
    <t>CAMINHÃO PIPA 10.000 L TRUCADO, PESO BRUTO TOTAL 23.000 KG, CARGA ÚTIL MÁXIMA 15.935 KG, DISTÂNCIA ENTRE EIXOS 4,8 M, POTÊNCIA 230 CV, INCLUSIVE TANQUE DE AÇO PARA TRANSPORTE DE ÁGUA - CHI DIURNO. AF_06/2014</t>
  </si>
  <si>
    <t>69,84</t>
  </si>
  <si>
    <t>5911</t>
  </si>
  <si>
    <t>ESPARGIDOR DE ASFALTO PRESSURIZADO COM TANQUE DE 2500 L, REBOCÁVEL COM MOTOR A GASOLINA POTÊNCIA 3,4 HP - CHI DIURNO. AF_07/2014</t>
  </si>
  <si>
    <t>22,65</t>
  </si>
  <si>
    <t>5923</t>
  </si>
  <si>
    <t>GRADE DE DISCO REBOCÁVEL COM 20 DISCOS 24" X 6 MM COM PNEUS PARA TRANSPORTE - CHI DIURNO. AF_06/2014</t>
  </si>
  <si>
    <t>3,33</t>
  </si>
  <si>
    <t>5930</t>
  </si>
  <si>
    <t>GUINDAUTO HIDRÁULICO, CAPACIDADE MÁXIMA DE CARGA 6200 KG, MOMENTO MÁXIMO DE CARGA 11,7 TM, ALCANCE MÁXIMO HORIZONTAL 9,70 M, INCLUSIVE CAMINHÃO TOCO PBT 16.000 KG, POTÊNCIA DE 189 CV - CHI DIURNO. AF_06/2014</t>
  </si>
  <si>
    <t>67,81</t>
  </si>
  <si>
    <t>5934</t>
  </si>
  <si>
    <t>MOTONIVELADORA POTÊNCIA BÁSICA LÍQUIDA (PRIMEIRA MARCHA) 125 HP, PESO BRUTO 13032 KG, LARGURA DA LÂMINA DE 3,7 M - CHI DIURNO. AF_06/2014</t>
  </si>
  <si>
    <t>90,85</t>
  </si>
  <si>
    <t>5942</t>
  </si>
  <si>
    <t>PÁ CARREGADEIRA SOBRE RODAS, POTÊNCIA LÍQUIDA 128 HP, CAPACIDADE DA CAÇAMBA 1,7 A 2,8 M3, PESO OPERACIONAL 11632 KG - CHI DIURNO. AF_06/2014</t>
  </si>
  <si>
    <t>68,06</t>
  </si>
  <si>
    <t>5946</t>
  </si>
  <si>
    <t>PÁ CARREGADEIRA SOBRE RODAS, POTÊNCIA 197 HP, CAPACIDADE DA CAÇAMBA 2,5 A 3,5 M3, PESO OPERACIONAL 18338 KG - CHI DIURNO. AF_06/2014</t>
  </si>
  <si>
    <t>82,81</t>
  </si>
  <si>
    <t>5952</t>
  </si>
  <si>
    <t>MARTELETE OU ROMPEDOR PNEUMÁTICO MANUAL, 28 KG, COM SILENCIADOR - CHI DIURNO. AF_07/2016</t>
  </si>
  <si>
    <t>27,66</t>
  </si>
  <si>
    <t>5954</t>
  </si>
  <si>
    <t>COMPRESSOR DE AR REBOCÁVEL, VAZÃO 189 PCM, PRESSÃO EFETIVA DE TRABALHO 102 PSI, MOTOR DIESEL, POTÊNCIA 63 CV - CHI DIURNO. AF_06/2015</t>
  </si>
  <si>
    <t>6,09</t>
  </si>
  <si>
    <t>5961</t>
  </si>
  <si>
    <t>CAMINHÃO BASCULANTE 6 M3, PESO BRUTO TOTAL 16.000 KG, CARGA ÚTIL MÁXIMA 13.071 KG, DISTÂNCIA ENTRE EIXOS 4,80 M, POTÊNCIA 230 CV INCLUSIVE CAÇAMBA METÁLICA - CHI DIURNO. AF_06/2014</t>
  </si>
  <si>
    <t>57,84</t>
  </si>
  <si>
    <t>6260</t>
  </si>
  <si>
    <t>CAMINHÃO PIPA 6.000 L, PESO BRUTO TOTAL 13.000 KG, DISTÂNCIA ENTRE EIXOS 4,80 M, POTÊNCIA 189 CV INCLUSIVE TANQUE DE AÇO PARA TRANSPORTE DE ÁGUA, CAPACIDADE 6 M3 - CHI DIURNO. AF_06/2014</t>
  </si>
  <si>
    <t>58,05</t>
  </si>
  <si>
    <t>6880</t>
  </si>
  <si>
    <t>ROLO COMPACTADOR DE PNEUS ESTÁTICO, PRESSÃO VARIÁVEL, POTÊNCIA 111 HP, PESO SEM/COM LASTRO 9,5 / 26 T, LARGURA DE TRABALHO 1,90 M - CHI DIURNO. AF_07/2014</t>
  </si>
  <si>
    <t>93,32</t>
  </si>
  <si>
    <t>7031</t>
  </si>
  <si>
    <t>TANQUE DE ASFALTO ESTACIONÁRIO COM SERPENTINA, CAPACIDADE 30.000 L - CHI DIURNO. AF_06/2014</t>
  </si>
  <si>
    <t>5,96</t>
  </si>
  <si>
    <t>7043</t>
  </si>
  <si>
    <t>MOTOBOMBA TRASH (PARA ÁGUA SUJA) AUTO ESCORVANTE, MOTOR GASOLINA DE 6,41 HP, DIÂMETROS DE SUCÇÃO X RECALQUE: 3" X 3", HM/Q = 10 MCA / 60 M3/H A 23 MCA / 0 M3/H - CHI DIURNO. AF_10/2014</t>
  </si>
  <si>
    <t>0,23</t>
  </si>
  <si>
    <t>7050</t>
  </si>
  <si>
    <t>ROLO COMPACTADOR PE DE CARNEIRO VIBRATORIO, POTENCIA 125 HP, PESO OPERACIONAL SEM/COM LASTRO 11,95 / 13,30 T, IMPACTO DINAMICO 38,5 / 22,5 T, LARGURA DE TRABALHO 2,15 M - CHI DIURNO. AF_06/2014</t>
  </si>
  <si>
    <t>86,47</t>
  </si>
  <si>
    <t>67827</t>
  </si>
  <si>
    <t>CAMINHÃO BASCULANTE 6 M3 TOCO, PESO BRUTO TOTAL 16.000 KG, CARGA ÚTIL MÁXIMA 11.130 KG, DISTÂNCIA ENTRE EIXOS 5,36 M, POTÊNCIA 185 CV, INCLUSIVE CAÇAMBA METÁLICA - CHI DIURNO. AF_06/2014</t>
  </si>
  <si>
    <t>58,97</t>
  </si>
  <si>
    <t>73395</t>
  </si>
  <si>
    <t>GRUPO GERADOR ESTACIONÁRIO, MOTOR DIESEL POTÊNCIA 170 KVA - CHI DIURNO. AF_02/2016</t>
  </si>
  <si>
    <t>7,70</t>
  </si>
  <si>
    <t>83766</t>
  </si>
  <si>
    <t>GRUPO DE SOLDAGEM COM GERADOR A DIESEL 60 CV PARA SOLDA ELÉTRICA, SOBRE 04 RODAS, COM MOTOR 4 CILINDROS 600 A - CHI DIURNO. AF_02/2016</t>
  </si>
  <si>
    <t>33,65</t>
  </si>
  <si>
    <t>84013</t>
  </si>
  <si>
    <t>ESCAVADEIRA HIDRÁULICA SOBRE ESTEIRAS, CAÇAMBA 0,80 M3, PESO OPERACIONAL 17,8 T, POTÊNCIA LÍQUIDA 110 HP - CHI DIURNO. AF_10/2014</t>
  </si>
  <si>
    <t>83,81</t>
  </si>
  <si>
    <t>87446</t>
  </si>
  <si>
    <t>BETONEIRA CAPACIDADE NOMINAL 400 L, CAPACIDADE DE MISTURA 310 L, MOTOR A DIESEL POTÊNCIA 5,0 HP, SEM CARREGADOR - CHI DIURNO. AF_06/2014</t>
  </si>
  <si>
    <t>0,54</t>
  </si>
  <si>
    <t>88392</t>
  </si>
  <si>
    <t>MISTURADOR DE ARGAMASSA, EIXO HORIZONTAL, CAPACIDADE DE MISTURA 300 KG, MOTOR ELÉTRICO POTÊNCIA 5 CV - CHI DIURNO. AF_06/2014</t>
  </si>
  <si>
    <t>1,06</t>
  </si>
  <si>
    <t>88398</t>
  </si>
  <si>
    <t>MISTURADOR DE ARGAMASSA, EIXO HORIZONTAL, CAPACIDADE DE MISTURA 600 KG, MOTOR ELÉTRICO POTÊNCIA 7,5 CV - CHI DIURNO. AF_06/2014</t>
  </si>
  <si>
    <t>1,26</t>
  </si>
  <si>
    <t>88404</t>
  </si>
  <si>
    <t>MISTURADOR DE ARGAMASSA, EIXO HORIZONTAL, CAPACIDADE DE MISTURA 160 KG, MOTOR ELÉTRICO POTÊNCIA 3 CV - CHI DIURNO. AF_06/2014</t>
  </si>
  <si>
    <t>1,00</t>
  </si>
  <si>
    <t>88430</t>
  </si>
  <si>
    <t>PROJETOR DE ARGAMASSA, CAPACIDADE DE PROJEÇÃO 1,5 M3/H, ALCANCE DE 30 ATÉ 60 M, MOTOR ELÉTRICO POTÊNCIA 7,5 HP - CHI DIURNO. AF_06/2014</t>
  </si>
  <si>
    <t>6,56</t>
  </si>
  <si>
    <t>88438</t>
  </si>
  <si>
    <t>PROJETOR DE ARGAMASSA, CAPACIDADE DE PROJEÇÃO 2 M3/H, ALCANCE ATÉ 50 M, MOTOR ELÉTRICO POTÊNCIA 7,5 HP - CHI DIURNO. AF_06/2014</t>
  </si>
  <si>
    <t>8,70</t>
  </si>
  <si>
    <t>88831</t>
  </si>
  <si>
    <t>BETONEIRA CAPACIDADE NOMINAL DE 400 L, CAPACIDADE DE MISTURA 280 L, MOTOR ELÉTRICO TRIFÁSICO POTÊNCIA DE 2 CV, SEM CARREGADOR - CHI DIURNO. AF_10/2014</t>
  </si>
  <si>
    <t>0,40</t>
  </si>
  <si>
    <t>88844</t>
  </si>
  <si>
    <t>TRATOR DE ESTEIRAS, POTÊNCIA 125 HP, PESO OPERACIONAL 12,9 T, COM LÂMINA 2,7 M3 - CHI DIURNO. AF_10/2014</t>
  </si>
  <si>
    <t>68,56</t>
  </si>
  <si>
    <t>88908</t>
  </si>
  <si>
    <t>ESCAVADEIRA HIDRÁULICA SOBRE ESTEIRAS, CAÇAMBA 1,20 M3, PESO OPERACIONAL 21 T, POTÊNCIA BRUTA 155 HP - CHI DIURNO. AF_06/2014</t>
  </si>
  <si>
    <t>92,25</t>
  </si>
  <si>
    <t>89022</t>
  </si>
  <si>
    <t>BOMBA SUBMERSÍVEL ELÉTRICA TRIFÁSICA, POTÊNCIA 2,96 HP, Ø ROTOR 144 MM SEMI-ABERTO, BOCAL DE SAÍDA Ø 2, HM/Q = 2 MCA / 38,8 M3/H A 28 MCA / 5 M3/H - CHI DIURNO. AF_06/2014</t>
  </si>
  <si>
    <t>0,33</t>
  </si>
  <si>
    <t>89027</t>
  </si>
  <si>
    <t>TANQUE DE ASFALTO ESTACIONÁRIO COM MAÇARICO, CAPACIDADE 20.000 L - CHI DIURNO. AF_06/2014</t>
  </si>
  <si>
    <t>4,84</t>
  </si>
  <si>
    <t>89031</t>
  </si>
  <si>
    <t>TRATOR DE ESTEIRAS, POTÊNCIA 100 HP, PESO OPERACIONAL 9,4 T, COM LÂMINA 2,19 M3 - CHI DIURNO. AF_06/2014</t>
  </si>
  <si>
    <t>66,84</t>
  </si>
  <si>
    <t>89036</t>
  </si>
  <si>
    <t>TRATOR DE PNEUS, POTÊNCIA 85 CV, TRAÇÃO 4X4, PESO COM LASTRO DE 4.675 KG - CHI DIURNO. AF_06/2014</t>
  </si>
  <si>
    <t>46,80</t>
  </si>
  <si>
    <t>89218</t>
  </si>
  <si>
    <t>BATE-ESTACAS POR GRAVIDADE, POTÊNCIA DE 160 HP, PESO DO MARTELO ATÉ 3 TONELADAS - CHI DIURNO. AF_11/2014</t>
  </si>
  <si>
    <t>95,50</t>
  </si>
  <si>
    <t>89226</t>
  </si>
  <si>
    <t>BETONEIRA CAPACIDADE NOMINAL DE 600 L, CAPACIDADE DE MISTURA 360 L, MOTOR ELÉTRICO TRIFÁSICO POTÊNCIA DE 4 CV, SEM CARREGADOR - CHI DIURNO. AF_11/2014</t>
  </si>
  <si>
    <t>1,63</t>
  </si>
  <si>
    <t>89235</t>
  </si>
  <si>
    <t>FRESADORA DE ASFALTO A FRIO SOBRE RODAS, LARGURA FRESAGEM DE 1,0 M, POTÊNCIA 208 HP - CHI DIURNO. AF_11/2014</t>
  </si>
  <si>
    <t>188,89</t>
  </si>
  <si>
    <t>89243</t>
  </si>
  <si>
    <t>FRESADORA DE ASFALTO A FRIO SOBRE RODAS, LARGURA FRESAGEM DE 2,0 M, POTÊNCIA 550 HP - CHI DIURNO. AF_11/2014</t>
  </si>
  <si>
    <t>398,86</t>
  </si>
  <si>
    <t>89251</t>
  </si>
  <si>
    <t>RECICLADORA DE ASFALTO A FRIO SOBRE RODAS, LARGURA FRESAGEM DE 2,0 M, POTÊNCIA 422 HP - CHI DIURNO. AF_11/2014</t>
  </si>
  <si>
    <t>350,74</t>
  </si>
  <si>
    <t>89258</t>
  </si>
  <si>
    <t>VIBROACABADORA DE ASFALTO SOBRE ESTEIRAS, LARGURA DE PAVIMENTAÇÃO 2,13 M A 4,55 M, POTÊNCIA 100 HP, CAPACIDADE 400 T/H - CHI DIURNO. AF_11/2014</t>
  </si>
  <si>
    <t>125,77</t>
  </si>
  <si>
    <t>89273</t>
  </si>
  <si>
    <t>GUINDASTE HIDRÁULICO AUTOPROPELIDO, COM LANÇA TELESCÓPICA 28,80 M, CAPACIDADE MÁXIMA 30 T, POTÊNCIA 97 KW, TRAÇÃO 4 X 4 - CHI DIURNO. AF_11/2014</t>
  </si>
  <si>
    <t>92,84</t>
  </si>
  <si>
    <t>89279</t>
  </si>
  <si>
    <t>BETONEIRA CAPACIDADE NOMINAL DE 600 L, CAPACIDADE DE MISTURA 440 L, MOTOR A DIESEL POTÊNCIA 10 HP, COM CARREGADOR - CHI DIURNO. AF_11/2014</t>
  </si>
  <si>
    <t>89877</t>
  </si>
  <si>
    <t>CAMINHÃO BASCULANTE 14 M3, COM CAVALO MECÂNICO DE CAPACIDADE MÁXIMA DE TRAÇÃO COMBINADO DE 36000 KG, POTÊNCIA 286 CV, INCLUSIVE SEMIREBOQUE COM CAÇAMBA METÁLICA - CHI DIURNO. AF_12/2014</t>
  </si>
  <si>
    <t>71,30</t>
  </si>
  <si>
    <t>89884</t>
  </si>
  <si>
    <t>CAMINHÃO BASCULANTE 18 M3, COM CAVALO MECÂNICO DE CAPACIDADE MÁXIMA DE TRAÇÃO COMBINADO DE 45000 KG, POTÊNCIA 330 CV, INCLUSIVE SEMIREBOQUE COM CAÇAMBA METÁLICA - CHI DIURNO. AF_12/2014</t>
  </si>
  <si>
    <t>74,49</t>
  </si>
  <si>
    <t>90587</t>
  </si>
  <si>
    <t>VIBRADOR DE IMERSÃO, DIÂMETRO DE PONTEIRA 45MM, MOTOR ELÉTRICO TRIFÁSICO POTÊNCIA DE 2 CV - CHI DIURNO. AF_06/2015</t>
  </si>
  <si>
    <t>90626</t>
  </si>
  <si>
    <t>PERFURATRIZ MANUAL, TORQUE MÁXIMO 83 N.M, POTÊNCIA 5 CV, COM DIÂMETRO MÁXIMO 4" - CHI DIURNO. AF_06/2015</t>
  </si>
  <si>
    <t>2,05</t>
  </si>
  <si>
    <t>90632</t>
  </si>
  <si>
    <t>PERFURATRIZ SOBRE ESTEIRA, TORQUE MÁXIMO 600 KGF, PESO MÉDIO 1000 KG, POTÊNCIA 20 HP, DIÂMETRO MÁXIMO 10" - CHI DIURNO. AF_06/2015</t>
  </si>
  <si>
    <t>83,34</t>
  </si>
  <si>
    <t>90638</t>
  </si>
  <si>
    <t>MISTURADOR DUPLO HORIZONTAL DE ALTA TURBULÊNCIA, CAPACIDADE / VOLUME 2 X 500 LITROS, MOTORES ELÉTRICOS MÍNIMO 5 CV CADA, PARA NATA CIMENTO, ARGAMASSA E OUTROS - CHI DIURNO. AF_06/2015</t>
  </si>
  <si>
    <t>5,04</t>
  </si>
  <si>
    <t>90644</t>
  </si>
  <si>
    <t>BOMBA TRIPLEX, PARA INJEÇÃO DE NATA DE CIMENTO, VAZÃO MÁXIMA DE 100 LITROS/MINUTO, PRESSÃO MÁXIMA DE 70 BAR - CHI DIURNO. AF_06/2015</t>
  </si>
  <si>
    <t>7,54</t>
  </si>
  <si>
    <t>90651</t>
  </si>
  <si>
    <t>BOMBA CENTRÍFUGA MONOESTÁGIO COM MOTOR ELÉTRICO MONOFÁSICO, POTÊNCIA 15 HP, DIÂMETRO DO ROTOR 173 MM, HM/Q = 30 MCA / 90 M3/H A 45 MCA / 55 M3/H - CHI DIURNO. AF_06/2015</t>
  </si>
  <si>
    <t>0,67</t>
  </si>
  <si>
    <t>90657</t>
  </si>
  <si>
    <t>BOMBA DE PROJEÇÃO DE CONCRETO SECO, POTÊNCIA 10 CV, VAZÃO 3 M3/H - CHI DIURNO. AF_06/2015</t>
  </si>
  <si>
    <t>4,91</t>
  </si>
  <si>
    <t>90663</t>
  </si>
  <si>
    <t>BOMBA DE PROJEÇÃO DE CONCRETO SECO, POTÊNCIA 10 CV, VAZÃO 6 M3/H - CHI DIURNO. AF_06/2015</t>
  </si>
  <si>
    <t>5,25</t>
  </si>
  <si>
    <t>90669</t>
  </si>
  <si>
    <t>PROJETOR PNEUMÁTICO DE ARGAMASSA PARA CHAPISCO E REBOCO COM RECIPIENTE ACOPLADO, TIPO CANEQUINHA, COM COMPRESSOR DE AR REBOCÁVEL VAZÃO 89 PCM E MOTOR DIESEL DE 20 CV - CHI DIURNO. AF_06/2015</t>
  </si>
  <si>
    <t>8,17</t>
  </si>
  <si>
    <t>90675</t>
  </si>
  <si>
    <t>PERFURATRIZ COM TORRE METÁLICA PARA EXECUÇÃO DE ESTACA HÉLICE CONTÍNUA, PROFUNDIDADE MÁXIMA DE 30 M, DIÂMETRO MÁXIMO DE 800 MM, POTÊNCIA INSTALADA DE 268 HP, MESA ROTATIVA COM TORQUE MÁXIMO DE 170 KNM - CHI DIURNO. AF_06/2015</t>
  </si>
  <si>
    <t>278,57</t>
  </si>
  <si>
    <t>90681</t>
  </si>
  <si>
    <t>PERFURATRIZ HIDRÁULICA SOBRE CAMINHÃO COM TRADO CURTO ACOPLADO, PROFUNDIDADE MÁXIMA DE 20 M, DIÂMETRO MÁXIMO DE 1500 MM, POTÊNCIA INSTALADA DE 137 HP, MESA ROTATIVA COM TORQUE MÁXIMO DE 30 KNM - CHI DIURNO. AF_06/2015</t>
  </si>
  <si>
    <t>166,91</t>
  </si>
  <si>
    <t>90687</t>
  </si>
  <si>
    <t>MANIPULADOR TELESCÓPICO, POTÊNCIA DE 85 HP, CAPACIDADE DE CARGA DE 3.500 KG, ALTURA MÁXIMA DE ELEVAÇÃO DE 12,3 M - CHI DIURNO. AF_06/2015</t>
  </si>
  <si>
    <t>67,13</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</si>
  <si>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</si>
  <si>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</si>
  <si>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</si>
  <si>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</si>
  <si>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8,13</t>
  </si>
  <si>
    <t>90973</t>
  </si>
  <si>
    <t>COMPRESSOR DE AR REBOCAVEL, VAZÃO 250 PCM, PRESSAO DE TRABALHO 102 PSI, MOTOR A DIESEL POTÊNCIA 81 CV - CHI DIURNO. AF_06/2015</t>
  </si>
  <si>
    <t>8,15</t>
  </si>
  <si>
    <t>90982</t>
  </si>
  <si>
    <t>COMPRESSOR DE AR REBOCÁVEL, VAZÃO 748 PCM, PRESSÃO EFETIVA DE TRABALHO 102 PSI, MOTOR DIESEL, POTÊNCIA 210 CV - CHI DIURNO. AF_06/2015</t>
  </si>
  <si>
    <t>20,71</t>
  </si>
  <si>
    <t>91001</t>
  </si>
  <si>
    <t>COMPRESSOR DE AR REBOCAVEL, VAZÃO 400 PCM, PRESSAO DE TRABALHO 102 PSI, MOTOR A DIESEL POTÊNCIA 110 CV - CHI DIURNO. AF_06/2015</t>
  </si>
  <si>
    <t>9,68</t>
  </si>
  <si>
    <t>91032</t>
  </si>
  <si>
    <t>CAMINHÃO TRUCADO (C/ TERCEIRO EIXO) ELETRÔNICO - POTÊNCIA 231CV - PBT = 22000KG - DIST. ENTRE EIXOS 5170 MM - INCLUI CARROCERIA FIXA ABERTA DE MADEIRA - CHI DIURNO. AF_06/2015</t>
  </si>
  <si>
    <t>63,60</t>
  </si>
  <si>
    <t>91278</t>
  </si>
  <si>
    <t>PLACA VIBRATÓRIA REVERSÍVEL COM MOTOR 4 TEMPOS A GASOLINA, FORÇA CENTRÍFUGA DE 25 KN (2500 KGF), POTÊNCIA 5,5 CV - CHI DIURNO. AF_08/2015</t>
  </si>
  <si>
    <t>0,62</t>
  </si>
  <si>
    <t>91285</t>
  </si>
  <si>
    <t>CORTADORA DE PISO COM MOTOR 4 TEMPOS A GASOLINA, POTÊNCIA DE 13 HP, COM DISCO DE CORTE DIAMANTADO SEGMENTADO PARA CONCRETO, DIÂMETRO DE 350 MM, FURO DE 1" (14 X 1") - CHI DIURNO. AF_08/2015</t>
  </si>
  <si>
    <t>0,92</t>
  </si>
  <si>
    <t>91387</t>
  </si>
  <si>
    <t>CAMINHÃO BASCULANTE 10 M3, TRUCADO CABINE SIMPLES, PESO BRUTO TOTAL 23.000 KG, CARGA ÚTIL MÁXIMA 15.935 KG, DISTÂNCIA ENTRE EIXOS 4,80 M, POTÊNCIA 230 CV INCLUSIVE CAÇAMBA METÁLICA - CHI DIURNO. AF_06/2014</t>
  </si>
  <si>
    <t>67,70</t>
  </si>
  <si>
    <t>91395</t>
  </si>
  <si>
    <t>CAMINHÃO TOCO, PBT 14.300 KG, CARGA ÚTIL MÁX. 9.710 KG, DIST. ENTRE EIXOS 3,56 M, POTÊNCIA 185 CV, INCLUSIVE CARROCERIA FIXA ABERTA DE MADEIRA P/ TRANSPORTE GERAL DE CARGA SECA, DIMEN. APROX. 2,50 X 6,50 X 0,50 M - CHI DIURNO. AF_06/2014</t>
  </si>
  <si>
    <t>55,53</t>
  </si>
  <si>
    <t>91486</t>
  </si>
  <si>
    <t>ESPARGIDOR DE ASFALTO PRESSURIZADO, TANQUE 6 M3 COM ISOLAÇÃO TÉRMICA, AQUECIDO COM 2 MAÇARICOS, COM BARRA ESPARGIDORA 3,60 M, MONTADO SOBRE CAMINHÃO  TOCO, PBT 14.300 KG, POTÊNCIA 185 CV - CHI DIURNO. AF_08/2015</t>
  </si>
  <si>
    <t>63,07</t>
  </si>
  <si>
    <t>91534</t>
  </si>
  <si>
    <t>COMPACTADOR DE SOLOS DE PERCUSSÃO (SOQUETE) COM MOTOR A GASOLINA 4 TEMPOS, POTÊNCIA 4 CV - CHI DIURNO. AF_08/2015</t>
  </si>
  <si>
    <t>30,00</t>
  </si>
  <si>
    <t>91635</t>
  </si>
  <si>
    <t>GUINDAUTO HIDRÁULICO, CAPACIDADE MÁXIMA DE CARGA 6500 KG, MOMENTO MÁXIMO DE CARGA 5,8 TM, ALCANCE MÁXIMO HORIZONTAL 7,60 M, INCLUSIVE CAMINHÃO TOCO PBT 9.700 KG, POTÊNCIA DE 160 CV - CHI DIURNO. AF_08/2015</t>
  </si>
  <si>
    <t>60,10</t>
  </si>
  <si>
    <t>91646</t>
  </si>
  <si>
    <t>CAMINHÃO DE TRANSPORTE DE MATERIAL ASFÁLTICO 30.000 L, COM CAVALO MECÂNICO DE CAPACIDADE MÁXIMA DE TRAÇÃO COMBINADO DE 66.000 KG, POTÊNCIA 360 CV, INCLUSIVE TANQUE DE ASFALTO COM SERPENTINA - CHI DIURNO. AF_08/2015</t>
  </si>
  <si>
    <t>82,67</t>
  </si>
  <si>
    <t>91693</t>
  </si>
  <si>
    <t>SERRA CIRCULAR DE BANCADA COM MOTOR ELÉTRICO POTÊNCIA DE 5HP, COM COIFA PARA DISCO 10" - CHI DIURNO. AF_08/2015</t>
  </si>
  <si>
    <t>29,18</t>
  </si>
  <si>
    <t>92044</t>
  </si>
  <si>
    <t>DISTRIBUIDOR DE AGREGADOS REBOCAVEL, CAPACIDADE 1,9 M³, LARGURA DE TRABALHO 3,66 M - CHI DIURNO. AF_11/2015</t>
  </si>
  <si>
    <t>6,54</t>
  </si>
  <si>
    <t>92107</t>
  </si>
  <si>
    <t>CAMINHÃO PARA EQUIPAMENTO DE LIMPEZA A SUCÇÃO COM CAMINHÃO TRUCADO DE PESO BRUTO TOTAL 23000 KG, CARGA ÚTIL MÁXIMA 15935 KG, DISTÂNCIA ENTRE EIXOS 4,80 M, POTÊNCIA 230 CV, INCLUSIVE LIMPADORA A SUCÇÃO, TANQUE 12000 L - CHI DIURNO. AF_11/2015</t>
  </si>
  <si>
    <t>83,59</t>
  </si>
  <si>
    <t>92113</t>
  </si>
  <si>
    <t>PENEIRA ROTATIVA COM MOTOR ELÉTRICO TRIFÁSICO DE 2 CV, CILINDRO DE 1 M X 0,60 M, COM FUROS DE 3,17 MM - CHI DIURNO. AF_11/2015</t>
  </si>
  <si>
    <t>1,17</t>
  </si>
  <si>
    <t>92119</t>
  </si>
  <si>
    <t>DOSADOR DE AREIA, CAPACIDADE DE 26 LITROS - CHI DIURNO. AF_11/2015</t>
  </si>
  <si>
    <t>0,28</t>
  </si>
  <si>
    <t>92139</t>
  </si>
  <si>
    <t>CAMINHONETE COM MOTOR A DIESEL, POTÊNCIA 180 CV, CABINE DUPLA, 4X4 - CHI DIURNO. AF_11/2015</t>
  </si>
  <si>
    <t>43,76</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</si>
  <si>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</si>
  <si>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</si>
  <si>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</si>
  <si>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</si>
  <si>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69,97</t>
  </si>
  <si>
    <t>92717</t>
  </si>
  <si>
    <t>APARELHO PARA CORTE E SOLDA OXI-ACETILENO SOBRE RODAS, INCLUSIVE CILINDROS E MAÇARICOS - CHI DIURNO. AF_12/2015</t>
  </si>
  <si>
    <t>0,20</t>
  </si>
  <si>
    <t>92961</t>
  </si>
  <si>
    <t>MÁQUINA EXTRUSORA DE CONCRETO PARA GUIAS E SARJETAS, MOTOR A DIESEL, POTÊNCIA 14 CV - CHI DIURNO. AF_12/2015</t>
  </si>
  <si>
    <t>4,88</t>
  </si>
  <si>
    <t>92967</t>
  </si>
  <si>
    <t>MARTELO PERFURADOR PNEUMÁTICO MANUAL, HASTE 25 X 75 MM, 21 KG - CHI DIURNO. AF_12/2015</t>
  </si>
  <si>
    <t>27,70</t>
  </si>
  <si>
    <t>93225</t>
  </si>
  <si>
    <t>PERFURATRIZ COM TORRE METÁLICA PARA EXECUÇÃO DE ESTACA HÉLICE CONTÍNUA, PROFUNDIDADE MÁXIMA DE 32 M, DIÂMETRO MÁXIMO DE 1000 MM, POTÊNCIA INSTALADA DE 350 HP, MESA ROTATIVA COM TORQUE MÁXIMO DE 263 KNM - CHI DIURNO. AF_01/2016</t>
  </si>
  <si>
    <t>417,03</t>
  </si>
  <si>
    <t>93234</t>
  </si>
  <si>
    <t>BETONEIRA CAPACIDADE NOMINAL 400 L, CAPACIDADE DE MISTURA 310 L, MOTOR A GASOLINA POTÊNCIA 5,5 HP, SEM CARREGADOR - CHI DIURNO. AF_02/2016</t>
  </si>
  <si>
    <t>0,50</t>
  </si>
  <si>
    <t>93244</t>
  </si>
  <si>
    <t>ROLO COMPACTADOR VIBRATÓRIO PÉ DE CARNEIRO PARA SOLOS, POTÊNCIA 80 HP, PESO OPERACIONAL SEM/COM LASTRO 7,4 / 8,8 T, LARGURA DE TRABALHO 1,68 M - CHI DIURNO. AF_02/2016</t>
  </si>
  <si>
    <t>73,05</t>
  </si>
  <si>
    <t>93274</t>
  </si>
  <si>
    <t>GRUA ASCENSIONAL, LANÇA DE 30 M, CAPACIDADE DE 1,0 T A 30 M, ALTURA ATÉ 39 M - CHI DIURNO. AF_03/2016</t>
  </si>
  <si>
    <t>57,16</t>
  </si>
  <si>
    <t>93282</t>
  </si>
  <si>
    <t>GUINCHO ELÉTRICO DE COLUNA, CAPACIDADE 400 KG, COM MOTO FREIO, MOTOR TRIFÁSICO DE 1,25 CV - CHI DIURNO. AF_03/2016</t>
  </si>
  <si>
    <t>26,74</t>
  </si>
  <si>
    <t>93288</t>
  </si>
  <si>
    <t>GUINDASTE HIDRÁULICO AUTOPROPELIDO, COM LANÇA TELESCÓPICA 40 M, CAPACIDADE MÁXIMA 60 T, POTÊNCIA 260 KW - CHI DIURNO. AF_03/2016</t>
  </si>
  <si>
    <t>154,29</t>
  </si>
  <si>
    <t>93403</t>
  </si>
  <si>
    <t>GUINDAUTO HIDRÁULICO, CAPACIDADE MÁXIMA DE CARGA 3300 KG, MOMENTO MÁXIMO DE CARGA 5,8 TM, ALCANCE MÁXIMO HORIZONTAL 7,60 M, INCLUSIVE CAMINHÃO TOCO PBT 16.000 KG, POTÊNCIA DE 189 CV - CHI DIURNO. AF_03/2016</t>
  </si>
  <si>
    <t>65,06</t>
  </si>
  <si>
    <t>93409</t>
  </si>
  <si>
    <t>MÁQUINA JATO DE PRESSAO PORTÁTIL, CAMARA DE 1 SAIDA, CAPACIDADE 280 L, DIAMETRO 670 MM, BICO DE JATO CURTO VENTURI DE 5/16'' , MANGUEIRA DE 1'' COM COMPRESSOR DE AR REBOCÁVEL 189 PCM E MOTOR DIESEL 63 CV - CHI DIURNO. AF_03/2016</t>
  </si>
  <si>
    <t>38,96</t>
  </si>
  <si>
    <t>93416</t>
  </si>
  <si>
    <t>GERADOR PORTÁTIL MONOFÁSICO, POTÊNCIA 5500 VA, MOTOR A GASOLINA, POTÊNCIA DO MOTOR 13 CV - CHI DIURNO. AF_03/2016</t>
  </si>
  <si>
    <t>0,36</t>
  </si>
  <si>
    <t>93422</t>
  </si>
  <si>
    <t>GRUPO GERADOR REBOCÁVEL, POTÊNCIA 66 KVA, MOTOR A DIESEL - CHI DIURNO. AF_03/2016</t>
  </si>
  <si>
    <t>93428</t>
  </si>
  <si>
    <t>GRUPO GERADOR ESTACIONÁRIO, POTÊNCIA 150 KVA, MOTOR A DIESEL- CHI DIURNO. AF_03/2016</t>
  </si>
  <si>
    <t>6,86</t>
  </si>
  <si>
    <t>93434</t>
  </si>
  <si>
    <t>USINA DE MISTURA ASFÁLTICA À QUENTE, TIPO CONTRA FLUXO, PROD 40 A 80 TON/HORA - CHI DIURNO. AF_03/2016</t>
  </si>
  <si>
    <t>266,40</t>
  </si>
  <si>
    <t>93440</t>
  </si>
  <si>
    <t>USINA DE ASFALTO À FRIO, CAPACIDADE DE 40 A 60 TON/HORA, ELÉTRICA POTÊNCIA 30 CV - CHI DIURNO. AF_03/2016</t>
  </si>
  <si>
    <t>110,84</t>
  </si>
  <si>
    <t>95122</t>
  </si>
  <si>
    <t>USINA MISTURADORA DE SOLOS, CAPACIDADE DE 200 A 500 TON/H, POTENCIA 75KW - CHI DIURNO. AF_07/2016</t>
  </si>
  <si>
    <t>177,18</t>
  </si>
  <si>
    <t>95128</t>
  </si>
  <si>
    <t>DISTRIBUIDOR DE AGREGADOS AUTOPROPELIDO, CAP 3 M3, A DIESEL, POTÊNCIA 176CV - CHI DIURNO. AF_07/2016</t>
  </si>
  <si>
    <t>48,01</t>
  </si>
  <si>
    <t>95140</t>
  </si>
  <si>
    <t>TALHA MANUAL DE CORRENTE, CAPACIDADE DE 2 TON. COM ELEVAÇÃO DE 3 M - CHI DIURNO. AF_07/2016</t>
  </si>
  <si>
    <t>0,05</t>
  </si>
  <si>
    <t>95213</t>
  </si>
  <si>
    <t>GRUA ASCENCIONAL, LANÇA DE 42 M, CAPACIDADE DE 1,5 T A 30 M, ALTURA ATÉ 39 M - CHI DIURNO. AF_08/2016</t>
  </si>
  <si>
    <t>84,66</t>
  </si>
  <si>
    <t>95259</t>
  </si>
  <si>
    <t>MARTELO DEMOLIDOR PNEUMÁTICO MANUAL, 32 KG - CHI DIURNO. AF_09/2016</t>
  </si>
  <si>
    <t>27,49</t>
  </si>
  <si>
    <t>95265</t>
  </si>
  <si>
    <t>COMPACTADOR DE SOLOS DE PERCUSÃO (SOQUETE) COM MOTOR A GASOLINA, POTÊNCIA 3 CV - CHI DIURNO. AF_09/2016</t>
  </si>
  <si>
    <t>0,79</t>
  </si>
  <si>
    <t>95271</t>
  </si>
  <si>
    <t>RÉGUA VIBRATÓRIA DUPLA PARA CONCRETO, PESO DE 60KG, COMPRIMENTO 4 M, COM MOTOR A GASOLINA, POTÊNCIA 5,5 HP - CHI DIURNO. AF_09/2016</t>
  </si>
  <si>
    <t>0,55</t>
  </si>
  <si>
    <t>95277</t>
  </si>
  <si>
    <t>POLIDORA DE PISO (POLITRIZ), PESO DE 100KG, DIÂMETRO 450 MM, MOTOR ELÉTRICO, POTÊNCIA 4 HP - CHI DIURNO. AF_09/2016</t>
  </si>
  <si>
    <t>95283</t>
  </si>
  <si>
    <t>DESEMPENADEIRA DE CONCRETO, PESO DE 78 KG, 4 PÁS, MOTOR A GASOLINA, POTÊNCIA 5,5 HP - CHI DIURNO. AF_09/2016</t>
  </si>
  <si>
    <t>0,66</t>
  </si>
  <si>
    <t>95621</t>
  </si>
  <si>
    <t>PERFURATRIZ PNEUMATICA MANUAL DE PESO MEDIO, MARTELETE, 18KG, COMPRIMENTO MÁXIMO DE CURSO DE 6 M, DIAMETRO DO PISTAO DE 5,5 CM - CHI DIURNO. AF_11/2016</t>
  </si>
  <si>
    <t>27,23</t>
  </si>
  <si>
    <t>95632</t>
  </si>
  <si>
    <t>ROLO COMPACTADOR VIBRATORIO TANDEM, ACO LISO, POTENCIA 125 HP, PESO SEM/COM LASTRO 10,20/11,65 T, LARGURA DE TRABALHO 1,73 M - CHI DIURNO. AF_11/2016</t>
  </si>
  <si>
    <t>90,72</t>
  </si>
  <si>
    <t>95703</t>
  </si>
  <si>
    <t>PERFURATRIZ MANUAL, TORQUE MAXIMO 55 KGF.M, POTENCIA 5 CV, COM DIAMETRO MAXIMO 8 1/2" - CHI DIURNO. AF_11/2016</t>
  </si>
  <si>
    <t>95709</t>
  </si>
  <si>
    <t>PERFURATRIZ SOBRE ESTEIRA, TORQUE MÁXIMO 600 KGF, POTÊNCIA ENTRE 50 E 60 HP, DIÂMETRO MÁXIMO 10 - CHI DIURNO. AF_11/2016</t>
  </si>
  <si>
    <t>81,09</t>
  </si>
  <si>
    <t>95715</t>
  </si>
  <si>
    <t>ESCAVADEIRA HIDRAULICA SOBRE ESTEIRA, COM GARRA GIRATORIA DE MANDIBULAS, PESO OPERACIONAL ENTRE 22,00 E 25,50 TON, POTENCIA LIQUIDA ENTRE 150 E 160 HP - CHI DIURNO. AF_11/2016</t>
  </si>
  <si>
    <t>95,45</t>
  </si>
  <si>
    <t>95721</t>
  </si>
  <si>
    <t>ESCAVADEIRA HIDRAULICA SOBRE ESTEIRA, EQUIPADA COM CLAMSHELL, COM CAPACIDADE DA CAÇAMBA ENTRE 1,20 E 1,50 M3, PESO OPERACIONAL ENTRE 20,00 E 22,00 TON, POTENCIA LIQUIDA ENTRE 150 E 160 HP - CHI DIURNO. AF_11/2016</t>
  </si>
  <si>
    <t>93,11</t>
  </si>
  <si>
    <t>95873</t>
  </si>
  <si>
    <t>GRUPO GERADOR COM CARENAGEM, MOTOR DIESEL POTÊNCIA STANDART ENTRE 250 E 260 KVA - CHI DIURNO. AF_12/2016</t>
  </si>
  <si>
    <t>10,97</t>
  </si>
  <si>
    <t>96014</t>
  </si>
  <si>
    <t>TRATOR DE PNEUS COM POTÊNCIA DE 122 CV, TRAÇÃO 4X4, COM VASSOURA MECÂNICA ACOPLADA - CHI DIURNO. AF_02/2017</t>
  </si>
  <si>
    <t>57,55</t>
  </si>
  <si>
    <t>96021</t>
  </si>
  <si>
    <t>TRATOR DE PNEUS COM POTÊNCIA DE 122 CV, TRAÇÃO 4X4, COM GRADE DE DISCOS ACOPLADA - CHI DIURNO. AF_02/2017</t>
  </si>
  <si>
    <t>57,28</t>
  </si>
  <si>
    <t>96029</t>
  </si>
  <si>
    <t>TRATOR DE PNEUS COM POTÊNCIA DE 85 CV, TRAÇÃO 4X4, COM GRADE DE DISCOS ACOPLADA - CHI DIURNO. AF_02/2017</t>
  </si>
  <si>
    <t>51,20</t>
  </si>
  <si>
    <t>96036</t>
  </si>
  <si>
    <t>CAMINHÃO BASCULANTE 10 M3, TRUCADO, POTÊNCIA 230 CV, INCLUSIVE CAÇAMBA METÁLICA, COM DISTRIBUIDOR DE AGREGADOS ACOPLADO - CHI DIURNO. AF_02/2017</t>
  </si>
  <si>
    <t>72,51</t>
  </si>
  <si>
    <t>96155</t>
  </si>
  <si>
    <t>TRATOR DE PNEUS COM POTÊNCIA DE 85 CV, TRAÇÃO 4X4, COM VASSOURA MECÂNICA ACOPLADA - CHI DIURNO. AF_02/2017</t>
  </si>
  <si>
    <t>51,47</t>
  </si>
  <si>
    <t>96156</t>
  </si>
  <si>
    <t>MINICARREGADEIRA SOBRE RODAS POTENCIA 47HP CAPACIDADE OPERACAO 646 KG, COM VASSOURA MECÂNICA ACOPLADA - CHI DIURNO. AF_03/2017</t>
  </si>
  <si>
    <t>65,75</t>
  </si>
  <si>
    <t>96159</t>
  </si>
  <si>
    <t>MÁQUINA DEMARCADORA DE FAIXA DE TRÁFEGO À FRIO, AUTOPROPELIDA, POTÊNCIA 38 HP - CHI DIURNO. AF_07/2016</t>
  </si>
  <si>
    <t>82,40</t>
  </si>
  <si>
    <t>96246</t>
  </si>
  <si>
    <t>MINIESCAVADEIRA SOBRE ESTEIRAS, POTENCIA LIQUIDA DE *30* HP, PESO OPERACIONAL DE *3.500* KG - CHI DIURNO. AF_04/2017</t>
  </si>
  <si>
    <t>64,85</t>
  </si>
  <si>
    <t>96464</t>
  </si>
  <si>
    <t>ROLO COMPACTADOR DE PNEUS, ESTATICO, PRESSAO VARIAVEL, POTENCIA 110 HP, PESO SEM/COM LASTRO 10,8/27 T, LARGURA DE ROLAGEM 2,30 M - CHI DIURNO. AF_06/2017</t>
  </si>
  <si>
    <t>97,04</t>
  </si>
  <si>
    <t>98765</t>
  </si>
  <si>
    <t>INVERSOR DE SOLDA MONOFÁSICO DE 160 A, POTÊNCIA DE 5400 W, TENSÃO DE 220 V, PARA SOLDA COM ELETRODOS DE 2,0 A 4,0 MM E PROCESSO TIG - CHI DIURNO. AF_06/2018</t>
  </si>
  <si>
    <t>0,07</t>
  </si>
  <si>
    <t>99834</t>
  </si>
  <si>
    <t>LAVADORA DE ALTA PRESSAO (LAVA-JATO) PARA AGUA FRIA, PRESSAO DE OPERACAO ENTRE 1400 E 1900 LIB/POL2, VAZAO MAXIMA ENTRE 400 E 700 L/H - CHI DIURNO. AF_04/2019</t>
  </si>
  <si>
    <t>0,12</t>
  </si>
  <si>
    <t>100642</t>
  </si>
  <si>
    <t>USINA DE MISTURA ASFÁLTICA À QUENTE, TIPO CONTRA FLUXO, PROD 100 A 140 TON/HORA - CHI DIURNO. AF_12/2019</t>
  </si>
  <si>
    <t>230,36</t>
  </si>
  <si>
    <t>100648</t>
  </si>
  <si>
    <t>USINA DE ASFALTO, TIPO GRAVIMÉTRICA, PROD 150 TON/HORA - CHI DIURNO. AF_12/2019</t>
  </si>
  <si>
    <t>450,76</t>
  </si>
  <si>
    <t>102274</t>
  </si>
  <si>
    <t>MARTELO DEMOLIDOR ELÉTRICO, COM POTÊNCIA DE 2.000 W, 1.000 IMPACTOS POR MINUTO, PESO DE 30 KG -  CHI DIURNO. AF_01/2021</t>
  </si>
  <si>
    <t>26,79</t>
  </si>
  <si>
    <t>104092</t>
  </si>
  <si>
    <t>TERMOFUSORA PARA TUBOS E CONEXÕES EM PPR COM DIÂMETROS DE 20 A 63 MM, POTÊNCIA DE 800 W, TENSAO 220 V - CHI DIURNO. AF_05/2022</t>
  </si>
  <si>
    <t>0,13</t>
  </si>
  <si>
    <t>104098</t>
  </si>
  <si>
    <t>TERMOFUSORA PARA TUBOS E CONEXÕES EM PPR COM DIÂMETROS DE 75 A 110 MM, POTÊNCIA DE *1100* W, TENSÃO 220 V - CHI DIURNO. AF_05/2022</t>
  </si>
  <si>
    <t>5089</t>
  </si>
  <si>
    <t>ROLO COMPACTADOR VIBRATÓRIO PÉ DE CARNEIRO PARA SOLOS, POTÊNCIA 80 HP, PESO OPERACIONAL SEM/COM LASTRO 7,4 / 8,8 T, LARGURA DE TRABALHO 1,68 M - MANUTENÇÃO. AF_02/2016</t>
  </si>
  <si>
    <t>44,26</t>
  </si>
  <si>
    <t>5627</t>
  </si>
  <si>
    <t>ESCAVADEIRA HIDRÁULICA SOBRE ESTEIRAS, CAÇAMBA 0,80 M3, PESO OPERACIONAL 17 T, POTENCIA BRUTA 111 HP - DEPRECIAÇÃO. AF_06/2014</t>
  </si>
  <si>
    <t>46,90</t>
  </si>
  <si>
    <t>5628</t>
  </si>
  <si>
    <t>ESCAVADEIRA HIDRÁULICA SOBRE ESTEIRAS, CAÇAMBA 0,80 M3, PESO OPERACIONAL 17 T, POTENCIA BRUTA 111 HP - JUROS. AF_06/2014</t>
  </si>
  <si>
    <t>6,36</t>
  </si>
  <si>
    <t>5629</t>
  </si>
  <si>
    <t>ESCAVADEIRA HIDRÁULICA SOBRE ESTEIRAS, CAÇAMBA 0,80 M3, PESO OPERACIONAL 17 T, POTENCIA BRUTA 111 HP - MANUTENÇÃO. AF_06/2014</t>
  </si>
  <si>
    <t>58,62</t>
  </si>
  <si>
    <t>5630</t>
  </si>
  <si>
    <t>ESCAVADEIRA HIDRÁULICA SOBRE ESTEIRAS, CAÇAMBA 0,80 M3, PESO OPERACIONAL 17 T, POTENCIA BRUTA 111 HP - MATERIAIS NA OPERAÇÃO. AF_06/2014</t>
  </si>
  <si>
    <t>61,17</t>
  </si>
  <si>
    <t>5658</t>
  </si>
  <si>
    <t>GRADE DE DISCO CONTROLE REMOTO REBOCÁVEL, COM 24 DISCOS 24 X 6 MM COM PNEUS PARA TRANSPORTE - MANUTENÇÃO. AF_06/2014</t>
  </si>
  <si>
    <t>2,59</t>
  </si>
  <si>
    <t>5664</t>
  </si>
  <si>
    <t>RETROESCAVADEIRA SOBRE RODAS COM CARREGADEIRA, TRAÇÃO 4X4, POTÊNCIA LÍQ. 88 HP, CAÇAMBA CARREG. CAP. MÍN. 1 M3, CAÇAMBA RETRO CAP. 0,26 M3, PESO OPERACIONAL MÍN. 6.674 KG, PROFUNDIDADE ESCAVAÇÃO MÁX. 4,37 M - MANUTENÇÃO. AF_06/2014</t>
  </si>
  <si>
    <t>32,65</t>
  </si>
  <si>
    <t>5667</t>
  </si>
  <si>
    <t>RETROESCAVADEIRA SOBRE RODAS COM CARREGADEIRA, TRAÇÃO 4X2, POTÊNCIA LÍQ. 79 HP, CAÇAMBA CARREG. CAP. MÍN. 1 M3, CAÇAMBA RETRO CAP. 0,20 M3, PESO OPERACIONAL MÍN. 6.570 KG, PROFUNDIDADE ESCAVAÇÃO MÁX. 4,37 M - MANUTENÇÃO. AF_06/2014</t>
  </si>
  <si>
    <t>29,04</t>
  </si>
  <si>
    <t>5668</t>
  </si>
  <si>
    <t>RETROESCAVADEIRA SOBRE RODAS COM CARREGADEIRA, TRAÇÃO 4X2, POTÊNCIA LÍQ. 79 HP, CAÇAMBA CARREG. CAP. MÍN. 1 M3, CAÇAMBA RETRO CAP. 0,20 M3, PESO OPERACIONAL MÍN. 6.570 KG, PROFUNDIDADE ESCAVAÇÃO MÁX. 4,37 M - MATERIAIS NA OPERAÇÃO. AF_06/2014</t>
  </si>
  <si>
    <t>43,50</t>
  </si>
  <si>
    <t>5674</t>
  </si>
  <si>
    <t>ROLO COMPACTADOR VIBRATÓRIO DE UM CILINDRO AÇO LISO, POTÊNCIA 80 HP, PESO OPERACIONAL MÁXIMO 8,1 T, IMPACTO DINÂMICO 16,15 / 9,5 T, LARGURA DE TRABALHO 1,68 M - MANUTENÇÃO. AF_06/2014</t>
  </si>
  <si>
    <t>42,57</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</si>
  <si>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</si>
  <si>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</si>
  <si>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</si>
  <si>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</si>
  <si>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18,43</t>
  </si>
  <si>
    <t>5695</t>
  </si>
  <si>
    <t>CAMINHÃO BASCULANTE 6 M3, PESO BRUTO TOTAL 16.000 KG, CARGA ÚTIL MÁXIMA 13.071 KG, DISTÂNCIA ENTRE EIXOS 4,80 M, POTÊNCIA 230 CV INCLUSIVE CAÇAMBA METÁLICA - MANUTENÇÃO. AF_06/2014</t>
  </si>
  <si>
    <t>41,87</t>
  </si>
  <si>
    <t>5703</t>
  </si>
  <si>
    <t>USINA DE CONCRETO FIXA, CAPACIDADE NOMINAL DE 90 A 120 M3/H, SEM SILO - MATERIAIS NA OPERAÇÃO. AF_07/2016</t>
  </si>
  <si>
    <t>20,94</t>
  </si>
  <si>
    <t>5705</t>
  </si>
  <si>
    <t>CAMINHÃO TOCO, PBT 16.000 KG, CARGA ÚTIL MÁX. 10.685 KG, DIST. ENTRE EIXOS 4,8 M, POTÊNCIA 189 CV, INCLUSIVE CARROCERIA FIXA ABERTA DE MADEIRA P/ TRANSPORTE GERAL DE CARGA SECA, DIMEN. APROX. 2,5 X 7,00 X 0,50 M - MANUTENÇÃO. AF_06/2014</t>
  </si>
  <si>
    <t>40,65</t>
  </si>
  <si>
    <t>5707</t>
  </si>
  <si>
    <t>USINA MISTURADORA DE SOLOS, CAPACIDADE DE 200 A 500 TON/H, POTENCIA 75KW - MANUTENÇÃO. AF_07/2016</t>
  </si>
  <si>
    <t>71,44</t>
  </si>
  <si>
    <t>5710</t>
  </si>
  <si>
    <t>VIBROACABADORA DE ASFALTO SOBRE ESTEIRAS, LARGURA DE PAVIMENTAÇÃO 1,90 M A 5,30 M, POTÊNCIA 105 HP CAPACIDADE 450 T/H - MANUTENÇÃO. AF_11/2014</t>
  </si>
  <si>
    <t>156,34</t>
  </si>
  <si>
    <t>5711</t>
  </si>
  <si>
    <t>VIBROACABADORA DE ASFALTO SOBRE ESTEIRAS, LARGURA DE PAVIMENTAÇÃO 1,90 M A 5,30 M, POTÊNCIA 105 HP CAPACIDADE 450 T/H - MATERIAIS NA OPERAÇÃO. AF_11/2014</t>
  </si>
  <si>
    <t>84,51</t>
  </si>
  <si>
    <t>5714</t>
  </si>
  <si>
    <t>TRATOR DE PNEUS, POTÊNCIA 85 CV, TRAÇÃO 4X4, PESO COM LASTRO DE 4.675 KG - MANUTENÇÃO. AF_06/2014</t>
  </si>
  <si>
    <t>16,03</t>
  </si>
  <si>
    <t>5715</t>
  </si>
  <si>
    <t>TRATOR DE PNEUS, POTÊNCIA 85 CV, TRAÇÃO 4X4, PESO COM LASTRO DE 4.675 KG - MATERIAIS NA OPERAÇÃO. AF_06/2014</t>
  </si>
  <si>
    <t>63,95</t>
  </si>
  <si>
    <t>5718</t>
  </si>
  <si>
    <t>TRATOR DE ESTEIRAS, POTÊNCIA 170 HP, PESO OPERACIONAL 19 T, CAÇAMBA 5,2 M3 - MATERIAIS NA OPERAÇÃO. AF_06/2014</t>
  </si>
  <si>
    <t>100,87</t>
  </si>
  <si>
    <t>5721</t>
  </si>
  <si>
    <t>TRATOR DE ESTEIRAS, POTÊNCIA 150 HP, PESO OPERACIONAL 16,7 T, COM RODA MOTRIZ ELEVADA E LÂMINA 3,18 M3 - MATERIAIS NA OPERAÇÃO. AF_06/2014</t>
  </si>
  <si>
    <t>89,00</t>
  </si>
  <si>
    <t>5722</t>
  </si>
  <si>
    <t>TRATOR DE ESTEIRAS, POTÊNCIA 347 HP, PESO OPERACIONAL 38,5 T, COM LÂMINA 8,70 M3 - MATERIAIS NA OPERAÇÃO. AF_06/2014</t>
  </si>
  <si>
    <t>205,84</t>
  </si>
  <si>
    <t>5724</t>
  </si>
  <si>
    <t>TRATOR DE ESTEIRAS, POTÊNCIA 100 HP, PESO OPERACIONAL 9,4 T, COM LÂMINA 2,19 M3 - MANUTENÇÃO. AF_06/2014</t>
  </si>
  <si>
    <t>53,61</t>
  </si>
  <si>
    <t>5727</t>
  </si>
  <si>
    <t>ROLO COMPACTADOR VIBRATÓRIO REBOCÁVEL, CILINDRO DE AÇO LISO, POTÊNCIA DE TRAÇÃO DE 65 CV, PESO 4,7 T, IMPACTO DINÂMICO 18,3 T, LARGURA DE TRABALHO 1,67 M - MANUTENÇÃO. AF_02/2016</t>
  </si>
  <si>
    <t>12,85</t>
  </si>
  <si>
    <t>5729</t>
  </si>
  <si>
    <t>ROLO COMPACTADOR VIBRATÓRIO TANDEM AÇO LISO, POTÊNCIA 58 HP, PESO SEM/COM LASTRO 6,5 / 9,4 T, LARGURA DE TRABALHO 1,2 M - MANUTENÇÃO. AF_06/2014</t>
  </si>
  <si>
    <t>52,27</t>
  </si>
  <si>
    <t>5730</t>
  </si>
  <si>
    <t>ROLO COMPACTADOR VIBRATÓRIO TANDEM AÇO LISO, POTÊNCIA 58 HP, PESO SEM/COM LASTRO 6,5 / 9,4 T, LARGURA DE TRABALHO 1,2 M - MATERIAIS NA OPERAÇÃO. AF_06/2014</t>
  </si>
  <si>
    <t>38,79</t>
  </si>
  <si>
    <t>5735</t>
  </si>
  <si>
    <t>RETROESCAVADEIRA SOBRE RODAS COM CARREGADEIRA, TRAÇÃO 4X4, POTÊNCIA LÍQ. 72 HP, CAÇAMBA CARREG. CAP. MÍN. 0,79 M3, CAÇAMBA RETRO CAP. 0,18 M3, PESO OPERACIONAL MÍN. 7.140 KG, PROFUNDIDADE ESCAVAÇÃO MÁX. 4,50 M - MANUTENÇÃO. AF_06/2014</t>
  </si>
  <si>
    <t>31,50</t>
  </si>
  <si>
    <t>5736</t>
  </si>
  <si>
    <t>RETROESCAVADEIRA SOBRE RODAS COM CARREGADEIRA, TRAÇÃO 4X4, POTÊNCIA LÍQ. 72 HP, CAÇAMBA CARREG. CAP. MÍN. 0,79 M3, CAÇAMBA RETRO CAP. 0,18 M3, PESO OPERACIONAL MÍN. 7.140 KG, PROFUNDIDADE ESCAVAÇÃO MÁX. 4,50 M - MATERIAIS NA OPERAÇÃO. AF_06/2014</t>
  </si>
  <si>
    <t>39,64</t>
  </si>
  <si>
    <t>5738</t>
  </si>
  <si>
    <t>ROLO COMPACTADOR VIBRATÓRIO PÉ DE CARNEIRO, OPERADO POR CONTROLE REMOTO, POTÊNCIA 12,5 KW, PESO OPERACIONAL 1,675 T, LARGURA DE TRABALHO 0,85 M - DEPRECIAÇÃO. AF_02/2016</t>
  </si>
  <si>
    <t>46,48</t>
  </si>
  <si>
    <t>5739</t>
  </si>
  <si>
    <t>ROLO COMPACTADOR VIBRATÓRIO PÉ DE CARNEIRO, OPERADO POR CONTROLE REMOTO, POTÊNCIA 12,5 KW, PESO OPERACIONAL 1,675 T, LARGURA DE TRABALHO 0,85 M - MANUTENÇÃO. AF_02/2016</t>
  </si>
  <si>
    <t>58,16</t>
  </si>
  <si>
    <t>5741</t>
  </si>
  <si>
    <t>USINA DE LAMA ASFÁLTICA, PROD 30 A 50 T/H, SILO DE AGREGADO 7 M3, RESERVATÓRIOS PARA EMULSÃO E ÁGUA DE 2,3 M3 CADA, MISTURADOR TIPO PUG MILL A SER MONTADO SOBRE CAMINHÃO - MANUTENÇÃO. AF_10/2014</t>
  </si>
  <si>
    <t>39,14</t>
  </si>
  <si>
    <t>5742</t>
  </si>
  <si>
    <t>USINA DE LAMA ASFÁLTICA, PROD 30 A 50 T/H, SILO DE AGREGADO 7 M3, RESERVATÓRIOS PARA EMULSÃO E ÁGUA DE 2,3 M3 CADA, MISTURADOR TIPO PUG MILL A SER MONTADO SOBRE CAMINHÃO - MATERIAIS NA OPERAÇÃO. AF_10/2014</t>
  </si>
  <si>
    <t>26,18</t>
  </si>
  <si>
    <t>5747</t>
  </si>
  <si>
    <t>CAMINHÃO PIPA 6.000 L, PESO BRUTO TOTAL 13.000 KG, DISTÂNCIA ENTRE EIXOS 4,80 M, POTÊNCIA 189 CV INCLUSIVE TANQUE DE AÇO PARA TRANSPORTE DE ÁGUA, CAPACIDADE 6 M3 - MATERIAIS NA OPERAÇÃO. AF_06/2014</t>
  </si>
  <si>
    <t>150,12</t>
  </si>
  <si>
    <t>5751</t>
  </si>
  <si>
    <t>CAMINHÃO TOCO, PESO BRUTO TOTAL 14.300 KG, CARGA ÚTIL MÁXIMA 9590 KG, DISTÂNCIA ENTRE EIXOS 4,76 M, POTÊNCIA 185 CV (NÃO INCLUI CARROCERIA) - MANUTENÇÃO. AF_06/2014</t>
  </si>
  <si>
    <t>35,15</t>
  </si>
  <si>
    <t>5754</t>
  </si>
  <si>
    <t>CAMINHÃO TOCO, PESO BRUTO TOTAL 16.000 KG, CARGA ÚTIL MÁXIMA DE 10.685 KG, DISTÂNCIA ENTRE EIXOS 4,80 M, POTÊNCIA 189 CV EXCLUSIVE CARROCERIA - MANUTENÇÃO. AF_06/2014</t>
  </si>
  <si>
    <t>38,60</t>
  </si>
  <si>
    <t>5763</t>
  </si>
  <si>
    <t>CAMINHÃO PIPA 10.000 L TRUCADO, PESO BRUTO TOTAL 23.000 KG, CARGA ÚTIL MÁXIMA 15.935 KG, DISTÂNCIA ENTRE EIXOS 4,8 M, POTÊNCIA 230 CV, INCLUSIVE TANQUE DE AÇO PARA TRANSPORTE DE ÁGUA - MANUTENÇÃO. AF_06/2014</t>
  </si>
  <si>
    <t>55,01</t>
  </si>
  <si>
    <t>5765</t>
  </si>
  <si>
    <t>ESPARGIDOR DE ASFALTO PRESSURIZADO COM TANQUE DE 2500 L, REBOCÁVEL COM MOTOR A GASOLINA POTÊNCIA 3,4 HP - MANUTENÇÃO. AF_07/2014</t>
  </si>
  <si>
    <t>4,24</t>
  </si>
  <si>
    <t>5766</t>
  </si>
  <si>
    <t>ESPARGIDOR DE ASFALTO PRESSURIZADO COM TANQUE DE 2500 L, REBOCÁVEL COM MOTOR A GASOLINA POTÊNCIA 3,4 HP - MATERIAIS NA OPERAÇÃO. AF_07/2014</t>
  </si>
  <si>
    <t>2,57</t>
  </si>
  <si>
    <t>5779</t>
  </si>
  <si>
    <t>MOTONIVELADORA POTÊNCIA BÁSICA LÍQUIDA (PRIMEIRA MARCHA) 125 HP, PESO BRUTO 13032 KG, LARGURA DA LÂMINA DE 3,7 M - MANUTENÇÃO. AF_06/2014</t>
  </si>
  <si>
    <t>73,62</t>
  </si>
  <si>
    <t>5787</t>
  </si>
  <si>
    <t>PÁ CARREGADEIRA SOBRE RODAS, POTÊNCIA 197 HP, CAPACIDADE DA CAÇAMBA 2,5 A 3,5 M3, PESO OPERACIONAL 18338 KG - MATERIAIS NA OPERAÇÃO. AF_06/2014</t>
  </si>
  <si>
    <t>66,79</t>
  </si>
  <si>
    <t>5797</t>
  </si>
  <si>
    <t>COMPRESSOR DE AR REBOCÁVEL, VAZÃO 189 PCM, PRESSÃO EFETIVA DE TRABALHO 102 PSI, MOTOR DIESEL, POTÊNCIA 63 CV - MANUTENÇÃO. AF_06/2015</t>
  </si>
  <si>
    <t>6,69</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</si>
  <si>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</si>
  <si>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</si>
  <si>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</si>
  <si>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AF_06/2014</t>
  </si>
  <si>
    <t>5,06</t>
  </si>
  <si>
    <t>7033</t>
  </si>
  <si>
    <t>TANQUE DE ASFALTO ESTACIONÁRIO COM SERPENTINA, CAPACIDADE 30.000 L - JUROS. AF_06/2014</t>
  </si>
  <si>
    <t>0,90</t>
  </si>
  <si>
    <t>7034</t>
  </si>
  <si>
    <t>TANQUE DE ASFALTO ESTACIONÁRIO COM SERPENTINA, CAPACIDADE 30.000 L - MANUTENÇÃO. AF_06/2014</t>
  </si>
  <si>
    <t>6,32</t>
  </si>
  <si>
    <t>7035</t>
  </si>
  <si>
    <t>TANQUE DE ASFALTO ESTACIONÁRIO COM SERPENTINA, CAPACIDADE 30.000 L - MATERIAIS NA OPERAÇÃO. AF_06/2014</t>
  </si>
  <si>
    <t>243,44</t>
  </si>
  <si>
    <t>7038</t>
  </si>
  <si>
    <t>ROLO COMPACTADOR DE PNEUS ESTÁTICO, PRESSÃO VARIÁVEL, POTÊNCIA 111 HP, PESO SEM/COM LASTRO 9,5 / 26 T, LARGURA DE TRABALHO 1,90 M - DEPRECIAÇÃO. AF_07/2014</t>
  </si>
  <si>
    <t>53,16</t>
  </si>
  <si>
    <t>7039</t>
  </si>
  <si>
    <t>ROLO COMPACTADOR DE PNEUS ESTÁTICO, PRESSÃO VARIÁVEL, POTÊNCIA 111 HP, PESO SEM/COM LASTRO 9,5 / 26 T, LARGURA DE TRABALHO 1,90 M - JUROS. AF_07/2014</t>
  </si>
  <si>
    <t>7,38</t>
  </si>
  <si>
    <t>7040</t>
  </si>
  <si>
    <t>ROLO COMPACTADOR DE PNEUS ESTÁTICO, PRESSÃO VARIÁVEL, POTÊNCIA 111 HP, PESO SEM/COM LASTRO 9,5 / 26 T, LARGURA DE TRABALHO 1,90 M - MANUTENÇÃO. AF_07/2014</t>
  </si>
  <si>
    <t>66,53</t>
  </si>
  <si>
    <t>7044</t>
  </si>
  <si>
    <t>MOTOBOMBA TRASH (PARA ÁGUA SUJA) AUTO ESCORVANTE, MOTOR GASOLINA DE 6,41 HP, DIÂMETROS DE SUCÇÃO X RECALQUE: 3" X 3", HM/Q = 10 MCA / 60 M3/H A 23 MCA / 0 M3/H - DEPRECIAÇÃO. AF_10/2014</t>
  </si>
  <si>
    <t>0,21</t>
  </si>
  <si>
    <t>7045</t>
  </si>
  <si>
    <t>MOTOBOMBA TRASH (PARA ÁGUA SUJA) AUTO ESCORVANTE, MOTOR GASOLINA DE 6,41 HP, DIÂMETROS DE SUCÇÃO X RECALQUE: 3" X 3", HM/Q = 10 MCA / 60 M3/H A 23 MCA / 0 M3/H - JUROS. AF_10/2014</t>
  </si>
  <si>
    <t>0,02</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</si>
  <si>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</si>
  <si>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</si>
  <si>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</si>
  <si>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</si>
  <si>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21,76</t>
  </si>
  <si>
    <t>7051</t>
  </si>
  <si>
    <t>ROLO COMPACTADOR PE DE CARNEIRO VIBRATORIO, POTENCIA 125 HP, PESO OPERACIONAL SEM/COM LASTRO 11,95 / 13,30 T, IMPACTO DINAMICO 38,5 / 22,5 T, LARGURA DE TRABALHO 2,15 M - DEPRECIAÇÃO. AF_06/2014</t>
  </si>
  <si>
    <t>47,15</t>
  </si>
  <si>
    <t>7052</t>
  </si>
  <si>
    <t>ROLO COMPACTADOR PE DE CARNEIRO VIBRATORIO, POTENCIA 125 HP, PESO OPERACIONAL SEM/COM LASTRO 11,95 / 13,30 T, IMPACTO DINAMICO 38,5 / 22,5 T, LARGURA DE TRABALHO 2,15 M - JUROS. AF_06/2014</t>
  </si>
  <si>
    <t>7053</t>
  </si>
  <si>
    <t>ROLO COMPACTADOR PE DE CARNEIRO VIBRATORIO, POTENCIA 125 HP, PESO OPERACIONAL SEM/COM LASTRO 11,95 / 13,30 T, IMPACTO DINAMICO 38,5 / 22,5 T, LARGURA DE TRABALHO 2,15 M - MANUTENÇÃO. AF_06/2014</t>
  </si>
  <si>
    <t>59,01</t>
  </si>
  <si>
    <t>7054</t>
  </si>
  <si>
    <t>ROLO COMPACTADOR PE DE CARNEIRO VIBRATORIO, POTENCIA 125 HP, PESO OPERACIONAL SEM/COM LASTRO 11,95 / 13,30 T, IMPACTO DINAMICO 38,5 / 22,5 T, LARGURA DE TRABALHO 2,15 M - MATERIAIS NA OPERAÇÃO. AF_06/2014</t>
  </si>
  <si>
    <t>84,74</t>
  </si>
  <si>
    <t>7058</t>
  </si>
  <si>
    <t>CAMINHÃO BASCULANTE 6 M3 TOCO, PESO BRUTO TOTAL 16.000 KG, CARGA ÚTIL MÁXIMA 11.130 KG, DISTÂNCIA ENTRE EIXOS 5,36 M, POTÊNCIA 185 CV, INCLUSIVE CAÇAMBA METÁLICA - DEPRECIAÇÃO. AF_06/2014</t>
  </si>
  <si>
    <t>23,94</t>
  </si>
  <si>
    <t>7059</t>
  </si>
  <si>
    <t>CAMINHÃO BASCULANTE 6 M3 TOCO, PESO BRUTO TOTAL 16.000 KG, CARGA ÚTIL MÁXIMA 11.130 KG, DISTÂNCIA ENTRE EIXOS 5,36 M, POTÊNCIA 185 CV, INCLUSIVE CAÇAMBA METÁLICA - JUROS. AF_06/2014</t>
  </si>
  <si>
    <t>4,73</t>
  </si>
  <si>
    <t>7060</t>
  </si>
  <si>
    <t>CAMINHÃO BASCULANTE 6 M3 TOCO, PESO BRUTO TOTAL 16.000 KG, CARGA ÚTIL MÁXIMA 11.130 KG, DISTÂNCIA ENTRE EIXOS 5,36 M, POTÊNCIA 185 CV, INCLUSIVE CAÇAMBA METÁLICA - MANUTENÇÃO. AF_06/2014</t>
  </si>
  <si>
    <t>43,34</t>
  </si>
  <si>
    <t>7061</t>
  </si>
  <si>
    <t>CAMINHÃO BASCULANTE 6 M3 TOCO, PESO BRUTO TOTAL 16.000 KG, CARGA ÚTIL MÁXIMA 11.130 KG, DISTÂNCIA ENTRE EIXOS 5,36 M, POTÊNCIA 185 CV, INCLUSIVE CAÇAMBA METÁLICA - MATERIAIS NA OPERAÇÃO. AF_06/2014</t>
  </si>
  <si>
    <t>77,36</t>
  </si>
  <si>
    <t>7063</t>
  </si>
  <si>
    <t>TRATOR DE PNEUS, POTÊNCIA 122 CV, TRAÇÃO 4X4, PESO COM LASTRO DE 4.510 KG - DEPRECIAÇÃO. AF_06/2014</t>
  </si>
  <si>
    <t>19,99</t>
  </si>
  <si>
    <t>7064</t>
  </si>
  <si>
    <t>TRATOR DE PNEUS, POTÊNCIA 122 CV, TRAÇÃO 4X4, PESO COM LASTRO DE 4.510 KG - JUROS. AF_06/2014</t>
  </si>
  <si>
    <t>2,77</t>
  </si>
  <si>
    <t>7065</t>
  </si>
  <si>
    <t>TRATOR DE PNEUS, POTÊNCIA 122 CV, TRAÇÃO 4X4, PESO COM LASTRO DE 4.510 KG - MANUTENÇÃO. AF_06/2014</t>
  </si>
  <si>
    <t>21,87</t>
  </si>
  <si>
    <t>7066</t>
  </si>
  <si>
    <t>TRATOR DE PNEUS, POTÊNCIA 122 CV, TRAÇÃO 4X4, PESO COM LASTRO DE 4.510 KG - MATERIAIS NA OPERAÇÃO. AF_06/2014</t>
  </si>
  <si>
    <t>91,78</t>
  </si>
  <si>
    <t>53786</t>
  </si>
  <si>
    <t>RETROESCAVADEIRA SOBRE RODAS COM CARREGADEIRA, TRAÇÃO 4X4, POTÊNCIA LÍQ. 88 HP, CAÇAMBA CARREG. CAP. MÍN. 1 M3, CAÇAMBA RETRO CAP. 0,26 M3, PESO OPERACIONAL MÍN. 6.674 KG, PROFUNDIDADE ESCAVAÇÃO MÁX. 4,37 M - MATERIAIS NA OPERAÇÃO. AF_06/2014</t>
  </si>
  <si>
    <t>48,45</t>
  </si>
  <si>
    <t>53788</t>
  </si>
  <si>
    <t>ROLO COMPACTADOR VIBRATÓRIO DE UM CILINDRO AÇO LISO, POTÊNCIA 80 HP, PESO OPERACIONAL MÁXIMO 8,1 T, IMPACTO DINÂMICO 16,15 / 9,5 T, LARGURA DE TRABALHO 1,68 M - MATERIAIS NA OPERAÇÃO. AF_06/2014</t>
  </si>
  <si>
    <t>54,24</t>
  </si>
  <si>
    <t>53792</t>
  </si>
  <si>
    <t>CAMINHÃO BASCULANTE 6 M3, PESO BRUTO TOTAL 16.000 KG, CARGA ÚTIL MÁXIMA 13.071 KG, DISTÂNCIA ENTRE EIXOS 4,80 M, POTÊNCIA 230 CV INCLUSIVE CAÇAMBA METÁLICA - MATERIAIS NA OPERAÇÃO. AF_06/2014</t>
  </si>
  <si>
    <t>96,16</t>
  </si>
  <si>
    <t>53794</t>
  </si>
  <si>
    <t>USINA DE CONCRETO FIXA, CAPACIDADE NOMINAL DE 90 A 120 M3/H, SEM SILO - MANUTENÇÃO. AF_07/2016</t>
  </si>
  <si>
    <t>53797</t>
  </si>
  <si>
    <t>CAMINHÃO TOCO, PBT 16.000 KG, CARGA ÚTIL MÁX. 10.685 KG, DIST. ENTRE EIXOS 4,8 M, POTÊNCIA 189 CV, INCLUSIVE CARROCERIA FIXA ABERTA DE MADEIRA P/ TRANSPORTE GERAL DE CARGA SECA, DIMEN. APROX. 2,5 X 7,00 X 0,50 M - MATERIAIS NA OPERAÇÃO. AF_06/2014</t>
  </si>
  <si>
    <t>110,58</t>
  </si>
  <si>
    <t>53804</t>
  </si>
  <si>
    <t>VASSOURA MECÂNICA REBOCÁVEL COM ESCOVA CILÍNDRICA, LARGURA ÚTIL DE VARRIMENTO DE 2,44 M - MANUTENÇÃO. AF_06/2014</t>
  </si>
  <si>
    <t>5,39</t>
  </si>
  <si>
    <t>53806</t>
  </si>
  <si>
    <t>TRATOR DE ESTEIRAS, POTÊNCIA 170 HP, PESO OPERACIONAL 19 T, CAÇAMBA 5,2 M3 - MANUTENÇÃO. AF_06/2014</t>
  </si>
  <si>
    <t>69,07</t>
  </si>
  <si>
    <t>53810</t>
  </si>
  <si>
    <t>TRATOR DE ESTEIRAS, POTÊNCIA 150 HP, PESO OPERACIONAL 16,7 T, COM RODA MOTRIZ ELEVADA E LÂMINA 3,18 M3 - MANUTENÇÃO. AF_06/2014</t>
  </si>
  <si>
    <t>69,50</t>
  </si>
  <si>
    <t>53814</t>
  </si>
  <si>
    <t>TRATOR DE ESTEIRAS, POTÊNCIA 347 HP, PESO OPERACIONAL 38,5 T, COM LÂMINA 8,70 M3 - MANUTENÇÃO. AF_06/2014</t>
  </si>
  <si>
    <t>227,65</t>
  </si>
  <si>
    <t>53817</t>
  </si>
  <si>
    <t>TRATOR DE ESTEIRAS, POTÊNCIA 100 HP, PESO OPERACIONAL 9,4 T, COM LÂMINA 2,19 M3 - MATERIAIS NA OPERAÇÃO. AF_06/2014</t>
  </si>
  <si>
    <t>59,29</t>
  </si>
  <si>
    <t>53818</t>
  </si>
  <si>
    <t>ROLO COMPACTADOR VIBRATÓRIO REBOCÁVEL, CILINDRO DE AÇO LISO, POTÊNCIA DE TRAÇÃO DE 65 CV, PESO 4,7 T, IMPACTO DINÂMICO 18,3 T, LARGURA DE TRABALHO 1,67 M - DEPRECIAÇÃO. AF_02/2016</t>
  </si>
  <si>
    <t>10,26</t>
  </si>
  <si>
    <t>53827</t>
  </si>
  <si>
    <t>CAMINHÃO TOCO, PESO BRUTO TOTAL 14.300 KG, CARGA ÚTIL MÁXIMA 9590 KG, DISTÂNCIA ENTRE EIXOS 4,76 M, POTÊNCIA 185 CV (NÃO INCLUI CARROCERIA) - MATERIAIS NA OPERAÇÃO. AF_06/2014</t>
  </si>
  <si>
    <t>108,26</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</si>
  <si>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</si>
  <si>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</si>
  <si>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</si>
  <si>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</si>
  <si>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182,66</t>
  </si>
  <si>
    <t>53840</t>
  </si>
  <si>
    <t>GRADE DE DISCO REBOCÁVEL COM 20 DISCOS 24" X 6 MM COM PNEUS PARA TRANSPORTE - DEPRECIAÇÃO. AF_06/2014</t>
  </si>
  <si>
    <t>2,92</t>
  </si>
  <si>
    <t>53841</t>
  </si>
  <si>
    <t>GRADE DE DISCO REBOCÁVEL COM 20 DISCOS 24" X 6 MM COM PNEUS PARA TRANSPORTE - MANUTENÇÃO. AF_06/2014</t>
  </si>
  <si>
    <t>2,03</t>
  </si>
  <si>
    <t>53849</t>
  </si>
  <si>
    <t>MOTONIVELADORA POTÊNCIA BÁSICA LÍQUIDA (PRIMEIRA MARCHA) 125 HP, PESO BRUTO 13032 KG, LARGURA DA LÂMINA DE 3,7 M - MATERIAIS NA OPERAÇÃO. AF_06/2014</t>
  </si>
  <si>
    <t>79,46</t>
  </si>
  <si>
    <t>53857</t>
  </si>
  <si>
    <t>PÁ CARREGADEIRA SOBRE RODAS, POTÊNCIA LÍQUIDA 128 HP, CAPACIDADE DA CAÇAMBA 1,7 A 2,8 M3, PESO OPERACIONAL 11632 KG - MANUTENÇÃO. AF_06/2014</t>
  </si>
  <si>
    <t>60,00</t>
  </si>
  <si>
    <t>53858</t>
  </si>
  <si>
    <t>PÁ CARREGADEIRA SOBRE RODAS, POTÊNCIA LÍQUIDA 128 HP, CAPACIDADE DA CAÇAMBA 1,7 A 2,8 M3, PESO OPERACIONAL 11632 KG - MATERIAIS NA OPERAÇÃO. AF_06/2014</t>
  </si>
  <si>
    <t>43,39</t>
  </si>
  <si>
    <t>53861</t>
  </si>
  <si>
    <t>PÁ CARREGADEIRA SOBRE RODAS, POTÊNCIA 197 HP, CAPACIDADE DA CAÇAMBA 2,5 A 3,5 M3, PESO OPERACIONAL 18338 KG - MANUTENÇÃO. AF_06/2014</t>
  </si>
  <si>
    <t>58,23</t>
  </si>
  <si>
    <t>53863</t>
  </si>
  <si>
    <t>MARTELETE OU ROMPEDOR PNEUMÁTICO MANUAL, 28 KG, COM SILENCIADOR - MANUTENÇÃO. AF_07/2016</t>
  </si>
  <si>
    <t>1,73</t>
  </si>
  <si>
    <t>53865</t>
  </si>
  <si>
    <t>COMPRESSOR DE AR REBOCÁVEL, VAZÃO 189 PCM, PRESSÃO EFETIVA DE TRABALHO 102 PSI, MOTOR DIESEL, POTÊNCIA 63 CV - MATERIAIS NA OPERAÇÃO. AF_06/2015</t>
  </si>
  <si>
    <t>44,75</t>
  </si>
  <si>
    <t>53866</t>
  </si>
  <si>
    <t>BOMBA SUBMERSÍVEL ELÉTRICA TRIFÁSICA, POTÊNCIA 2,96 HP, Ø ROTOR 144 MM SEMI-ABERTO, BOCAL DE SAÍDA Ø 2, HM/Q = 2 MCA / 38,8 M3/H A 28 MCA / 5 M3/H - MATERIAIS NA OPERAÇÃO. AF_06/2014</t>
  </si>
  <si>
    <t>1,69</t>
  </si>
  <si>
    <t>53882</t>
  </si>
  <si>
    <t>CAMINHÃO PIPA 6.000 L, PESO BRUTO TOTAL 13.000 KG, DISTÂNCIA ENTRE EIXOS 4,80 M, POTÊNCIA 189 CV INCLUSIVE TANQUE DE AÇO PARA TRANSPORTE DE ÁGUA, CAPACIDADE 6 M3 - MANUTENÇÃO. AF_06/2014</t>
  </si>
  <si>
    <t>39,31</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</si>
  <si>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</si>
  <si>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</si>
  <si>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</si>
  <si>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</si>
  <si>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6,53</t>
  </si>
  <si>
    <t>73307</t>
  </si>
  <si>
    <t>GRUPO GERADOR ESTACIONÁRIO, MOTOR DIESEL POTÊNCIA 170 KVA - MANUTENÇÃO. AF_02/2016</t>
  </si>
  <si>
    <t>73309</t>
  </si>
  <si>
    <t>ROLO COMPACTADOR VIBRATÓRIO PÉ DE CARNEIRO PARA SOLOS, POTÊNCIA 80 HP, PESO OPERACIONAL SEM/COM LASTRO 7,4 / 8,8 T, LARGURA DE TRABALHO 1,68 M - DEPRECIAÇÃO. AF_02/2016</t>
  </si>
  <si>
    <t>35,36</t>
  </si>
  <si>
    <t>73311</t>
  </si>
  <si>
    <t>GRUPO GERADOR ESTACIONÁRIO, MOTOR DIESEL POTÊNCIA 170 KVA - MATERIAIS NA OPERAÇÃO. AF_02/2016</t>
  </si>
  <si>
    <t>169,09</t>
  </si>
  <si>
    <t>73313</t>
  </si>
  <si>
    <t>ROLO COMPACTADOR VIBRATÓRIO PÉ DE CARNEIRO PARA SOLOS, POTÊNCIA 80 HP, PESO OPERACIONAL SEM/COM LASTRO 7,4 / 8,8 T, LARGURA DE TRABALHO 1,68 M - JUROS. AF_02/2016</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</si>
  <si>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</si>
  <si>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</si>
  <si>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</si>
  <si>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</si>
  <si>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37,06</t>
  </si>
  <si>
    <t>73340</t>
  </si>
  <si>
    <t>CAMINHÃO TOCO, PBT 14.300 KG, CARGA ÚTIL MÁX. 9.710 KG, DIST. ENTRE EIXOS 3,56 M, POTÊNCIA 185 CV, INCLUSIVE CARROCERIA FIXA ABERTA DE MADEIRA P/ TRANSPORTE GERAL DE CARGA SECA, DIMEN. APROX. 2,50 X 6,50 X 0,50 M - MATERIAIS NA OPERAÇÃO. AF_06/2014</t>
  </si>
  <si>
    <t>146,94</t>
  </si>
  <si>
    <t>83361</t>
  </si>
  <si>
    <t>ESPARGIDOR DE ASFALTO PRESSURIZADO, TANQUE 6 M3 COM ISOLAÇÃO TÉRMICA, AQUECIDO COM 2 MAÇARICOS, COM BARRA ESPARGIDORA 3,60 M, MONTADO SOBRE CAMINHÃO  TOCO, PBT 14.300 KG, POTÊNCIA 185 CV - MANUTENÇÃO. AF_08/2015</t>
  </si>
  <si>
    <t>44,11</t>
  </si>
  <si>
    <t>83761</t>
  </si>
  <si>
    <t>GRUPO DE SOLDAGEM COM GERADOR A DIESEL 60 CV PARA SOLDA ELÉTRICA, SOBRE 04 RODAS, COM MOTOR 4 CILINDROS 600 A - DEPRECIAÇÃO. AF_02/2016</t>
  </si>
  <si>
    <t>8,71</t>
  </si>
  <si>
    <t>83762</t>
  </si>
  <si>
    <t>GRUPO DE SOLDAGEM COM GERADOR A DIESEL 60 CV PARA SOLDA ELÉTRICA, SOBRE 04 RODAS, COM MOTOR 4 CILINDROS 600 A - MANUTENÇÃO. AF_02/2016</t>
  </si>
  <si>
    <t>7,77</t>
  </si>
  <si>
    <t>83763</t>
  </si>
  <si>
    <t>GRUPO DE SOLDAGEM COM GERADOR A DIESEL 60 CV PARA SOLDA ELÉTRICA, SOBRE 04 RODAS, COM MOTOR 4 CILINDROS 600 A - MATERIAIS NA OPERAÇÃO. AF_02/2016</t>
  </si>
  <si>
    <t>47,65</t>
  </si>
  <si>
    <t>83764</t>
  </si>
  <si>
    <t>GRUPO DE SOLDAGEM COM GERADOR A DIESEL 60 CV PARA SOLDA ELÉTRICA, SOBRE 04 RODAS, COM MOTOR 4 CILINDROS 600 A - JUROS. AF_02/2016</t>
  </si>
  <si>
    <t>1,56</t>
  </si>
  <si>
    <t>87026</t>
  </si>
  <si>
    <t>GRADE DE DISCO REBOCÁVEL COM 20 DISCOS 24" X 6 MM COM PNEUS PARA TRANSPORTE - JUROS. AF_06/2014</t>
  </si>
  <si>
    <t>0,41</t>
  </si>
  <si>
    <t>87441</t>
  </si>
  <si>
    <t>BETONEIRA CAPACIDADE NOMINAL 400 L, CAPACIDADE DE MISTURA 310 L, MOTOR A DIESEL POTÊNCIA 5,0 CV, SEM CARREGADOR - DEPRECIAÇÃO. AF_06/2014</t>
  </si>
  <si>
    <t>0,49</t>
  </si>
  <si>
    <t>87442</t>
  </si>
  <si>
    <t>BETONEIRA CAPACIDADE NOMINAL 400 L, CAPACIDADE DE MISTURA 310 L, MOTOR A DIESEL POTÊNCIA 5,0 CV, SEM CARREGADOR - JUROS. AF_06/2014</t>
  </si>
  <si>
    <t>87443</t>
  </si>
  <si>
    <t>BETONEIRA CAPACIDADE NOMINAL 400 L, CAPACIDADE DE MISTURA 310 L, MOTOR A DIESEL POTÊNCIA 5,0 CV, SEM CARREGADOR - MANUTENÇÃO. AF_06/2014</t>
  </si>
  <si>
    <t>0,61</t>
  </si>
  <si>
    <t>87444</t>
  </si>
  <si>
    <t>BETONEIRA CAPACIDADE NOMINAL 400 L, CAPACIDADE DE MISTURA 310 L, MOTOR A DIESEL POTÊNCIA 5,0 CV, SEM CARREGADOR - MATERIAIS NA OPERAÇÃO. AF_06/2014</t>
  </si>
  <si>
    <t>3,97</t>
  </si>
  <si>
    <t>88387</t>
  </si>
  <si>
    <t>MISTURADOR DE ARGAMASSA, EIXO HORIZONTAL, CAPACIDADE DE MISTURA 300 KG, MOTOR ELÉTRICO POTÊNCIA 5 CV - DEPRECIAÇÃO. AF_06/2014</t>
  </si>
  <si>
    <t>0,95</t>
  </si>
  <si>
    <t>88389</t>
  </si>
  <si>
    <t>MISTURADOR DE ARGAMASSA, EIXO HORIZONTAL, CAPACIDADE DE MISTURA 300 KG, MOTOR ELÉTRICO POTÊNCIA 5 CV - JUROS. AF_06/2014</t>
  </si>
  <si>
    <t>0,11</t>
  </si>
  <si>
    <t>88390</t>
  </si>
  <si>
    <t>MISTURADOR DE ARGAMASSA, EIXO HORIZONTAL, CAPACIDADE DE MISTURA 300 KG, MOTOR ELÉTRICO POTÊNCIA 5 CV - MANUTENÇÃO. AF_06/2014</t>
  </si>
  <si>
    <t>1,04</t>
  </si>
  <si>
    <t>88391</t>
  </si>
  <si>
    <t>MISTURADOR DE ARGAMASSA, EIXO HORIZONTAL, CAPACIDADE DE MISTURA 300 KG, MOTOR ELÉTRICO POTÊNCIA 5 CV - MATERIAIS NA OPERAÇÃO. AF_06/2014</t>
  </si>
  <si>
    <t>2,75</t>
  </si>
  <si>
    <t>88394</t>
  </si>
  <si>
    <t>MISTURADOR DE ARGAMASSA, EIXO HORIZONTAL, CAPACIDADE DE MISTURA 600 KG, MOTOR ELÉTRICO POTÊNCIA 7,5 CV - DEPRECIAÇÃO. AF_06/2014</t>
  </si>
  <si>
    <t>1,13</t>
  </si>
  <si>
    <t>88395</t>
  </si>
  <si>
    <t>MISTURADOR DE ARGAMASSA, EIXO HORIZONTAL, CAPACIDADE DE MISTURA 600 KG, MOTOR ELÉTRICO POTÊNCIA 7,5 CV - JUROS. AF_06/2014</t>
  </si>
  <si>
    <t>88396</t>
  </si>
  <si>
    <t>MISTURADOR DE ARGAMASSA, EIXO HORIZONTAL, CAPACIDADE DE MISTURA 600 KG, MOTOR ELÉTRICO POTÊNCIA 7,5 CV - MANUTENÇÃO. AF_06/2014</t>
  </si>
  <si>
    <t>88397</t>
  </si>
  <si>
    <t>MISTURADOR DE ARGAMASSA, EIXO HORIZONTAL, CAPACIDADE DE MISTURA 600 KG, MOTOR ELÉTRICO POTÊNCIA 7,5 CV - MATERIAIS NA OPERAÇÃO. AF_06/2014</t>
  </si>
  <si>
    <t>4,12</t>
  </si>
  <si>
    <t>88400</t>
  </si>
  <si>
    <t>MISTURADOR DE ARGAMASSA, EIXO HORIZONTAL, CAPACIDADE DE MISTURA 160 KG, MOTOR ELÉTRICO POTÊNCIA 3 CV - DEPRECIAÇÃO. AF_06/2014</t>
  </si>
  <si>
    <t>88401</t>
  </si>
  <si>
    <t>MISTURADOR DE ARGAMASSA, EIXO HORIZONTAL, CAPACIDADE DE MISTURA 160 KG, MOTOR ELÉTRICO POTÊNCIA 3 CV - JUROS. AF_06/2014</t>
  </si>
  <si>
    <t>0,10</t>
  </si>
  <si>
    <t>88402</t>
  </si>
  <si>
    <t>MISTURADOR DE ARGAMASSA, EIXO HORIZONTAL, CAPACIDADE DE MISTURA 160 KG, MOTOR ELÉTRICO POTÊNCIA 3 CV - MANUTENÇÃO. AF_06/2014</t>
  </si>
  <si>
    <t>0,98</t>
  </si>
  <si>
    <t>88403</t>
  </si>
  <si>
    <t>MISTURADOR DE ARGAMASSA, EIXO HORIZONTAL, CAPACIDADE DE MISTURA 160 KG, MOTOR ELÉTRICO POTÊNCIA 3 CV - MATERIAIS NA OPERAÇÃO. AF_06/2014</t>
  </si>
  <si>
    <t>1,65</t>
  </si>
  <si>
    <t>88419</t>
  </si>
  <si>
    <t>PROJETOR DE ARGAMASSA, CAPACIDADE DE PROJEÇÃO 1,5 M3/H, ALCANCE DE 30 ATÉ 60 M, MOTOR ELÉTRICO POTÊNCIA 7,5 HP - DEPRECIAÇÃO. AF_06/2014</t>
  </si>
  <si>
    <t>5,87</t>
  </si>
  <si>
    <t>88422</t>
  </si>
  <si>
    <t>PROJETOR DE ARGAMASSA, CAPACIDADE DE PROJEÇÃO 1,5 M3/H, ALCANCE DE 30 ATÉ 60 M, MOTOR ELÉTRICO POTÊNCIA 7,5 HP - JUROS. AF_06/2014</t>
  </si>
  <si>
    <t>0,69</t>
  </si>
  <si>
    <t>88425</t>
  </si>
  <si>
    <t>PROJETOR DE ARGAMASSA, CAPACIDADE DE PROJEÇÃO 1,5 M3/H, ALCANCE DE 30 ATÉ 60 M, MOTOR ELÉTRICO POTÊNCIA 7,5 HP - MANUTENÇÃO. AF_06/2014</t>
  </si>
  <si>
    <t>7,34</t>
  </si>
  <si>
    <t>88427</t>
  </si>
  <si>
    <t>PROJETOR DE ARGAMASSA, CAPACIDADE DE PROJEÇÃO 1,5 M3/H, ALCANCE DE 30 ATÉ 60 M, MOTOR ELÉTRICO POTÊNCIA 7,5 HP - MATERIAIS NA OPERAÇÃO. AF_06/2014</t>
  </si>
  <si>
    <t>0,93</t>
  </si>
  <si>
    <t>88434</t>
  </si>
  <si>
    <t>PROJETOR DE ARGAMASSA, CAPACIDADE DE PROJEÇÃO 2 M3/H, ALCANCE ATÉ 50 M, MOTOR ELÉTRICO POTÊNCIA 7,5 HP - DEPRECIAÇÃO. AF_06/2014</t>
  </si>
  <si>
    <t>7,78</t>
  </si>
  <si>
    <t>88435</t>
  </si>
  <si>
    <t>PROJETOR DE ARGAMASSA, CAPACIDADE DE PROJEÇÃO 2 M3/H, ALCANCE ATÉ 50 M, MOTOR ELÉTRICO POTÊNCIA 7,5 HP - JUROS. AF_06/2014</t>
  </si>
  <si>
    <t>88436</t>
  </si>
  <si>
    <t>PROJETOR DE ARGAMASSA, CAPACIDADE DE PROJEÇÃO 2 M3/H, ALCANCE ATÉ 50 M, MOTOR ELÉTRICO POTÊNCIA 7,5 HP - MANUTENÇÃO. AF_06/2014</t>
  </si>
  <si>
    <t>9,73</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</si>
  <si>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</si>
  <si>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</si>
  <si>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</si>
  <si>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</si>
  <si>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</si>
  <si>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</si>
  <si>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0,60</t>
  </si>
  <si>
    <t>88826</t>
  </si>
  <si>
    <t>BETONEIRA CAPACIDADE NOMINAL DE 400 L, CAPACIDADE DE MISTURA 280 L, MOTOR ELÉTRICO TRIFÁSICO POTÊNCIA DE 2 CV, SEM CARREGADOR - DEPRECIAÇÃO. AF_10/2014</t>
  </si>
  <si>
    <t>88827</t>
  </si>
  <si>
    <t>BETONEIRA CAPACIDADE NOMINAL DE 400 L, CAPACIDADE DE MISTURA 280 L, MOTOR ELÉTRICO TRIFÁSICO POTÊNCIA DE 2 CV, SEM CARREGADOR - JUROS. AF_10/2014</t>
  </si>
  <si>
    <t>0,04</t>
  </si>
  <si>
    <t>88828</t>
  </si>
  <si>
    <t>BETONEIRA CAPACIDADE NOMINAL DE 400 L, CAPACIDADE DE MISTURA 280 L, MOTOR ELÉTRICO TRIFÁSICO POTÊNCIA DE 2 CV, SEM CARREGADOR - MANUTENÇÃO. AF_10/2014</t>
  </si>
  <si>
    <t>0,39</t>
  </si>
  <si>
    <t>88829</t>
  </si>
  <si>
    <t>BETONEIRA CAPACIDADE NOMINAL DE 400 L, CAPACIDADE DE MISTURA 280 L, MOTOR ELÉTRICO TRIFÁSICO POTÊNCIA DE 2 CV, SEM CARREGADOR - MATERIAIS NA OPERAÇÃO. AF_10/2014</t>
  </si>
  <si>
    <t>1,10</t>
  </si>
  <si>
    <t>88832</t>
  </si>
  <si>
    <t>ESCAVADEIRA HIDRÁULICA SOBRE ESTEIRAS, CAÇAMBA 0,80 M3, PESO OPERACIONAL 17,8 T, POTÊNCIA LÍQUIDA 110 HP - DEPRECIAÇÃO. AF_10/2014</t>
  </si>
  <si>
    <t>44,74</t>
  </si>
  <si>
    <t>88834</t>
  </si>
  <si>
    <t>ESCAVADEIRA HIDRÁULICA SOBRE ESTEIRAS, CAÇAMBA 0,80 M3, PESO OPERACIONAL 17,8 T, POTÊNCIA LÍQUIDA 110 HP - JUROS. AF_10/2014</t>
  </si>
  <si>
    <t>6,07</t>
  </si>
  <si>
    <t>88835</t>
  </si>
  <si>
    <t>ESCAVADEIRA HIDRÁULICA SOBRE ESTEIRAS, CAÇAMBA 0,80 M3, PESO OPERACIONAL 17,8 T, POTÊNCIA LÍQUIDA 110 HP - MANUTENÇÃO. AF_10/2014</t>
  </si>
  <si>
    <t>55,93</t>
  </si>
  <si>
    <t>88836</t>
  </si>
  <si>
    <t>ESCAVADEIRA HIDRÁULICA SOBRE ESTEIRAS, CAÇAMBA 0,80 M3, PESO OPERACIONAL 17,8 T, POTÊNCIA LÍQUIDA 110 HP - MATERIAIS NA OPERAÇÃO. AF_10/2014</t>
  </si>
  <si>
    <t>60,60</t>
  </si>
  <si>
    <t>88839</t>
  </si>
  <si>
    <t>TRATOR DE ESTEIRAS, POTÊNCIA 125 HP, PESO OPERACIONAL 12,9 T, COM LÂMINA 2,7 M3 - DEPRECIAÇÃO. AF_10/2014</t>
  </si>
  <si>
    <t>31,38</t>
  </si>
  <si>
    <t>88840</t>
  </si>
  <si>
    <t>TRATOR DE ESTEIRAS, POTÊNCIA 125 HP, PESO OPERACIONAL 12,9 T, COM LÂMINA 2,7 M3 - JUROS. AF_10/2014</t>
  </si>
  <si>
    <t>7,06</t>
  </si>
  <si>
    <t>88841</t>
  </si>
  <si>
    <t>TRATOR DE ESTEIRAS, POTÊNCIA 125 HP, PESO OPERACIONAL 12,9 T, COM LÂMINA 2,7 M3 - MANUTENÇÃO. AF_10/2014</t>
  </si>
  <si>
    <t>56,11</t>
  </si>
  <si>
    <t>88842</t>
  </si>
  <si>
    <t>TRATOR DE ESTEIRAS, POTÊNCIA 125 HP, PESO OPERACIONAL 12,9 T, COM LÂMINA 2,7 M3 - MATERIAIS NA OPERAÇÃO. AF_10/2014</t>
  </si>
  <si>
    <t>74,18</t>
  </si>
  <si>
    <t>88847</t>
  </si>
  <si>
    <t>USINA DE LAMA ASFÁLTICA, PROD 30 A 50 T/H, SILO DE AGREGADO 7 M3, RESERVATÓRIOS PARA EMULSÃO E ÁGUA DE 2,3 M3 CADA, MISTURADOR TIPO PUG MILL A SER MONTADO SOBRE CAMINHÃO - DEPRECIAÇÃO. AF_10/2014</t>
  </si>
  <si>
    <t>20,88</t>
  </si>
  <si>
    <t>88848</t>
  </si>
  <si>
    <t>USINA DE LAMA ASFÁLTICA, PROD 30 A 50 T/H, SILO DE AGREGADO 7 M3, RESERVATÓRIOS PARA EMULSÃO E ÁGUA DE 2,3 M3 CADA, MISTURADOR TIPO PUG MILL A SER MONTADO SOBRE CAMINHÃO - JUROS. AF_10/2014</t>
  </si>
  <si>
    <t>4,38</t>
  </si>
  <si>
    <t>88853</t>
  </si>
  <si>
    <t>MOTOBOMBA CENTRÍFUGA, MOTOR A GASOLINA, POTÊNCIA 5,42 HP, BOCAIS 1 1/2" X 1", DIÂMETRO ROTOR 143 MM HM/Q = 6 MCA / 16,8 M3/H A 38 MCA / 6,6 M3/H - DEPRECIAÇÃO. AF_06/2014</t>
  </si>
  <si>
    <t>0,17</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</si>
  <si>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</si>
  <si>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</si>
  <si>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</si>
  <si>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</si>
  <si>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3,73</t>
  </si>
  <si>
    <t>88856</t>
  </si>
  <si>
    <t>GRADE DE DISCO CONTROLE REMOTO REBOCÁVEL, COM 24 DISCOS 24 X 6 MM COM PNEUS PARA TRANSPORTE - JUROS. AF_06/2014</t>
  </si>
  <si>
    <t>0,52</t>
  </si>
  <si>
    <t>88857</t>
  </si>
  <si>
    <t>RETROESCAVADEIRA SOBRE RODAS COM CARREGADEIRA, TRAÇÃO 4X4, POTÊNCIA LÍQ. 88 HP, CAÇAMBA CARREG. CAP. MÍN. 1 M3, CAÇAMBA RETRO CAP. 0,26 M3, PESO OPERACIONAL MÍN. 6.674 KG, PROFUNDIDADE ESCAVAÇÃO MÁX. 4,37 M - DEPRECIAÇÃO. AF_06/2014</t>
  </si>
  <si>
    <t>26,12</t>
  </si>
  <si>
    <t>88858</t>
  </si>
  <si>
    <t>RETROESCAVADEIRA SOBRE RODAS COM CARREGADEIRA, TRAÇÃO 4X4, POTÊNCIA LÍQ. 88 HP, CAÇAMBA CARREG. CAP. MÍN. 1 M3, CAÇAMBA RETRO CAP. 0,26 M3, PESO OPERACIONAL MÍN. 6.674 KG, PROFUNDIDADE ESCAVAÇÃO MÁX. 4,37 M - JUROS. AF_06/2014</t>
  </si>
  <si>
    <t>3,54</t>
  </si>
  <si>
    <t>88859</t>
  </si>
  <si>
    <t>RETROESCAVADEIRA SOBRE RODAS COM CARREGADEIRA, TRAÇÃO 4X2, POTÊNCIA LÍQ. 79 HP, CAÇAMBA CARREG. CAP. MÍN. 1 M3, CAÇAMBA RETRO CAP. 0,20 M3, PESO OPERACIONAL MÍN. 6.570 KG, PROFUNDIDADE ESCAVAÇÃO MÁX. 4,37 M - DEPRECIAÇÃO. AF_06/2014</t>
  </si>
  <si>
    <t>23,23</t>
  </si>
  <si>
    <t>88860</t>
  </si>
  <si>
    <t>RETROESCAVADEIRA SOBRE RODAS COM CARREGADEIRA, TRAÇÃO 4X2, POTÊNCIA LÍQ. 79 HP, CAÇAMBA CARREG. CAP. MÍN. 1 M3, CAÇAMBA RETRO CAP. 0,20 M3, PESO OPERACIONAL MÍN. 6.570 KG, PROFUNDIDADE ESCAVAÇÃO MÁX. 4,37 M - JUROS. AF_06/2014</t>
  </si>
  <si>
    <t>88900</t>
  </si>
  <si>
    <t>ESCAVADEIRA HIDRÁULICA SOBRE ESTEIRAS, CAÇAMBA 1,20 M3, PESO OPERACIONAL 21 T, POTÊNCIA BRUTA 155 HP - DEPRECIAÇÃO. AF_06/2014</t>
  </si>
  <si>
    <t>52,17</t>
  </si>
  <si>
    <t>88902</t>
  </si>
  <si>
    <t>ESCAVADEIRA HIDRÁULICA SOBRE ESTEIRAS, CAÇAMBA 1,20 M3, PESO OPERACIONAL 21 T, POTÊNCIA BRUTA 155 HP - JUROS. AF_06/2014</t>
  </si>
  <si>
    <t>7,08</t>
  </si>
  <si>
    <t>88903</t>
  </si>
  <si>
    <t>ESCAVADEIRA HIDRÁULICA SOBRE ESTEIRAS, CAÇAMBA 1,20 M3, PESO OPERACIONAL 21 T, POTÊNCIA BRUTA 155 HP - MANUTENÇÃO. AF_06/2014</t>
  </si>
  <si>
    <t>65,22</t>
  </si>
  <si>
    <t>88904</t>
  </si>
  <si>
    <t>ESCAVADEIRA HIDRÁULICA SOBRE ESTEIRAS, CAÇAMBA 1,20 M3, PESO OPERACIONAL 21 T, POTÊNCIA BRUTA 155 HP - MATERIAIS NA OPERAÇÃO. AF_06/2014</t>
  </si>
  <si>
    <t>85,37</t>
  </si>
  <si>
    <t>89009</t>
  </si>
  <si>
    <t>TRATOR DE ESTEIRAS, POTÊNCIA 150 HP, PESO OPERACIONAL 16,7 T, COM RODA MOTRIZ ELEVADA E LÂMINA 3,18 M3 - DEPRECIAÇÃO. AF_06/2014</t>
  </si>
  <si>
    <t>38,87</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</si>
  <si>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</si>
  <si>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</si>
  <si>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</si>
  <si>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</si>
  <si>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25,20</t>
  </si>
  <si>
    <t>89012</t>
  </si>
  <si>
    <t>RETROESCAVADEIRA SOBRE RODAS COM CARREGADEIRA, TRAÇÃO 4X4, POTÊNCIA LÍQ. 72 HP, CAÇAMBA CARREG. CAP. MÍN. 0,79 M3, CAÇAMBA RETRO CAP. 0,18 M3, PESO OPERACIONAL MÍN. 7.140 KG, PROFUNDIDADE ESCAVAÇÃO MÁX. 4,50 M - JUROS. AF_06/2014</t>
  </si>
  <si>
    <t>3,42</t>
  </si>
  <si>
    <t>89013</t>
  </si>
  <si>
    <t>TRATOR DE ESTEIRAS, POTÊNCIA 347 HP, PESO OPERACIONAL 38,5 T, COM LÂMINA 8,70 M3 - DEPRECIAÇÃO. AF_06/2014</t>
  </si>
  <si>
    <t>89014</t>
  </si>
  <si>
    <t>TRATOR DE ESTEIRAS, POTÊNCIA 347 HP, PESO OPERACIONAL 38,5 T, COM LÂMINA 8,70 M3 - JUROS. AF_06/2014</t>
  </si>
  <si>
    <t>28,66</t>
  </si>
  <si>
    <t>89015</t>
  </si>
  <si>
    <t>VASSOURA MECÂNICA REBOCÁVEL COM ESCOVA CILÍNDRICA, LARGURA ÚTIL DE VARRIMENTO DE 2,44 M - DEPRECIAÇÃO. AF_06/2014</t>
  </si>
  <si>
    <t>4,31</t>
  </si>
  <si>
    <t>89016</t>
  </si>
  <si>
    <t>VASSOURA MECÂNICA REBOCÁVEL COM ESCOVA CILÍNDRICA, LARGURA ÚTIL DE VARRIMENTO DE 2,44 M - JUROS. AF_06/2014</t>
  </si>
  <si>
    <t>0,58</t>
  </si>
  <si>
    <t>89017</t>
  </si>
  <si>
    <t>TRATOR DE ESTEIRAS, POTÊNCIA 170 HP, PESO OPERACIONAL 19 T, CAÇAMBA 5,2 M3 - DEPRECIAÇÃO. AF_06/2014</t>
  </si>
  <si>
    <t>38,63</t>
  </si>
  <si>
    <t>89018</t>
  </si>
  <si>
    <t>TRATOR DE ESTEIRAS, POTÊNCIA 170 HP, PESO OPERACIONAL 19 T, CAÇAMBA 5,2 M3 - JUROS. AF_06/2014</t>
  </si>
  <si>
    <t>8,69</t>
  </si>
  <si>
    <t>89019</t>
  </si>
  <si>
    <t>BOMBA SUBMERSÍVEL ELÉTRICA TRIFÁSICA, POTÊNCIA 2,96 HP, Ø ROTOR 144 MM SEMI-ABERTO, BOCAL DE SAÍDA Ø 2, HM/Q = 2 MCA / 38,8 M3/H A 28 MCA / 5 M3/H - DEPRECIAÇÃO. AF_06/2014</t>
  </si>
  <si>
    <t>0,30</t>
  </si>
  <si>
    <t>89020</t>
  </si>
  <si>
    <t>BOMBA SUBMERSÍVEL ELÉTRICA TRIFÁSICA, POTÊNCIA 2,96 HP, Ø ROTOR 144 MM SEMI-ABERTO, BOCAL DE SAÍDA Ø 2, HM/Q = 2 MCA / 38,8 M3/H A 28 MCA / 5 M3/H - JUROS. AF_06/2014</t>
  </si>
  <si>
    <t>0,03</t>
  </si>
  <si>
    <t>89023</t>
  </si>
  <si>
    <t>TANQUE DE ASFALTO ESTACIONÁRIO COM MAÇARICO, CAPACIDADE 20.000 L - DEPRECIAÇÃO. AF_06/2014</t>
  </si>
  <si>
    <t>4,11</t>
  </si>
  <si>
    <t>89024</t>
  </si>
  <si>
    <t>TANQUE DE ASFALTO ESTACIONÁRIO COM MAÇARICO, CAPACIDADE 20.000 L - JUROS. AF_06/2014</t>
  </si>
  <si>
    <t>0,73</t>
  </si>
  <si>
    <t>89025</t>
  </si>
  <si>
    <t>TANQUE DE ASFALTO ESTACIONÁRIO COM MAÇARICO, CAPACIDADE 20.000 L - MANUTENÇÃO. AF_06/2014</t>
  </si>
  <si>
    <t>89026</t>
  </si>
  <si>
    <t>TANQUE DE ASFALTO ESTACIONÁRIO COM MAÇARICO, CAPACIDADE 20.000 L - MATERIAIS NA OPERAÇÃO. AF_06/2014</t>
  </si>
  <si>
    <t>162,27</t>
  </si>
  <si>
    <t>89029</t>
  </si>
  <si>
    <t>TRATOR DE ESTEIRAS, POTÊNCIA 100 HP, PESO OPERACIONAL 9,4 T, COM LÂMINA 2,19 M3 - DEPRECIAÇÃO. AF_06/2014</t>
  </si>
  <si>
    <t>29,98</t>
  </si>
  <si>
    <t>89030</t>
  </si>
  <si>
    <t>TRATOR DE ESTEIRAS, POTÊNCIA 100 HP, PESO OPERACIONAL 9,4 T, COM LÂMINA 2,19 M3 - JUROS. AF_06/2014</t>
  </si>
  <si>
    <t>6,74</t>
  </si>
  <si>
    <t>89033</t>
  </si>
  <si>
    <t>TRATOR DE PNEUS, POTÊNCIA 85 CV, TRAÇÃO 4X4, PESO COM LASTRO DE 4.675 KG - DEPRECIAÇÃO. AF_06/2014</t>
  </si>
  <si>
    <t>14,65</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</si>
  <si>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</si>
  <si>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</si>
  <si>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</si>
  <si>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</si>
  <si>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33,60</t>
  </si>
  <si>
    <t>89129</t>
  </si>
  <si>
    <t>PÁ CARREGADEIRA SOBRE RODAS, POTÊNCIA LÍQUIDA 128 HP, CAPACIDADE DA CAÇAMBA 1,7 A 2,8 M3, PESO OPERACIONAL 11632 KG - JUROS. AF_06/2014</t>
  </si>
  <si>
    <t>4,56</t>
  </si>
  <si>
    <t>89130</t>
  </si>
  <si>
    <t>PÁ CARREGADEIRA SOBRE RODAS, POTÊNCIA 197 HP, CAPACIDADE DA CAÇAMBA 2,5 A 3,5 M3, PESO OPERACIONAL 18338 KG - DEPRECIAÇÃO. AF_06/2014</t>
  </si>
  <si>
    <t>46,59</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</si>
  <si>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</si>
  <si>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</si>
  <si>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</si>
  <si>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</si>
  <si>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34,01</t>
  </si>
  <si>
    <t>89211</t>
  </si>
  <si>
    <t>ROLO COMPACTADOR VIBRATÓRIO DE UM CILINDRO AÇO LISO, POTÊNCIA 80 HP, PESO OPERACIONAL MÁXIMO 8,1 T, IMPACTO DINÂMICO 16,15 / 9,5 T, LARGURA DE TRABALHO 1,68 M - JUROS. AF_06/2014</t>
  </si>
  <si>
    <t>4,72</t>
  </si>
  <si>
    <t>89212</t>
  </si>
  <si>
    <t>BATE-ESTACAS POR GRAVIDADE, POTÊNCIA DE 160 HP, PESO DO MARTELO ATÉ 3 TONELADAS - DEPRECIAÇÃO. AF_11/2014</t>
  </si>
  <si>
    <t>28,91</t>
  </si>
  <si>
    <t>89213</t>
  </si>
  <si>
    <t>BATE-ESTACAS POR GRAVIDADE, POTÊNCIA DE 160 HP, PESO DO MARTELO ATÉ 3 TONELADAS - JUROS. AF_11/2014</t>
  </si>
  <si>
    <t>4,55</t>
  </si>
  <si>
    <t>89214</t>
  </si>
  <si>
    <t>BATE-ESTACAS POR GRAVIDADE, POTÊNCIA DE 160 HP, PESO DO MARTELO ATÉ 3 TONELADAS - MANUTENÇÃO. AF_11/2014</t>
  </si>
  <si>
    <t>27,14</t>
  </si>
  <si>
    <t>89215</t>
  </si>
  <si>
    <t>BATE-ESTACAS POR GRAVIDADE, POTÊNCIA DE 160 HP, PESO DO MARTELO ATÉ 3 TONELADAS - MATERIAIS NA OPERAÇÃO. AF_11/2014</t>
  </si>
  <si>
    <t>88,15</t>
  </si>
  <si>
    <t>89221</t>
  </si>
  <si>
    <t>BETONEIRA CAPACIDADE NOMINAL DE 600 L, CAPACIDADE DE MISTURA 360 L, MOTOR ELÉTRICO TRIFÁSICO POTÊNCIA DE 4 CV, SEM CARREGADOR - DEPRECIAÇÃO. AF_11/2014</t>
  </si>
  <si>
    <t>1,46</t>
  </si>
  <si>
    <t>89222</t>
  </si>
  <si>
    <t>BETONEIRA CAPACIDADE NOMINAL DE 600 L, CAPACIDADE DE MISTURA 360 L, MOTOR ELÉTRICO TRIFÁSICO POTÊNCIA DE 4 CV, SEM CARREGADOR - JUROS. AF_11/2014</t>
  </si>
  <si>
    <t>89223</t>
  </si>
  <si>
    <t>BETONEIRA CAPACIDADE NOMINAL DE 600 L, CAPACIDADE DE MISTURA 360 L, MOTOR ELÉTRICO TRIFÁSICO POTÊNCIA DE 4 CV, SEM CARREGADOR - MANUTENÇÃO. AF_11/2014</t>
  </si>
  <si>
    <t>1,60</t>
  </si>
  <si>
    <t>89224</t>
  </si>
  <si>
    <t>BETONEIRA CAPACIDADE NOMINAL DE 600 L, CAPACIDADE DE MISTURA 360 L, MOTOR ELÉTRICO TRIFÁSICO POTÊNCIA DE 4 CV, SEM CARREGADOR - MATERIAIS NA OPERAÇÃO. AF_11/2014</t>
  </si>
  <si>
    <t>2,20</t>
  </si>
  <si>
    <t>89228</t>
  </si>
  <si>
    <t>MOTONIVELADORA POTÊNCIA BÁSICA LÍQUIDA (PRIMEIRA MARCHA) 125 HP, PESO BRUTO 13032 KG, LARGURA DA LÂMINA DE 3,7 M - DEPRECIAÇÃO. AF_06/2014</t>
  </si>
  <si>
    <t>45,80</t>
  </si>
  <si>
    <t>89229</t>
  </si>
  <si>
    <t>MOTONIVELADORA POTÊNCIA BÁSICA LÍQUIDA (PRIMEIRA MARCHA) 125 HP, PESO BRUTO 13032 KG, LARGURA DA LÂMINA DE 3,7 M - JUROS. AF_06/2014</t>
  </si>
  <si>
    <t>8,24</t>
  </si>
  <si>
    <t>89230</t>
  </si>
  <si>
    <t>FRESADORA DE ASFALTO A FRIO SOBRE RODAS, LARGURA FRESAGEM DE 1,0 M, POTÊNCIA 208 HP - DEPRECIAÇÃO. AF_11/2014</t>
  </si>
  <si>
    <t>135,67</t>
  </si>
  <si>
    <t>89231</t>
  </si>
  <si>
    <t>FRESADORA DE ASFALTO A FRIO SOBRE RODAS, LARGURA FRESAGEM DE 1,0 M, POTÊNCIA 208 HP - JUROS. AF_11/2014</t>
  </si>
  <si>
    <t>21,49</t>
  </si>
  <si>
    <t>89232</t>
  </si>
  <si>
    <t>FRESADORA DE ASFALTO A FRIO SOBRE RODAS, LARGURA FRESAGEM DE 1,0 M, POTÊNCIA 208 HP - MANUTENÇÃO. AF_11/2014</t>
  </si>
  <si>
    <t>242,00</t>
  </si>
  <si>
    <t>89233</t>
  </si>
  <si>
    <t>FRESADORA DE ASFALTO A FRIO SOBRE RODAS, LARGURA FRESAGEM DE 1,0 M, POTÊNCIA 208 HP - MATERIAIS NA OPERAÇÃO. AF_11/2014</t>
  </si>
  <si>
    <t>158,64</t>
  </si>
  <si>
    <t>89236</t>
  </si>
  <si>
    <t>FRESADORA DE ASFALTO A FRIO SOBRE RODAS, LARGURA FRESAGEM DE 2,0 M, POTÊNCIA 550 HP - DEPRECIAÇÃO. AF_11/2014</t>
  </si>
  <si>
    <t>316,92</t>
  </si>
  <si>
    <t>89237</t>
  </si>
  <si>
    <t>FRESADORA DE ASFALTO A FRIO SOBRE RODAS, LARGURA FRESAGEM DE 2,0 M, POTÊNCIA 550 HP - JUROS. AF_11/2014</t>
  </si>
  <si>
    <t>50,21</t>
  </si>
  <si>
    <t>89238</t>
  </si>
  <si>
    <t>FRESADORA DE ASFALTO A FRIO SOBRE RODAS, LARGURA FRESAGEM DE 2,0 M, POTÊNCIA 550 HP - MANUTENÇÃO. AF_11/2014</t>
  </si>
  <si>
    <t>565,30</t>
  </si>
  <si>
    <t>89239</t>
  </si>
  <si>
    <t>FRESADORA DE ASFALTO A FRIO SOBRE RODAS, LARGURA FRESAGEM DE 2,0 M, POTÊNCIA 550 HP - MATERIAIS NA OPERAÇÃO. AF_11/2014</t>
  </si>
  <si>
    <t>419,52</t>
  </si>
  <si>
    <t>89240</t>
  </si>
  <si>
    <t>VIBROACABADORA DE ASFALTO SOBRE ESTEIRAS, LARGURA DE PAVIMENTAÇÃO 1,90 M A 5,30 M, POTÊNCIA 105 HP CAPACIDADE 450 T/H - DEPRECIAÇÃO. AF_11/2014</t>
  </si>
  <si>
    <t>97,26</t>
  </si>
  <si>
    <t>89241</t>
  </si>
  <si>
    <t>VIBROACABADORA DE ASFALTO SOBRE ESTEIRAS, LARGURA DE PAVIMENTAÇÃO 1,90 M A 5,30 M, POTÊNCIA 105 HP CAPACIDADE 450 T/H - JUROS. AF_11/2014</t>
  </si>
  <si>
    <t>17,50</t>
  </si>
  <si>
    <t>89246</t>
  </si>
  <si>
    <t>RECICLADORA DE ASFALTO A FRIO SOBRE RODAS, LARGURA FRESAGEM DE 2,0 M, POTÊNCIA 422 HP - DEPRECIAÇÃO. AF_11/2014</t>
  </si>
  <si>
    <t>275,38</t>
  </si>
  <si>
    <t>89247</t>
  </si>
  <si>
    <t>RECICLADORA DE ASFALTO A FRIO SOBRE RODAS, LARGURA FRESAGEM DE 2,0 M, POTÊNCIA 422 HP - JUROS. AF_11/2014</t>
  </si>
  <si>
    <t>43,63</t>
  </si>
  <si>
    <t>89248</t>
  </si>
  <si>
    <t>RECICLADORA DE ASFALTO A FRIO SOBRE RODAS, LARGURA FRESAGEM DE 2,0 M, POTÊNCIA 422 HP - MANUTENÇÃO. AF_11/2014</t>
  </si>
  <si>
    <t>491,21</t>
  </si>
  <si>
    <t>89249</t>
  </si>
  <si>
    <t>RECICLADORA DE ASFALTO A FRIO SOBRE RODAS, LARGURA FRESAGEM DE 2,0 M, POTÊNCIA 422 HP - MATERIAIS NA OPERAÇÃO. AF_11/2014</t>
  </si>
  <si>
    <t>357,61</t>
  </si>
  <si>
    <t>89253</t>
  </si>
  <si>
    <t>VIBROACABADORA DE ASFALTO SOBRE ESTEIRAS, LARGURA DE PAVIMENTAÇÃO 2,13 M A 4,55 M, POTÊNCIA 100 HP, CAPACIDADE 400 T/H - DEPRECIAÇÃO. AF_11/2014</t>
  </si>
  <si>
    <t>79,70</t>
  </si>
  <si>
    <t>89254</t>
  </si>
  <si>
    <t>VIBROACABADORA DE ASFALTO SOBRE ESTEIRAS, LARGURA DE PAVIMENTAÇÃO 2,13 M A 4,55 M, POTÊNCIA 100 HP, CAPACIDADE 400 T/H - JUROS. AF_11/2014</t>
  </si>
  <si>
    <t>14,34</t>
  </si>
  <si>
    <t>89255</t>
  </si>
  <si>
    <t>VIBROACABADORA DE ASFALTO SOBRE ESTEIRAS, LARGURA DE PAVIMENTAÇÃO 2,13 M A 4,55 M, POTÊNCIA 100 HP, CAPACIDADE 400 T/H - MANUTENÇÃO. AF_11/2014</t>
  </si>
  <si>
    <t>128,12</t>
  </si>
  <si>
    <t>89256</t>
  </si>
  <si>
    <t>VIBROACABADORA DE ASFALTO SOBRE ESTEIRAS, LARGURA DE PAVIMENTAÇÃO 2,13 M A 4,55 M, POTÊNCIA 100 HP, CAPACIDADE 400 T/H - MATERIAIS NA OPERAÇÃO. AF_11/2014</t>
  </si>
  <si>
    <t>80,48</t>
  </si>
  <si>
    <t>89259</t>
  </si>
  <si>
    <t>GUINDAUTO HIDRÁULICO, CAPACIDADE MÁXIMA DE CARGA 6200 KG, MOMENTO MÁXIMO DE CARGA 11,7 TM, ALCANCE MÁXIMO HORIZONTAL 9,70 M, INCLUSIVE CAMINHÃO TOCO PBT 16.000 KG, POTÊNCIA DE 189 CV - DEPRECIAÇÃO. AF_06/2014</t>
  </si>
  <si>
    <t>28,28</t>
  </si>
  <si>
    <t>89260</t>
  </si>
  <si>
    <t>GUINDAUTO HIDRÁULICO, CAPACIDADE MÁXIMA DE CARGA 6200 KG, MOMENTO MÁXIMO DE CARGA 11,7 TM, ALCANCE MÁXIMO HORIZONTAL 9,70 M, INCLUSIVE CAMINHÃO TOCO PBT 16.000 KG, POTÊNCIA DE 189 CV - JUROS. AF_06/2014</t>
  </si>
  <si>
    <t>5,33</t>
  </si>
  <si>
    <t>89262</t>
  </si>
  <si>
    <t>GUINDAUTO HIDRÁULICO, CAPACIDADE MÁXIMA DE CARGA 6200 KG, MOMENTO MÁXIMO DE CARGA 11,7 TM, ALCANCE MÁXIMO HORIZONTAL 9,70 M, INCLUSIVE CAMINHÃO TOCO PBT 16.000 KG, POTÊNCIA DE 189 CV - MANUTENÇÃO. AF_06/2014</t>
  </si>
  <si>
    <t>48,22</t>
  </si>
  <si>
    <t>89264</t>
  </si>
  <si>
    <t>CAMINHÃO TOCO, PBT 16.000 KG, CARGA ÚTIL MÁX. 10.685 KG, DIST. ENTRE EIXOS 4,8 M, POTÊNCIA 189 CV, INCLUSIVE CARROCERIA FIXA ABERTA DE MADEIRA P/ TRANSPORTE GERAL DE CARGA SECA, DIMEN. APROX. 2,5 X 7,00 X 0,50 M - DEPRECIAÇÃO. AF_06/2014</t>
  </si>
  <si>
    <t>89265</t>
  </si>
  <si>
    <t>CAMINHÃO TOCO, PBT 16.000 KG, CARGA ÚTIL MÁX. 10.685 KG, DIST. ENTRE EIXOS 4,8 M, POTÊNCIA 189 CV, INCLUSIVE CARROCERIA FIXA ABERTA DE MADEIRA P/ TRANSPORTE GERAL DE CARGA SECA, DIMEN. APROX. 2,5 X 7,00 X 0,50 M - JUROS. AF_06/2014</t>
  </si>
  <si>
    <t>4,53</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</si>
  <si>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</si>
  <si>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</si>
  <si>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</si>
  <si>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</si>
  <si>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50,32</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</si>
  <si>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</si>
  <si>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</si>
  <si>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</si>
  <si>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</si>
  <si>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7,17</t>
  </si>
  <si>
    <t>89270</t>
  </si>
  <si>
    <t>GUINDASTE HIDRÁULICO AUTOPROPELIDO, COM LANÇA TELESCÓPICA 28,80 M, CAPACIDADE MÁXIMA 30 T, POTÊNCIA 97 KW, TRAÇÃO 4 X 4 - MANUTENÇÃO. AF_11/2014</t>
  </si>
  <si>
    <t>80,90</t>
  </si>
  <si>
    <t>89271</t>
  </si>
  <si>
    <t>GUINDASTE HIDRÁULICO AUTOPROPELIDO, COM LANÇA TELESCÓPICA 28,80 M, CAPACIDADE MÁXIMA 30 T, POTÊNCIA 97 KW, TRAÇÃO 4 X 4 - MATERIAIS NA OPERAÇÃO. AF_11/2014</t>
  </si>
  <si>
    <t>27,54</t>
  </si>
  <si>
    <t>89274</t>
  </si>
  <si>
    <t>BETONEIRA CAPACIDADE NOMINAL DE 600 L, CAPACIDADE DE MISTURA 440 L, MOTOR A DIESEL POTÊNCIA 10 CV, COM CARREGADOR - DEPRECIAÇÃO. AF_11/2014</t>
  </si>
  <si>
    <t>89275</t>
  </si>
  <si>
    <t>BETONEIRA CAPACIDADE NOMINAL DE 600 L, CAPACIDADE DE MISTURA 440 L, MOTOR A DIESEL POTÊNCIA 10 CV, COM CARREGADOR - JUROS. AF_11/2014</t>
  </si>
  <si>
    <t>89276</t>
  </si>
  <si>
    <t>BETONEIRA CAPACIDADE NOMINAL DE 600 L, CAPACIDADE DE MISTURA 440 L, MOTOR A DIESEL POTÊNCIA 10 CV, COM CARREGADOR - MANUTENÇÃO. AF_11/2014</t>
  </si>
  <si>
    <t>2,22</t>
  </si>
  <si>
    <t>89277</t>
  </si>
  <si>
    <t>BETONEIRA CAPACIDADE NOMINAL DE 600 L, CAPACIDADE DE MISTURA 440 L, MOTOR A DIESEL POTÊNCIA 10 CV, COM CARREGADOR - MATERIAIS NA OPERAÇÃO. AF_11/2014</t>
  </si>
  <si>
    <t>7,95</t>
  </si>
  <si>
    <t>89280</t>
  </si>
  <si>
    <t>ROLO COMPACTADOR VIBRATÓRIO TANDEM AÇO LISO, POTÊNCIA 58 HP, PESO SEM/COM LASTRO 6,5 / 9,4 T, LARGURA DE TRABALHO 1,2 M - DEPRECIAÇÃO. AF_06/2014</t>
  </si>
  <si>
    <t>41,77</t>
  </si>
  <si>
    <t>89281</t>
  </si>
  <si>
    <t>ROLO COMPACTADOR VIBRATÓRIO TANDEM AÇO LISO, POTÊNCIA 58 HP, PESO SEM/COM LASTRO 6,5 / 9,4 T, LARGURA DE TRABALHO 1,2 M - JUROS. AF_06/2014</t>
  </si>
  <si>
    <t>5,79</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</si>
  <si>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</si>
  <si>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</si>
  <si>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</si>
  <si>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</si>
  <si>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5,99</t>
  </si>
  <si>
    <t>89872</t>
  </si>
  <si>
    <t>CAMINHÃO BASCULANTE 14 M3, COM CAVALO MECÂNICO DE CAPACIDADE MÁXIMA DE TRAÇÃO COMBINADO DE 36000 KG, POTÊNCIA 286 CV, INCLUSIVE SEMIREBOQUE COM CAÇAMBA METÁLICA - IMPOSTOS E SEGUROS. AF_12/2014</t>
  </si>
  <si>
    <t>4,75</t>
  </si>
  <si>
    <t>89873</t>
  </si>
  <si>
    <t>CAMINHÃO BASCULANTE 14 M3, COM CAVALO MECÂNICO DE CAPACIDADE MÁXIMA DE TRAÇÃO COMBINADO DE 36000 KG, POTÊNCIA 286 CV, INCLUSIVE SEMIREBOQUE COM CAÇAMBA METÁLICA - MANUTENÇÃO. AF_12/2014</t>
  </si>
  <si>
    <t>57,64</t>
  </si>
  <si>
    <t>89874</t>
  </si>
  <si>
    <t>CAMINHÃO BASCULANTE 14 M3, COM CAVALO MECÂNICO DE CAPACIDADE MÁXIMA DE TRAÇÃO COMBINADO DE 36000 KG, POTÊNCIA 286 CV, INCLUSIVE SEMIREBOQUE COM CAÇAMBA METÁLICA - MATERIAIS NA OPERAÇÃO. AF_12/2014</t>
  </si>
  <si>
    <t>167,38</t>
  </si>
  <si>
    <t>89878</t>
  </si>
  <si>
    <t>CAMINHÃO BASCULANTE 18 M3, COM CAVALO MECÂNICO DE CAPACIDADE MÁXIMA DE TRAÇÃO COMBINADO DE 45000 KG, POTÊNCIA 330 CV, INCLUSIVE SEMIREBOQUE COM CAÇAMBA METÁLICA - DEPRECIAÇÃO. AF_12/2014</t>
  </si>
  <si>
    <t>36,59</t>
  </si>
  <si>
    <t>89879</t>
  </si>
  <si>
    <t>CAMINHÃO BASCULANTE 18 M3, COM CAVALO MECÂNICO DE CAPACIDADE MÁXIMA DE TRAÇÃO COMBINADO DE 45000 KG, POTÊNCIA 330 CV, INCLUSIVE SEMIREBOQUE COM CAÇAMBA METÁLICA - JUROS. AF_12/2014</t>
  </si>
  <si>
    <t>6,33</t>
  </si>
  <si>
    <t>89880</t>
  </si>
  <si>
    <t>CAMINHÃO BASCULANTE 18 M3, COM CAVALO MECÂNICO DE CAPACIDADE MÁXIMA DE TRAÇÃO COMBINADO DE 45000 KG, POTÊNCIA 330 CV, INCLUSIVE SEMIREBOQUE COM CAÇAMBA METÁLICA - IMPOSTOS E SEGUROS. AF_12/2014</t>
  </si>
  <si>
    <t>5,02</t>
  </si>
  <si>
    <t>89881</t>
  </si>
  <si>
    <t>CAMINHÃO BASCULANTE 18 M3, COM CAVALO MECÂNICO DE CAPACIDADE MÁXIMA DE TRAÇÃO COMBINADO DE 45000 KG, POTÊNCIA 330 CV, INCLUSIVE SEMIREBOQUE COM CAÇAMBA METÁLICA - MANUTENÇÃO. AF_12/2014</t>
  </si>
  <si>
    <t>61,39</t>
  </si>
  <si>
    <t>89882</t>
  </si>
  <si>
    <t>CAMINHÃO BASCULANTE 18 M3, COM CAVALO MECÂNICO DE CAPACIDADE MÁXIMA DE TRAÇÃO COMBINADO DE 45000 KG, POTÊNCIA 330 CV, INCLUSIVE SEMIREBOQUE COM CAÇAMBA METÁLICA - MATERIAIS NA OPERAÇÃO. AF_12/2014</t>
  </si>
  <si>
    <t>193,12</t>
  </si>
  <si>
    <t>90582</t>
  </si>
  <si>
    <t>VIBRADOR DE IMERSÃO, DIÂMETRO DE PONTEIRA 45MM, MOTOR ELÉTRICO TRIFÁSICO POTÊNCIA DE 2 CV - DEPRECIAÇÃO. AF_06/2015</t>
  </si>
  <si>
    <t>0,42</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</si>
  <si>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</si>
  <si>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</si>
  <si>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</si>
  <si>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</si>
  <si>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0,32</t>
  </si>
  <si>
    <t>90585</t>
  </si>
  <si>
    <t>VIBRADOR DE IMERSÃO, DIÂMETRO DE PONTEIRA 45MM, MOTOR ELÉTRICO TRIFÁSICO POTÊNCIA DE 2 CV - MATERIAIS NA OPERAÇÃO. AF_06/2015</t>
  </si>
  <si>
    <t>0,45</t>
  </si>
  <si>
    <t>90621</t>
  </si>
  <si>
    <t>PERFURATRIZ MANUAL, TORQUE MÁXIMO 83 N.M, POTÊNCIA 5 CV, COM DIÂMETRO MÁXIMO 4" - DEPRECIAÇÃO. AF_06/2015</t>
  </si>
  <si>
    <t>1,84</t>
  </si>
  <si>
    <t>90622</t>
  </si>
  <si>
    <t>PERFURATRIZ MANUAL, TORQUE MÁXIMO 83 N.M, POTÊNCIA 5 CV, COM DIÂMETRO MÁXIMO 4" - JUROS. AF_06/2015</t>
  </si>
  <si>
    <t>90623</t>
  </si>
  <si>
    <t>PERFURATRIZ MANUAL, TORQUE MÁXIMO 83 N.M, POTÊNCIA 5 CV, COM DIÂMETRO MÁXIMO 4" - MANUTENÇÃO. AF_06/2015</t>
  </si>
  <si>
    <t>2,30</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</si>
  <si>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</si>
  <si>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</si>
  <si>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</si>
  <si>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</si>
  <si>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47,73</t>
  </si>
  <si>
    <t>90628</t>
  </si>
  <si>
    <t>PERFURATRIZ SOBRE ESTEIRA, TORQUE MÁXIMO 600 KGF, PESO MÉDIO 1000 KG, POTÊNCIA 20 HP, DIÂMETRO MÁXIMO 10" - JUROS. AF_06/2015</t>
  </si>
  <si>
    <t>90629</t>
  </si>
  <si>
    <t>PERFURATRIZ SOBRE ESTEIRA, TORQUE MÁXIMO 600 KGF, PESO MÉDIO 1000 KG, POTÊNCIA 20 HP, DIÂMETRO MÁXIMO 10" - MANUTENÇÃO. AF_06/2015</t>
  </si>
  <si>
    <t>59,74</t>
  </si>
  <si>
    <t>90630</t>
  </si>
  <si>
    <t>PERFURATRIZ SOBRE ESTEIRA, TORQUE MÁXIMO 600 KGF, PESO MÉDIO 1000 KG, POTÊNCIA 20 HP, DIÂMETRO MÁXIMO 10" - MATERIAIS NA OPERAÇÃO. AF_06/2015</t>
  </si>
  <si>
    <t>1,31</t>
  </si>
  <si>
    <t>90633</t>
  </si>
  <si>
    <t>MISTURADOR DUPLO HORIZONTAL DE ALTA TURBULÊNCIA, CAPACIDADE / VOLUME 2 X 500 LITROS, MOTORES ELÉTRICOS MÍNIMO 5 CV CADA, PARA NATA CIMENTO, ARGAMASSA E OUTROS - DEPRECIAÇÃO. AF_06/2015</t>
  </si>
  <si>
    <t>4,51</t>
  </si>
  <si>
    <t>90634</t>
  </si>
  <si>
    <t>MISTURADOR DUPLO HORIZONTAL DE ALTA TURBULÊNCIA, CAPACIDADE / VOLUME 2 X 500 LITROS, MOTORES ELÉTRICOS MÍNIMO 5 CV CADA, PARA NATA CIMENTO, ARGAMASSA E OUTROS - JUROS. AF_06/2015</t>
  </si>
  <si>
    <t>0,53</t>
  </si>
  <si>
    <t>90635</t>
  </si>
  <si>
    <t>MISTURADOR DUPLO HORIZONTAL DE ALTA TURBULÊNCIA, CAPACIDADE / VOLUME 2 X 500 LITROS, MOTORES ELÉTRICOS MÍNIMO 5 CV CADA, PARA NATA CIMENTO, ARGAMASSA E OUTROS - MANUTENÇÃO. AF_06/2015</t>
  </si>
  <si>
    <t>4,94</t>
  </si>
  <si>
    <t>90636</t>
  </si>
  <si>
    <t>MISTURADOR DUPLO HORIZONTAL DE ALTA TURBULÊNCIA, CAPACIDADE / VOLUME 2 X 500 LITROS, MOTORES ELÉTRICOS MÍNIMO 5 CV CADA, PARA NATA CIMENTO, ARGAMASSA E OUTROS - MATERIAIS NA OPERAÇÃO. AF_06/2015</t>
  </si>
  <si>
    <t>5,50</t>
  </si>
  <si>
    <t>90639</t>
  </si>
  <si>
    <t>BOMBA TRIPLEX, PARA INJEÇÃO DE NATA DE CIMENTO, VAZÃO MÁXIMA DE 100 LITROS/MINUTO, PRESSÃO MÁXIMA DE 70 BAR - DEPRECIAÇÃO. AF_06/2015</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</si>
  <si>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</si>
  <si>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</si>
  <si>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</si>
  <si>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</si>
  <si>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7,37</t>
  </si>
  <si>
    <t>90642</t>
  </si>
  <si>
    <t>BOMBA TRIPLEX, PARA INJEÇÃO DE NATA DE CIMENTO, VAZÃO MÁXIMA DE 100 LITROS/MINUTO, PRESSÃO MÁXIMA DE 70 BAR - MATERIAIS NA OPERAÇÃO. AF_06/2015</t>
  </si>
  <si>
    <t>11,92</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</si>
  <si>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</si>
  <si>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</si>
  <si>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</si>
  <si>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</si>
  <si>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</si>
  <si>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</si>
  <si>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</si>
  <si>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</si>
  <si>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8,55</t>
  </si>
  <si>
    <t>90652</t>
  </si>
  <si>
    <t>BOMBA DE PROJEÇÃO DE CONCRETO SECO, POTÊNCIA 10 CV, VAZÃO 3 M3/H - DEPRECIAÇÃO. AF_06/2015</t>
  </si>
  <si>
    <t>4,39</t>
  </si>
  <si>
    <t>90653</t>
  </si>
  <si>
    <t>BOMBA DE PROJEÇÃO DE CONCRETO SECO, POTÊNCIA 10 CV, VAZÃO 3 M3/H - JUROS. AF_06/2015</t>
  </si>
  <si>
    <t>90654</t>
  </si>
  <si>
    <t>BOMBA DE PROJEÇÃO DE CONCRETO SECO, POTÊNCIA 10 CV, VAZÃO 3 M3/H - MANUTENÇÃO. AF_06/2015</t>
  </si>
  <si>
    <t>4,80</t>
  </si>
  <si>
    <t>90655</t>
  </si>
  <si>
    <t>BOMBA DE PROJEÇÃO DE CONCRETO SECO, POTÊNCIA 10 CV, VAZÃO 3 M3/H - MATERIAIS NA OPERAÇÃO. AF_06/2015</t>
  </si>
  <si>
    <t>5,63</t>
  </si>
  <si>
    <t>90658</t>
  </si>
  <si>
    <t>BOMBA DE PROJEÇÃO DE CONCRETO SECO, POTÊNCIA 10 CV, VAZÃO 6 M3/H - DEPRECIAÇÃO. AF_06/2015</t>
  </si>
  <si>
    <t>4,70</t>
  </si>
  <si>
    <t>90659</t>
  </si>
  <si>
    <t>BOMBA DE PROJEÇÃO DE CONCRETO SECO, POTÊNCIA 10 CV, VAZÃO 6 M3/H - JUROS. AF_06/2015</t>
  </si>
  <si>
    <t>90660</t>
  </si>
  <si>
    <t>BOMBA DE PROJEÇÃO DE CONCRETO SECO, POTÊNCIA 10 CV, VAZÃO 6 M3/H - MANUTENÇÃO. AF_06/2015</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</si>
  <si>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</si>
  <si>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</si>
  <si>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</si>
  <si>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AF_06/2015</t>
  </si>
  <si>
    <t>90665</t>
  </si>
  <si>
    <t>PROJETOR PNEUMÁTICO DE ARGAMASSA PARA CHAPISCO E REBOCO COM RECIPIENTE ACOPLADO, TIPO CANEQUINHA, COM COMPRESSOR DE AR REBOCÁVEL VAZÃO 89 PCM E MOTOR DIESEL DE 20 CV - JUROS. AF_06/2015</t>
  </si>
  <si>
    <t>0,99</t>
  </si>
  <si>
    <t>90666</t>
  </si>
  <si>
    <t>PROJETOR PNEUMÁTICO DE ARGAMASSA PARA CHAPISCO E REBOCO COM RECIPIENTE ACOPLADO, TIPO CANEQUINHA, COM COMPRESSOR DE AR REBOCÁVEL VAZÃO 89 PCM E MOTOR DIESEL DE 20 CV - MANUTENÇÃO. AF_06/2015</t>
  </si>
  <si>
    <t>8,98</t>
  </si>
  <si>
    <t>90667</t>
  </si>
  <si>
    <t>PROJETOR PNEUMÁTICO DE ARGAMASSA PARA CHAPISCO E REBOCO COM RECIPIENTE ACOPLADO, TIPO CANEQUINHA, COM COMPRESSOR DE AR REBOCÁVEL VAZÃO 89 PCM E MOTOR DIESEL DE 20 CV - MATERIAIS NA OPERAÇÃO. AF_06/2015</t>
  </si>
  <si>
    <t>14,20</t>
  </si>
  <si>
    <t>90670</t>
  </si>
  <si>
    <t>PERFURATRIZ COM TORRE METÁLICA PARA EXECUÇÃO DE ESTACA HÉLICE CONTÍNUA, PROFUNDIDADE MÁXIMA DE 30 M, DIÂMETRO MÁXIMO DE 800 MM, POTÊNCIA INSTALADA DE 268 HP, MESA ROTATIVA COM TORQUE MÁXIMO DE 170 KNM - DEPRECIAÇÃO. AF_06/2015</t>
  </si>
  <si>
    <t>219,08</t>
  </si>
  <si>
    <t>90671</t>
  </si>
  <si>
    <t>PERFURATRIZ COM TORRE METÁLICA PARA EXECUÇÃO DE ESTACA HÉLICE CONTÍNUA, PROFUNDIDADE MÁXIMA DE 30 M, DIÂMETRO MÁXIMO DE 800 MM, POTÊNCIA INSTALADA DE 268 HP, MESA ROTATIVA COM TORQUE MÁXIMO DE 170 KNM - JUROS. AF_06/2015</t>
  </si>
  <si>
    <t>30,41</t>
  </si>
  <si>
    <t>90672</t>
  </si>
  <si>
    <t>PERFURATRIZ COM TORRE METÁLICA PARA EXECUÇÃO DE ESTACA HÉLICE CONTÍNUA, PROFUNDIDADE MÁXIMA DE 30 M, DIÂMETRO MÁXIMO DE 800 MM, POTÊNCIA INSTALADA DE 268 HP, MESA ROTATIVA COM TORQUE MÁXIMO DE 170 KNM - MANUTENÇÃO. AF_06/2015</t>
  </si>
  <si>
    <t>274,16</t>
  </si>
  <si>
    <t>90673</t>
  </si>
  <si>
    <t>PERFURATRIZ COM TORRE METÁLICA PARA EXECUÇÃO DE ESTACA HÉLICE CONTÍNUA, PROFUNDIDADE MÁXIMA DE 30 M, DIÂMETRO MÁXIMO DE 800 MM, POTÊNCIA INSTALADA DE 268 HP, MESA ROTATIVA COM TORQUE MÁXIMO DE 170 KNM - MATERIAIS NA OPERAÇÃO. AF_06/2015</t>
  </si>
  <si>
    <t>113,54</t>
  </si>
  <si>
    <t>90676</t>
  </si>
  <si>
    <t>PERFURATRIZ HIDRÁULICA SOBRE CAMINHÃO COM TRADO CURTO ACOPLADO, PROFUNDIDADE MÁXIMA DE 20 M, DIÂMETRO MÁXIMO DE 1500 MM, POTÊNCIA INSTALADA DE 137 HP, MESA ROTATIVA COM TORQUE MÁXIMO DE 30 KNM - DEPRECIAÇÃO. AF_06/2015</t>
  </si>
  <si>
    <t>107,94</t>
  </si>
  <si>
    <t>90677</t>
  </si>
  <si>
    <t>PERFURATRIZ HIDRÁULICA SOBRE CAMINHÃO COM TRADO CURTO ACOPLADO, PROFUNDIDADE MÁXIMA DE 20 M, DIÂMETRO MÁXIMO DE 1500 MM, POTÊNCIA INSTALADA DE 137 HP, MESA ROTATIVA COM TORQUE MÁXIMO DE 30 KNM - JUROS. AF_06/2015</t>
  </si>
  <si>
    <t>16,73</t>
  </si>
  <si>
    <t>90678</t>
  </si>
  <si>
    <t>PERFURATRIZ HIDRÁULICA SOBRE CAMINHÃO COM TRADO CURTO ACOPLADO, PROFUNDIDADE MÁXIMA DE 20 M, DIÂMETRO MÁXIMO DE 1500 MM, POTÊNCIA INSTALADA DE 137 HP, MESA ROTATIVA COM TORQUE MÁXIMO DE 30 KNM - MANUTENÇÃO. AF_06/2015</t>
  </si>
  <si>
    <t>150,43</t>
  </si>
  <si>
    <t>90679</t>
  </si>
  <si>
    <t>PERFURATRIZ HIDRÁULICA SOBRE CAMINHÃO COM TRADO CURTO ACOPLADO, PROFUNDIDADE MÁXIMA DE 20 M, DIÂMETRO MÁXIMO DE 1500 MM, POTÊNCIA INSTALADA DE 137 HP, MESA ROTATIVA COM TORQUE MÁXIMO DE 30 KNM - MATERIAIS NA OPERAÇÃO. AF_06/2015</t>
  </si>
  <si>
    <t>87,07</t>
  </si>
  <si>
    <t>90682</t>
  </si>
  <si>
    <t>MANIPULADOR TELESCÓPICO, POTÊNCIA DE 85 HP, CAPACIDADE DE CARGA DE 3.500 KG, ALTURA MÁXIMA DE ELEVAÇÃO DE 12,3 M - DEPRECIAÇÃO. AF_06/2015</t>
  </si>
  <si>
    <t>33,28</t>
  </si>
  <si>
    <t>90683</t>
  </si>
  <si>
    <t>MANIPULADOR TELESCÓPICO, POTÊNCIA DE 85 HP, CAPACIDADE DE CARGA DE 3.500 KG, ALTURA MÁXIMA DE ELEVAÇÃO DE 12,3 M - JUROS. AF_06/2015</t>
  </si>
  <si>
    <t>3,95</t>
  </si>
  <si>
    <t>90684</t>
  </si>
  <si>
    <t>MANIPULADOR TELESCÓPICO, POTÊNCIA DE 85 HP, CAPACIDADE DE CARGA DE 3.500 KG, ALTURA MÁXIMA DE ELEVAÇÃO DE 12,3 M - MANUTENÇÃO. AF_06/2015</t>
  </si>
  <si>
    <t>36,40</t>
  </si>
  <si>
    <t>90685</t>
  </si>
  <si>
    <t>MANIPULADOR TELESCÓPICO, POTÊNCIA DE 85 HP, CAPACIDADE DE CARGA DE 3.500 KG, ALTURA MÁXIMA DE ELEVAÇÃO DE 12,3 M - MATERIAIS NA OPERAÇÃO. AF_06/2015</t>
  </si>
  <si>
    <t>54,01</t>
  </si>
  <si>
    <t>90688</t>
  </si>
  <si>
    <t>MINICARREGADEIRA SOBRE RODAS, POTÊNCIA LÍQUIDA DE 47 HP, CAPACIDADE NOMINAL DE OPERAÇÃO DE 646 KG - DEPRECIAÇÃO. AF_06/2015</t>
  </si>
  <si>
    <t>26,40</t>
  </si>
  <si>
    <t>90689</t>
  </si>
  <si>
    <t>MINICARREGADEIRA SOBRE RODAS, POTÊNCIA LÍQUIDA DE 47 HP, CAPACIDADE NOMINAL DE OPERAÇÃO DE 646 KG - JUROS. AF_06/2015</t>
  </si>
  <si>
    <t>2,67</t>
  </si>
  <si>
    <t>90690</t>
  </si>
  <si>
    <t>MINICARREGADEIRA SOBRE RODAS, POTÊNCIA LÍQUIDA DE 47 HP, CAPACIDADE NOMINAL DE OPERAÇÃO DE 646 KG - MANUTENÇÃO. AF_06/2015</t>
  </si>
  <si>
    <t>33,00</t>
  </si>
  <si>
    <t>90691</t>
  </si>
  <si>
    <t>MINICARREGADEIRA SOBRE RODAS, POTÊNCIA LÍQUIDA DE 47 HP, CAPACIDADE NOMINAL DE OPERAÇÃO DE 646 KG - MATERIAIS NA OPERAÇÃO. AF_06/2015</t>
  </si>
  <si>
    <t>37,82</t>
  </si>
  <si>
    <t>90957</t>
  </si>
  <si>
    <t>COMPRESSOR DE AR REBOCÁVEL, VAZÃO 189 PCM, PRESSÃO EFETIVA DE TRABALHO 102 PSI, MOTOR DIESEL, POTÊNCIA 63 CV - DEPRECIAÇÃO. AF_06/2015</t>
  </si>
  <si>
    <t>5,35</t>
  </si>
  <si>
    <t>90958</t>
  </si>
  <si>
    <t>COMPRESSOR DE AR REBOCÁVEL, VAZÃO 189 PCM, PRESSÃO EFETIVA DE TRABALHO 102 PSI, MOTOR DIESEL, POTÊNCIA 63 CV - JUROS. AF_06/2015</t>
  </si>
  <si>
    <t>0,74</t>
  </si>
  <si>
    <t>90960</t>
  </si>
  <si>
    <t>COMPRESSOR DE AR REBOCÁVEL, VAZÃO 89 PCM, PRESSÃO EFETIVA DE TRABALHO 102 PSI, MOTOR DIESEL, POTÊNCIA 20 CV - DEPRECIAÇÃO. AF_06/2015</t>
  </si>
  <si>
    <t>7,14</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</si>
  <si>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</si>
  <si>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</si>
  <si>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</si>
  <si>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</si>
  <si>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</si>
  <si>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</si>
  <si>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</si>
  <si>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</si>
  <si>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7,16</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</si>
  <si>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</si>
  <si>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</si>
  <si>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</si>
  <si>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</si>
  <si>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8,97</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</si>
  <si>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</si>
  <si>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</si>
  <si>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</si>
  <si>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</si>
  <si>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18,19</t>
  </si>
  <si>
    <t>90976</t>
  </si>
  <si>
    <t>COMPRESSOR DE AR REBOCÁVEL, VAZÃO 748 PCM, PRESSÃO EFETIVA DE TRABALHO 102 PSI, MOTOR DIESEL, POTÊNCIA 210 CV - JUROS. AF_06/2015</t>
  </si>
  <si>
    <t>2,52</t>
  </si>
  <si>
    <t>90977</t>
  </si>
  <si>
    <t>COMPRESSOR DE AR REBOCÁVEL, VAZÃO 748 PCM, PRESSÃO EFETIVA DE TRABALHO 102 PSI, MOTOR DIESEL, POTÊNCIA 210 CV - MANUTENÇÃO. AF_06/2015</t>
  </si>
  <si>
    <t>22,77</t>
  </si>
  <si>
    <t>90978</t>
  </si>
  <si>
    <t>COMPRESSOR DE AR REBOCÁVEL, VAZÃO 748 PCM, PRESSÃO EFETIVA DE TRABALHO 102 PSI, MOTOR DIESEL, POTÊNCIA 210 CV - MATERIAIS NA OPERAÇÃO. AF_06/2015</t>
  </si>
  <si>
    <t>149,27</t>
  </si>
  <si>
    <t>90992</t>
  </si>
  <si>
    <t>COMPRESSOR DE AR REBOCAVEL, VAZÃO 400 PCM, PRESSAO DE TRABALHO 102 PSI, MOTOR A DIESEL POTÊNCIA 110 CV - DEPRECIAÇÃO. AF_06/2015</t>
  </si>
  <si>
    <t>8,50</t>
  </si>
  <si>
    <t>90993</t>
  </si>
  <si>
    <t>COMPRESSOR DE AR REBOCAVEL, VAZÃO 400 PCM, PRESSAO DE TRABALHO 102 PSI, MOTOR A DIESEL POTÊNCIA 110 CV - JUROS. AF_06/2015</t>
  </si>
  <si>
    <t>1,18</t>
  </si>
  <si>
    <t>90994</t>
  </si>
  <si>
    <t>COMPRESSOR DE AR REBOCAVEL, VAZÃO 400 PCM, PRESSAO DE TRABALHO 102 PSI, MOTOR A DIESEL POTÊNCIA 110 CV - MANUTENÇÃO. AF_06/2015</t>
  </si>
  <si>
    <t>10,63</t>
  </si>
  <si>
    <t>90995</t>
  </si>
  <si>
    <t>COMPRESSOR DE AR REBOCAVEL, VAZÃO 400 PCM, PRESSAO DE TRABALHO 102 PSI, MOTOR A DIESEL POTÊNCIA 110 CV - MATERIAIS NA OPERAÇÃO. AF_06/2015</t>
  </si>
  <si>
    <t>78,15</t>
  </si>
  <si>
    <t>91021</t>
  </si>
  <si>
    <t>PERFURATRIZ HIDRÁULICA SOBRE CAMINHÃO COM TRADO CURTO ACOPLADO, PROFUNDIDADE MÁXIMA DE 20 M, DIÂMETRO MÁXIMO DE 1500 MM, POTÊNCIA INSTALADA DE 137 HP, MESA ROTATIVA COM TORQUE MÁXIMO DE 30 KNM - IMPOSTOS E SEGUROS. AF_06/2015</t>
  </si>
  <si>
    <t>13,16</t>
  </si>
  <si>
    <t>91026</t>
  </si>
  <si>
    <t>CAMINHÃO TRUCADO (C/ TERCEIRO EIXO) ELETRÔNICO - POTÊNCIA 231CV - PBT = 22000KG - DIST. ENTRE EIXOS 5170 MM - INCLUI CARROCERIA FIXA ABERTA DE MADEIRA - DEPRECIAÇÃO. AF_06/2015</t>
  </si>
  <si>
    <t>26,14</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</si>
  <si>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</si>
  <si>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</si>
  <si>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</si>
  <si>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</si>
  <si>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91029</t>
  </si>
  <si>
    <t>CAMINHÃO TRUCADO (C/ TERCEIRO EIXO) ELETRÔNICO - POTÊNCIA 231CV - PBT = 22000KG - DIST. ENTRE EIXOS 5170 MM - INCLUI CARROCERIA FIXA ABERTA DE MADEIRA - MANUTENÇÃO. AF_06/2015</t>
  </si>
  <si>
    <t>48,04</t>
  </si>
  <si>
    <t>91030</t>
  </si>
  <si>
    <t>CAMINHÃO TRUCADO (C/ TERCEIRO EIXO) ELETRÔNICO - POTÊNCIA 231CV - PBT = 22000KG - DIST. ENTRE EIXOS 5170 MM - INCLUI CARROCERIA FIXA ABERTA DE MADEIRA - MATERIAIS NA OPERAÇÃO. AF_06/2015</t>
  </si>
  <si>
    <t>139,27</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</si>
  <si>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</si>
  <si>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</si>
  <si>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</si>
  <si>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</si>
  <si>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</si>
  <si>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</si>
  <si>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</si>
  <si>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</si>
  <si>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7,71</t>
  </si>
  <si>
    <t>91279</t>
  </si>
  <si>
    <t>CORTADORA DE PISO COM MOTOR 4 TEMPOS A GASOLINA, POTÊNCIA DE 13 HP, COM DISCO DE CORTE DIAMANTADO SEGMENTADO PARA CONCRETO, DIÂMETRO DE 350 MM, FURO DE 1" (14 X 1") - DEPRECIAÇÃO. AF_08/2015</t>
  </si>
  <si>
    <t>0,83</t>
  </si>
  <si>
    <t>91280</t>
  </si>
  <si>
    <t>CORTADORA DE PISO COM MOTOR 4 TEMPOS A GASOLINA, POTÊNCIA DE 13 HP, COM DISCO DE CORTE DIAMANTADO SEGMENTADO PARA CONCRETO, DIÂMETRO DE 350 MM, FURO DE 1" (14 X 1") - JUROS. AF_08/2015</t>
  </si>
  <si>
    <t>0,09</t>
  </si>
  <si>
    <t>91281</t>
  </si>
  <si>
    <t>CORTADORA DE PISO COM MOTOR 4 TEMPOS A GASOLINA, POTÊNCIA DE 13 HP, COM DISCO DE CORTE DIAMANTADO SEGMENTADO PARA CONCRETO, DIÂMETRO DE 350 MM, FURO DE 1" (14 X 1") - MANUTENÇÃO. AF_08/2015</t>
  </si>
  <si>
    <t>1,05</t>
  </si>
  <si>
    <t>91282</t>
  </si>
  <si>
    <t>CORTADORA DE PISO COM MOTOR 4 TEMPOS A GASOLINA, POTÊNCIA DE 13 HP, COM DISCO DE CORTE DIAMANTADO SEGMENTADO PARA CONCRETO, DIÂMETRO DE 350 MM, FURO DE 1" (14 X 1") - MATERIAIS NA OPERAÇÃO. AF_08/2015</t>
  </si>
  <si>
    <t>91354</t>
  </si>
  <si>
    <t>CAMINHÃO TOCO, PESO BRUTO TOTAL 14.300 KG, CARGA ÚTIL MÁXIMA 9590 KG, DISTÂNCIA ENTRE EIXOS 4,76 M, POTÊNCIA 185 CV (NÃO INCLUI CARROCERIA) - DEPRECIAÇÃO. AF_06/2014</t>
  </si>
  <si>
    <t>18,75</t>
  </si>
  <si>
    <t>91355</t>
  </si>
  <si>
    <t>CAMINHÃO TOCO, PESO BRUTO TOTAL 14.300 KG, CARGA ÚTIL MÁXIMA 9590 KG, DISTÂNCIA ENTRE EIXOS 4,76 M, POTÊNCIA 185 CV (NÃO INCLUI CARROCERIA) - JUROS. AF_06/2014</t>
  </si>
  <si>
    <t>3,93</t>
  </si>
  <si>
    <t>91356</t>
  </si>
  <si>
    <t>CAMINHÃO TOCO, PESO BRUTO TOTAL 14.300 KG, CARGA ÚTIL MÁXIMA 9590 KG, DISTÂNCIA ENTRE EIXOS 4,76 M, POTÊNCIA 185 CV (NÃO INCLUI CARROCERIA) - IMPOSTOS E SEGUROS. AF_06/2014</t>
  </si>
  <si>
    <t>3,11</t>
  </si>
  <si>
    <t>91359</t>
  </si>
  <si>
    <t>CAMINHÃO PIPA 6.000 L, PESO BRUTO TOTAL 13.000 KG, DISTÂNCIA ENTRE EIXOS 4,80 M, POTÊNCIA 189 CV INCLUSIVE TANQUE DE AÇO PARA TRANSPORTE DE ÁGUA, CAPACIDADE 6 M3 - DEPRECIAÇÃO. AF_06/2014</t>
  </si>
  <si>
    <t>22,39</t>
  </si>
  <si>
    <t>91360</t>
  </si>
  <si>
    <t>CAMINHÃO PIPA 6.000 L, PESO BRUTO TOTAL 13.000 KG, DISTÂNCIA ENTRE EIXOS 4,80 M, POTÊNCIA 189 CV INCLUSIVE TANQUE DE AÇO PARA TRANSPORTE DE ÁGUA, CAPACIDADE 6 M3 - JUROS. AF_06/2014</t>
  </si>
  <si>
    <t>4,36</t>
  </si>
  <si>
    <t>91361</t>
  </si>
  <si>
    <t>CAMINHÃO PIPA 6.000 L, PESO BRUTO TOTAL 13.000 KG, DISTÂNCIA ENTRE EIXOS 4,80 M, POTÊNCIA 189 CV INCLUSIVE TANQUE DE AÇO PARA TRANSPORTE DE ÁGUA, CAPACIDADE 6 M3 - IMPOSTOS E SEGUROS. AF_06/2014</t>
  </si>
  <si>
    <t>3,45</t>
  </si>
  <si>
    <t>91367</t>
  </si>
  <si>
    <t>CAMINHÃO BASCULANTE 6 M3, PESO BRUTO TOTAL 16.000 KG, CARGA ÚTIL MÁXIMA 13.071 KG, DISTÂNCIA ENTRE EIXOS 4,80 M, POTÊNCIA 230 CV INCLUSIVE CAÇAMBA METÁLICA - DEPRECIAÇÃO. AF_06/2014</t>
  </si>
  <si>
    <t>23,12</t>
  </si>
  <si>
    <t>91368</t>
  </si>
  <si>
    <t>CAMINHÃO BASCULANTE 6 M3, PESO BRUTO TOTAL 16.000 KG, CARGA ÚTIL MÁXIMA 13.071 KG, DISTÂNCIA ENTRE EIXOS 4,80 M, POTÊNCIA 230 CV INCLUSIVE CAÇAMBA METÁLICA - JUROS. AF_06/2014</t>
  </si>
  <si>
    <t>91369</t>
  </si>
  <si>
    <t>CAMINHÃO BASCULANTE 6 M3, PESO BRUTO TOTAL 16.000 KG, CARGA ÚTIL MÁXIMA 13.071 KG, DISTÂNCIA ENTRE EIXOS 4,80 M, POTÊNCIA 230 CV INCLUSIVE CAÇAMBA METÁLICA - IMPOSTOS E SEGUROS. AF_06/2014</t>
  </si>
  <si>
    <t>3,61</t>
  </si>
  <si>
    <t>91375</t>
  </si>
  <si>
    <t>CAMINHÃO TOCO, PESO BRUTO TOTAL 16.000 KG, CARGA ÚTIL MÁXIMA DE 10.685 KG, DISTÂNCIA ENTRE EIXOS 4,80 M, POTÊNCIA 189 CV EXCLUSIVE CARROCERIA - DEPRECIAÇÃO. AF_06/2014</t>
  </si>
  <si>
    <t>20,59</t>
  </si>
  <si>
    <t>91376</t>
  </si>
  <si>
    <t>CAMINHÃO TOCO, PESO BRUTO TOTAL 16.000 KG, CARGA ÚTIL MÁXIMA DE 10.685 KG, DISTÂNCIA ENTRE EIXOS 4,80 M, POTÊNCIA 189 CV EXCLUSIVE CARROCERIA - JUROS. AF_06/2014</t>
  </si>
  <si>
    <t>4,32</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</si>
  <si>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</si>
  <si>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</si>
  <si>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</si>
  <si>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</si>
  <si>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</si>
  <si>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</si>
  <si>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</si>
  <si>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</si>
  <si>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</si>
  <si>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</si>
  <si>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54,97</t>
  </si>
  <si>
    <t>91384</t>
  </si>
  <si>
    <t>CAMINHÃO BASCULANTE 10 M3, TRUCADO CABINE SIMPLES, PESO BRUTO TOTAL 23.000 KG, CARGA ÚTIL MÁXIMA 15.935 KG, DISTÂNCIA ENTRE EIXOS 4,80 M, POTÊNCIA 230 CV INCLUSIVE CAÇAMBA METÁLICA - MATERIAIS NA OPERAÇÃO. AF_06/2014</t>
  </si>
  <si>
    <t>134,61</t>
  </si>
  <si>
    <t>91390</t>
  </si>
  <si>
    <t>CAMINHÃO TOCO, PBT 14.300 KG, CARGA ÚTIL MÁX. 9.710 KG, DIST. ENTRE EIXOS 3,56 M, POTÊNCIA 185 CV, INCLUSIVE CARROCERIA FIXA ABERTA DE MADEIRA P/ TRANSPORTE GERAL DE CARGA SECA, DIMEN. APROX. 2,50 X 6,50 X 0,50 M - DEPRECIAÇÃO. AF_06/2014</t>
  </si>
  <si>
    <t>20,28</t>
  </si>
  <si>
    <t>91391</t>
  </si>
  <si>
    <t>CAMINHÃO TOCO, PBT 14.300 KG, CARGA ÚTIL MÁX. 9.710 KG, DIST. ENTRE EIXOS 3,56 M, POTÊNCIA 185 CV, INCLUSIVE CARROCERIA FIXA ABERTA DE MADEIRA P/ TRANSPORTE GERAL DE CARGA SECA, DIMEN. APROX. 2,50 X 6,50 X 0,50 M - JUROS. AF_06/2014</t>
  </si>
  <si>
    <t>4,13</t>
  </si>
  <si>
    <t>91392</t>
  </si>
  <si>
    <t>CAMINHÃO TOCO, PBT 14.300 KG, CARGA ÚTIL MÁX. 9.710 KG, DIST. ENTRE EIXOS 3,56 M, POTÊNCIA 185 CV, INCLUSIVE CARROCERIA FIXA ABERTA DE MADEIRA P/ TRANSPORTE GERAL DE CARGA SECA, DIMEN. APROX. 2,50 X 6,50 X 0,50 M - IMPOSTOS E SEGUROS. AF_06/2014</t>
  </si>
  <si>
    <t>3,27</t>
  </si>
  <si>
    <t>91396</t>
  </si>
  <si>
    <t>CAMINHÃO PIPA 10.000 L TRUCADO, PESO BRUTO TOTAL 23.000 KG, CARGA ÚTIL MÁXIMA 15.935 KG, DISTÂNCIA ENTRE EIXOS 4,8 M, POTÊNCIA 230 CV, INCLUSIVE TANQUE DE AÇO PARA TRANSPORTE DE ÁGUA - DEPRECIAÇÃO. AF_06/2014</t>
  </si>
  <si>
    <t>31,04</t>
  </si>
  <si>
    <t>91397</t>
  </si>
  <si>
    <t>CAMINHÃO PIPA 10.000 L TRUCADO, PESO BRUTO TOTAL 23.000 KG, CARGA ÚTIL MÁXIMA 15.935 KG, DISTÂNCIA ENTRE EIXOS 4,8 M, POTÊNCIA 230 CV, INCLUSIVE TANQUE DE AÇO PARA TRANSPORTE DE ÁGUA - JUROS. AF_06/2014</t>
  </si>
  <si>
    <t>6,11</t>
  </si>
  <si>
    <t>91398</t>
  </si>
  <si>
    <t>CAMINHÃO PIPA 10.000 L TRUCADO, PESO BRUTO TOTAL 23.000 KG, CARGA ÚTIL MÁXIMA 15.935 KG, DISTÂNCIA ENTRE EIXOS 4,8 M, POTÊNCIA 230 CV, INCLUSIVE TANQUE DE AÇO PARA TRANSPORTE DE ÁGUA - IMPOSTOS E SEGUROS. AF_06/2014</t>
  </si>
  <si>
    <t>91402</t>
  </si>
  <si>
    <t>CAMINHÃO BASCULANTE 6 M3 TOCO, PESO BRUTO TOTAL 16.000 KG, CARGA ÚTIL MÁXIMA 11.130 KG, DISTÂNCIA ENTRE EIXOS 5,36 M, POTÊNCIA 185 CV, INCLUSIVE CAÇAMBA METÁLICA - IMPOSTOS E SEGUROS. AF_06/2014</t>
  </si>
  <si>
    <t>3,75</t>
  </si>
  <si>
    <t>91466</t>
  </si>
  <si>
    <t>GUINDAUTO HIDRÁULICO, CAPACIDADE MÁXIMA DE CARGA 6200 KG, MOMENTO MÁXIMO DE CARGA 11,7 TM, ALCANCE MÁXIMO HORIZONTAL 9,70 M, INCLUSIVE CAMINHÃO TOCO PBT 16.000 KG, POTÊNCIA DE 189 CV - IMPOSTOS E SEGUROS. AF_08/2015</t>
  </si>
  <si>
    <t>4,22</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</si>
  <si>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</si>
  <si>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</si>
  <si>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</si>
  <si>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AF_08/2015</t>
  </si>
  <si>
    <t>25,91</t>
  </si>
  <si>
    <t>91469</t>
  </si>
  <si>
    <t>ESPARGIDOR DE ASFALTO PRESSURIZADO, TANQUE 6 M3 COM ISOLAÇÃO TÉRMICA, AQUECIDO COM 2 MAÇARICOS, COM BARRA ESPARGIDORA 3,60 M, MONTADO SOBRE CAMINHÃO  TOCO, PBT 14.300 KG, POTÊNCIA 185 CV - JUROS. AF_08/2015</t>
  </si>
  <si>
    <t>5,19</t>
  </si>
  <si>
    <t>91484</t>
  </si>
  <si>
    <t>ESPARGIDOR DE ASFALTO PRESSURIZADO, TANQUE 6 M3 COM ISOLAÇÃO TÉRMICA, AQUECIDO COM 2 MAÇARICOS, COM BARRA ESPARGIDORA 3,60 M, MONTADO SOBRE CAMINHÃO  TOCO, PBT 14.300 KG, POTÊNCIA 185 CV - IMPOSTOS E SEGUROS. AF_08/2015</t>
  </si>
  <si>
    <t>91485</t>
  </si>
  <si>
    <t>ESPARGIDOR DE ASFALTO PRESSURIZADO, TANQUE 6 M3 COM ISOLAÇÃO TÉRMICA, AQUECIDO COM 2 MAÇARICOS, COM BARRA ESPARGIDORA 3,60 M, MONTADO SOBRE CAMINHÃO  TOCO, PBT 14.300 KG, POTÊNCIA 185 CV - MATERIAIS NA OPERAÇÃO. AF_08/2015</t>
  </si>
  <si>
    <t>91529</t>
  </si>
  <si>
    <t>COMPACTADOR DE SOLOS DE PERCUSSÃO (SOQUETE) COM MOTOR A GASOLINA 4 TEMPOS, POTÊNCIA 4 CV - DEPRECIAÇÃO. AF_08/2015</t>
  </si>
  <si>
    <t>0,81</t>
  </si>
  <si>
    <t>91530</t>
  </si>
  <si>
    <t>COMPACTADOR DE SOLOS DE PERCUSSÃO (SOQUETE) COM MOTOR A GASOLINA 4 TEMPOS, POTÊNCIA 4 CV - JUROS. AF_08/2015</t>
  </si>
  <si>
    <t>91531</t>
  </si>
  <si>
    <t>COMPACTADOR DE SOLOS DE PERCUSSÃO (SOQUETE) COM MOTOR A GASOLINA 4 TEMPOS, POTÊNCIA 4 CV - MANUTENÇÃO. AF_08/2015</t>
  </si>
  <si>
    <t>1,02</t>
  </si>
  <si>
    <t>91532</t>
  </si>
  <si>
    <t>COMPACTADOR DE SOLOS DE PERCUSSÃO (SOQUETE) COM MOTOR A GASOLINA 4 TEMPOS, POTÊNCIA 4 CV - MATERIAIS NA OPERAÇÃO. AF_08/2015</t>
  </si>
  <si>
    <t>5,52</t>
  </si>
  <si>
    <t>91629</t>
  </si>
  <si>
    <t>GUINDAUTO HIDRÁULICO, CAPACIDADE MÁXIMA DE CARGA 6500 KG, MOMENTO MÁXIMO DE CARGA 5,8 TM, ALCANCE MÁXIMO HORIZONTAL 7,60 M, INCLUSIVE CAMINHÃO TOCO PBT 9.700 KG, POTÊNCIA DE 160 CV - DEPRECIAÇÃO. AF_08/2015</t>
  </si>
  <si>
    <t>22,45</t>
  </si>
  <si>
    <t>91630</t>
  </si>
  <si>
    <t>GUINDAUTO HIDRÁULICO, CAPACIDADE MÁXIMA DE CARGA 6500 KG, MOMENTO MÁXIMO DE CARGA 5,8 TM, ALCANCE MÁXIMO HORIZONTAL 7,60 M, INCLUSIVE CAMINHÃO TOCO PBT 9.700 KG, POTÊNCIA DE 160 CV - JUROS. AF_08/2015</t>
  </si>
  <si>
    <t>4,28</t>
  </si>
  <si>
    <t>91631</t>
  </si>
  <si>
    <t>GUINDAUTO HIDRÁULICO, CAPACIDADE MÁXIMA DE CARGA 6500 KG, MOMENTO MÁXIMO DE CARGA 5,8 TM, ALCANCE MÁXIMO HORIZONTAL 7,60 M, INCLUSIVE CAMINHÃO TOCO PBT 9.700 KG, POTÊNCIA DE 160 CV - IMPOSTOS E SEGUROS. AF_08/2015</t>
  </si>
  <si>
    <t>3,39</t>
  </si>
  <si>
    <t>91632</t>
  </si>
  <si>
    <t>GUINDAUTO HIDRÁULICO, CAPACIDADE MÁXIMA DE CARGA 6500 KG, MOMENTO MÁXIMO DE CARGA 5,8 TM, ALCANCE MÁXIMO HORIZONTAL 7,60 M, INCLUSIVE CAMINHÃO TOCO PBT 9.700 KG, POTÊNCIA DE 160 CV - MANUTENÇÃO. AF_08/2015</t>
  </si>
  <si>
    <t>38,69</t>
  </si>
  <si>
    <t>91633</t>
  </si>
  <si>
    <t>GUINDAUTO HIDRÁULICO, CAPACIDADE MÁXIMA DE CARGA 6500 KG, MOMENTO MÁXIMO DE CARGA 5,8 TM, ALCANCE MÁXIMO HORIZONTAL 7,60 M, INCLUSIVE CAMINHÃO TOCO PBT 9.700 KG, POTÊNCIA DE 160 CV - MATERIAIS NA OPERAÇÃO. AF_08/2015</t>
  </si>
  <si>
    <t>127,06</t>
  </si>
  <si>
    <t>91640</t>
  </si>
  <si>
    <t>CAMINHÃO DE TRANSPORTE DE MATERIAL ASFÁLTICO 30.000 L, COM CAVALO MECÂNICO DE CAPACIDADE MÁXIMA DE TRAÇÃO COMBINADO DE 66.000 KG, POTÊNCIA 360 CV, INCLUSIVE TANQUE DE ASFALTO COM SERPENTINA - DEPRECIAÇÃO. AF_08/2015</t>
  </si>
  <si>
    <t>34,46</t>
  </si>
  <si>
    <t>91641</t>
  </si>
  <si>
    <t>CAMINHÃO DE TRANSPORTE DE MATERIAL ASFÁLTICO 30.000 L, COM CAVALO MECÂNICO DE CAPACIDADE MÁXIMA DE TRAÇÃO COMBINADO DE 66.000 KG, POTÊNCIA 360 CV, INCLUSIVE TANQUE DE ASFALTO COM SERPENTINA - JUROS. AF_08/2015</t>
  </si>
  <si>
    <t>7,05</t>
  </si>
  <si>
    <t>91642</t>
  </si>
  <si>
    <t>CAMINHÃO DE TRANSPORTE DE MATERIAL ASFÁLTICO 30.000 L, COM CAVALO MECÂNICO DE CAPACIDADE MÁXIMA DE TRAÇÃO COMBINADO DE 66.000 KG, POTÊNCIA 360 CV, INCLUSIVE TANQUE DE ASFALTO COM SERPENTINA - IMPOSTOS E SEGUROS. AF_08/2015</t>
  </si>
  <si>
    <t>5,59</t>
  </si>
  <si>
    <t>91643</t>
  </si>
  <si>
    <t>CAMINHÃO DE TRANSPORTE DE MATERIAL ASFÁLTICO 30.000 L, COM CAVALO MECÂNICO DE CAPACIDADE MÁXIMA DE TRAÇÃO COMBINADO DE 66.000 KG, POTÊNCIA 360 CV, INCLUSIVE TANQUE DE ASFALTO COM SERPENTINA - MANUTENÇÃO. AF_08/2015</t>
  </si>
  <si>
    <t>61,43</t>
  </si>
  <si>
    <t>91644</t>
  </si>
  <si>
    <t>CAMINHÃO DE TRANSPORTE DE MATERIAL ASFÁLTICO 30.000 L, COM CAVALO MECÂNICO DE CAPACIDADE MÁXIMA DE TRAÇÃO COMBINADO DE 66.000 KG, POTÊNCIA 360 CV, INCLUSIVE TANQUE DE ASFALTO COM SERPENTINA - MATERIAIS NA OPERAÇÃO. AF_08/2015</t>
  </si>
  <si>
    <t>285,93</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</si>
  <si>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</si>
  <si>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</si>
  <si>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</si>
  <si>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</si>
  <si>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</si>
  <si>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</si>
  <si>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</si>
  <si>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0,06</t>
  </si>
  <si>
    <t>91691</t>
  </si>
  <si>
    <t>SERRA CIRCULAR DE BANCADA COM MOTOR ELÉTRICO POTÊNCIA DE 5HP, COM COIFA PARA DISCO 10" - MATERIAIS NA OPERAÇÃO. AF_08/2015</t>
  </si>
  <si>
    <t>1,19</t>
  </si>
  <si>
    <t>92040</t>
  </si>
  <si>
    <t>DISTRIBUIDOR DE AGREGADOS REBOCAVEL, CAPACIDADE 1,9 M³, LARGURA DE TRABALHO 3,66 M - DEPRECIAÇÃO. AF_11/2015</t>
  </si>
  <si>
    <t>5,92</t>
  </si>
  <si>
    <t>92041</t>
  </si>
  <si>
    <t>DISTRIBUIDOR DE AGREGADOS REBOCAVEL, CAPACIDADE 1,9 M³, LARGURA DE TRABALHO 3,66 M - JUROS. AF_11/2015</t>
  </si>
  <si>
    <t>92042</t>
  </si>
  <si>
    <t>DISTRIBUIDOR DE AGREGADOS REBOCAVEL, CAPACIDADE 1,9 M³, LARGURA DE TRABALHO 3,66 M - MANUTENÇÃO. AF_11/2015</t>
  </si>
  <si>
    <t>92101</t>
  </si>
  <si>
    <t>CAMINHÃO PARA EQUIPAMENTO DE LIMPEZA A SUCÇÃO COM CAMINHÃO TRUCADO DE PESO BRUTO TOTAL 23000 KG, CARGA ÚTIL MÁXIMA 15935 KG, DISTÂNCIA ENTRE EIXOS 4,80 M, POTÊNCIA 230 CV, INCLUSIVE LIMPADORA A SUCÇÃO, TANQUE 12000 L - DEPRECIAÇÃO. AF_11/2015</t>
  </si>
  <si>
    <t>42,87</t>
  </si>
  <si>
    <t>92102</t>
  </si>
  <si>
    <t>CAMINHÃO PARA EQUIPAMENTO DE LIMPEZA A SUCÇÃO COM CAMINHÃO TRUCADO DE PESO BRUTO TOTAL 23000 KG, CARGA ÚTIL MÁXIMA 15935 KG, DISTÂNCIA ENTRE EIXOS 4,80 M, POTÊNCIA 230 CV, INCLUSIVE LIMPADORA A SUCÇÃO, TANQUE 12000 L - JUROS. AF_11/2015</t>
  </si>
  <si>
    <t>7,15</t>
  </si>
  <si>
    <t>92103</t>
  </si>
  <si>
    <t>CAMINHÃO PARA EQUIPAMENTO DE LIMPEZA A SUCÇÃO COM CAMINHÃO TRUCADO DE PESO BRUTO TOTAL 23000 KG, CARGA ÚTIL MÁXIMA 15935 KG, DISTÂNCIA ENTRE EIXOS 4,80 M, POTÊNCIA 230 CV, INCLUSIVE LIMPADORA A SUCÇÃO, TANQUE 12000 L - IMPOSTOS E SEGUROS. AF_11/2015</t>
  </si>
  <si>
    <t>5,72</t>
  </si>
  <si>
    <t>92104</t>
  </si>
  <si>
    <t>CAMINHÃO PARA EQUIPAMENTO DE LIMPEZA A SUCÇÃO COM CAMINHÃO TRUCADO DE PESO BRUTO TOTAL 23000 KG, CARGA ÚTIL MÁXIMA 15935 KG, DISTÂNCIA ENTRE EIXOS 4,80 M, POTÊNCIA 230 CV, INCLUSIVE LIMPADORA A SUCÇÃO, TANQUE 12000 L - MANUTENÇÃO. AF_11/2015</t>
  </si>
  <si>
    <t>69,80</t>
  </si>
  <si>
    <t>92105</t>
  </si>
  <si>
    <t>CAMINHÃO PARA EQUIPAMENTO DE LIMPEZA A SUCÇÃO COM CAMINHÃO TRUCADO DE PESO BRUTO TOTAL 23000 KG, CARGA ÚTIL MÁX. 15935 KG, DISTÂNCIA ENTRE EIXOS 4,80 M, POTÊNCIA 230 CV, INCLUSIVE LIMPADORA A SUCÇÃO, TANQUE 12000 L - MATERIAIS NA OPERAÇÃO. AF_11/2015</t>
  </si>
  <si>
    <t>92108</t>
  </si>
  <si>
    <t>PENEIRA ROTATIVA COM MOTOR ELÉTRICO TRIFÁSICO DE 2 CV, CILINDRO DE 1 M X 0,60 M, COM FUROS DE 3,17 MM - DEPRECIAÇÃO. AF_11/2015</t>
  </si>
  <si>
    <t>92109</t>
  </si>
  <si>
    <t>PENEIRA ROTATIVA COM MOTOR ELÉTRICO TRIFÁSICO DE 2 CV, CILINDRO DE 1 M X 0,60 M, COM FUROS DE 3,17 MM - JUROS. AF_11/2015</t>
  </si>
  <si>
    <t>92110</t>
  </si>
  <si>
    <t>PENEIRA ROTATIVA COM MOTOR ELÉTRICO TRIFÁSICO DE 2 CV, CILINDRO DE 1 M X 0,60 M, COM FUROS DE 3,17 MM - MANUTENÇÃO. AF_11/2015</t>
  </si>
  <si>
    <t>1,32</t>
  </si>
  <si>
    <t>92111</t>
  </si>
  <si>
    <t>PENEIRA ROTATIVA COM MOTOR ELÉTRICO TRIFÁSICO DE 2 CV, CILINDRO DE 1 M X 0,60 M, COM FUROS DE 3,17 MM - MATERIAIS NA OPERAÇÃO. AF_11/2015</t>
  </si>
  <si>
    <t>92114</t>
  </si>
  <si>
    <t>DOSADOR DE AREIA, CAPACIDADE DE 26 LITROS - DEPRECIAÇÃO. AF_11/2015</t>
  </si>
  <si>
    <t>0,26</t>
  </si>
  <si>
    <t>92115</t>
  </si>
  <si>
    <t>DOSADOR DE AREIA, CAPACIDADE DE 26 LITROS - JUROS. AF_11/2015</t>
  </si>
  <si>
    <t>92116</t>
  </si>
  <si>
    <t>DOSADOR DE AREIA, CAPACIDADE DE 26 LITROS - MANUTENÇÃO. AF_11/2015</t>
  </si>
  <si>
    <t>0,18</t>
  </si>
  <si>
    <t>92133</t>
  </si>
  <si>
    <t>CAMINHONETE COM MOTOR A DIESEL, POTÊNCIA 180 CV, CABINE DUPLA, 4X4 - DEPRECIAÇÃO. AF_11/2015</t>
  </si>
  <si>
    <t>13,03</t>
  </si>
  <si>
    <t>92134</t>
  </si>
  <si>
    <t>CAMINHONETE COM MOTOR A DIESEL, POTÊNCIA 180 CV, CABINE DUPLA, 4X4 - JUROS. AF_11/2015</t>
  </si>
  <si>
    <t>2,06</t>
  </si>
  <si>
    <t>92135</t>
  </si>
  <si>
    <t>CAMINHONETE COM MOTOR A DIESEL, POTÊNCIA 180 CV, CABINE DUPLA, 4X4 - IMPOSTOS E SEGUROS. AF_11/2015</t>
  </si>
  <si>
    <t>1,62</t>
  </si>
  <si>
    <t>92136</t>
  </si>
  <si>
    <t>CAMINHONETE COM MOTOR A DIESEL, POTÊNCIA 180 CV, CABINE DUPLA, 4X4 - MANUTENÇÃO. AF_11/2015</t>
  </si>
  <si>
    <t>16,29</t>
  </si>
  <si>
    <t>92137</t>
  </si>
  <si>
    <t>CAMINHONETE COM MOTOR A DIESEL, POTÊNCIA 180 CV, CABINE DUPLA, 4X4 - MATERIAIS NA OPERAÇÃO. AF_11/2015</t>
  </si>
  <si>
    <t>33,45</t>
  </si>
  <si>
    <t>92140</t>
  </si>
  <si>
    <t>CAMINHONETE CABINE SIMPLES COM MOTOR 1.6 FLEX, CÂMBIO MANUAL, POTÊNCIA 101/104 CV, 2 PORTAS - DEPRECIAÇÃO. AF_11/2015</t>
  </si>
  <si>
    <t>4,77</t>
  </si>
  <si>
    <t>92141</t>
  </si>
  <si>
    <t>CAMINHONETE CABINE SIMPLES COM MOTOR 1.6 FLEX, CÂMBIO MANUAL, POTÊNCIA 101/104 CV, 2 PORTAS - JUROS. AF_11/2015</t>
  </si>
  <si>
    <t>0,75</t>
  </si>
  <si>
    <t>92142</t>
  </si>
  <si>
    <t>CAMINHONETE CABINE SIMPLES COM MOTOR 1.6 FLEX, CÂMBIO MANUAL, POTÊNCIA 101/104 CV, 2 PORTAS - IMPOSTOS E SEGUROS. AF_11/2015</t>
  </si>
  <si>
    <t>0,59</t>
  </si>
  <si>
    <t>92143</t>
  </si>
  <si>
    <t>CAMINHONETE CABINE SIMPLES COM MOTOR 1.6 FLEX, CÂMBIO MANUAL, POTÊNCIA 101/104 CV, 2 PORTAS - MANUTENÇÃO. AF_11/2015</t>
  </si>
  <si>
    <t>5,97</t>
  </si>
  <si>
    <t>92144</t>
  </si>
  <si>
    <t>CAMINHONETE CABINE SIMPLES COM MOTOR 1.6 FLEX, CÂMBIO MANUAL, POTÊNCIA 101/104 CV, 2 PORTAS - MATERIAIS NA OPERAÇÃO. AF_11/2015</t>
  </si>
  <si>
    <t>35,85</t>
  </si>
  <si>
    <t>92237</t>
  </si>
  <si>
    <t>CAMINHÃO DE TRANSPORTE DE MATERIAL ASFÁLTICO 20.000 L, COM CAVALO MECÂNICO DE CAPACIDADE MÁXIMA DE TRAÇÃO COMBINADO DE 45.000 KG, POTÊNCIA 330 CV, INCLUSIVE TANQUE DE ASFALTO COM MAÇARICO - DEPRECIAÇÃO. AF_12/2015</t>
  </si>
  <si>
    <t>92238</t>
  </si>
  <si>
    <t>CAMINHÃO DE TRANSPORTE DE MATERIAL ASFÁLTICO 20.000 L, COM CAVALO MECÂNICO DE CAPACIDADE MÁXIMA DE TRAÇÃO COMBINADO DE 45.000 KG, POTÊNCIA 330 CV, INCLUSIVE TANQUE DE ASFALTO COM MAÇARICO - JUROS. AF_12/2015</t>
  </si>
  <si>
    <t>5,13</t>
  </si>
  <si>
    <t>92239</t>
  </si>
  <si>
    <t>CAMINHÃO DE TRANSPORTE DE MATERIAL ASFÁLTICO 20.000 L, COM CAVALO MECÂNICO DE CAPACIDADE MÁXIMA DE TRAÇÃO COMBINADO DE 45.000 KG, POTÊNCIA 330 CV, INCLUSIVE TANQUE DE ASFALTO COM MAÇARICO - IMPOSTOS E SEGUROS. AF_12/2015</t>
  </si>
  <si>
    <t>4,07</t>
  </si>
  <si>
    <t>92240</t>
  </si>
  <si>
    <t>CAMINHÃO DE TRANSPORTE DE MATERIAL ASFÁLTICO 20.000 L, COM CAVALO MECÂNICO DE CAPACIDADE MÁXIMA DE TRAÇÃO COMBINADO DE 45.000 KG, POTÊNCIA 330 CV, INCLUSIVE TANQUE DE ASFALTO COM MAÇARICO - MANUTENÇÃO. AF_12/2015</t>
  </si>
  <si>
    <t>44,67</t>
  </si>
  <si>
    <t>92241</t>
  </si>
  <si>
    <t>CAMINHÃO DE TRANSPORTE DE MATERIAL ASFÁLTICO 20.000 L, COM CAVALO MECÂNICO DE CAPACIDADE MÁXIMA DE TRAÇÃO COMBINADO DE 45.000 KG, POTÊNCIA 330 CV, INCLUSIVE TANQUE DE ASFALTO COM MAÇARICO - MATERIAIS NA OPERAÇÃO. AF_12/2015</t>
  </si>
  <si>
    <t>262,13</t>
  </si>
  <si>
    <t>92712</t>
  </si>
  <si>
    <t>APARELHO PARA CORTE E SOLDA OXI-ACETILENO SOBRE RODAS, INCLUSIVE CILINDROS E MAÇARICOS - DEPRECIAÇÃO. AF_12/2015</t>
  </si>
  <si>
    <t>92713</t>
  </si>
  <si>
    <t>APARELHO PARA CORTE E SOLDA OXI-ACETILENO SOBRE RODAS, INCLUSIVE CILINDROS E MAÇARICOS - JUROS. AF_12/2015</t>
  </si>
  <si>
    <t>92714</t>
  </si>
  <si>
    <t>APARELHO PARA CORTE E SOLDA OXI-ACETILENO SOBRE RODAS, INCLUSIVE CILINDROS E MAÇARICOS - MANUTENÇÃO. AF_12/2015</t>
  </si>
  <si>
    <t>92715</t>
  </si>
  <si>
    <t>APARELHO PARA CORTE E SOLDA OXI-ACETILENO SOBRE RODAS, INCLUSIVE CILINDROS E MAÇARICOS - MATERIAIS NA OPERAÇÃO. AF_12/2015</t>
  </si>
  <si>
    <t>82,32</t>
  </si>
  <si>
    <t>92956</t>
  </si>
  <si>
    <t>MÁQUINA EXTRUSORA DE CONCRETO PARA GUIAS E SARJETAS, MOTOR A DIESEL, POTÊNCIA 14 CV - DEPRECIAÇÃO. AF_12/2015</t>
  </si>
  <si>
    <t>4,37</t>
  </si>
  <si>
    <t>92957</t>
  </si>
  <si>
    <t>MÁQUINA EXTRUSORA DE CONCRETO PARA GUIAS E SARJETAS, MOTOR A DIESEL, POTÊNCIA 14 CV - JUROS. AF_12/2015</t>
  </si>
  <si>
    <t>0,51</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</si>
  <si>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</si>
  <si>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</si>
  <si>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</si>
  <si>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</si>
  <si>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8,80</t>
  </si>
  <si>
    <t>92963</t>
  </si>
  <si>
    <t>MARTELO PERFURADOR PNEUMÁTICO MANUAL, HASTE 25 X 75 MM, 21 KG - DEPRECIAÇÃO. AF_12/2015</t>
  </si>
  <si>
    <t>1,42</t>
  </si>
  <si>
    <t>92964</t>
  </si>
  <si>
    <t>MARTELO PERFURADOR PNEUMÁTICO MANUAL, HASTE 25 X 75 MM, 21 KG - JUROS. AF_12/2015</t>
  </si>
  <si>
    <t>0,16</t>
  </si>
  <si>
    <t>92965</t>
  </si>
  <si>
    <t>MARTELO PERFURADOR PNEUMÁTICO MANUAL, HASTE 25 X 75 MM, 21 KG - MANUTENÇÃO. AF_12/2015</t>
  </si>
  <si>
    <t>93220</t>
  </si>
  <si>
    <t>PERFURATRIZ COM TORRE METÁLICA PARA EXECUÇÃO DE ESTACA HÉLICE CONTÍNUA, PROFUNDIDADE MÁXIMA DE 32 M, DIÂMETRO MÁXIMO DE 1000 MM, POTÊNCIA INSTALADA DE 350 HP, MESA ROTATIVA COM TORQUE MÁXIMO DE 263 KNM - DEPRECIAÇÃO. AF_01/2016</t>
  </si>
  <si>
    <t>340,66</t>
  </si>
  <si>
    <t>93221</t>
  </si>
  <si>
    <t>PERFURATRIZ COM TORRE METÁLICA PARA EXECUÇÃO DE ESTACA HÉLICE CONTÍNUA, PROFUNDIDADE MÁXIMA DE 32 M, DIÂMETRO MÁXIMO DE 1000 MM, POTÊNCIA INSTALADA DE 350 HP, MESA ROTATIVA COM TORQUE MÁXIMO DE 263 KNM - JUROS. AF_01/2016</t>
  </si>
  <si>
    <t>47,29</t>
  </si>
  <si>
    <t>93222</t>
  </si>
  <si>
    <t>PERFURATRIZ COM TORRE METÁLICA PARA EXECUÇÃO DE ESTACA HÉLICE CONTÍNUA, PROFUNDIDADE MÁXIMA DE 32 M, DIÂMETRO MÁXIMO DE 1000 MM, POTÊNCIA INSTALADA DE 350 HP, MESA ROTATIVA COM TORQUE MÁXIMO DE 263 KNM - MANUTENÇÃO. AF_01/2016</t>
  </si>
  <si>
    <t>426,30</t>
  </si>
  <si>
    <t>93223</t>
  </si>
  <si>
    <t>PERFURATRIZ COM TORRE METÁLICA PARA EXECUÇÃO DE ESTACA HÉLICE CONTÍNUA, PROFUNDIDADE MÁXIMA DE 32 M, DIÂMETRO MÁXIMO DE 1000 MM, POTÊNCIA INSTALADA DE 350 HP, MESA ROTATIVA COM TORQUE MÁXIMO DE 263 KNM  MATERIAIS NA OPERAÇÃO. AF_01/2016</t>
  </si>
  <si>
    <t>148,30</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</si>
  <si>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</si>
  <si>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</si>
  <si>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</si>
  <si>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</si>
  <si>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</si>
  <si>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</si>
  <si>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0,56</t>
  </si>
  <si>
    <t>93232</t>
  </si>
  <si>
    <t>BETONEIRA CAPACIDADE NOMINAL 400 L, CAPACIDADE DE MISTURA 310 L, MOTOR A GASOLINA POTÊNCIA 5,5 CV, SEM CARREGADOR - MATERIAIS NA OPERAÇÃO. AF_02/2016</t>
  </si>
  <si>
    <t>93235</t>
  </si>
  <si>
    <t>GRUPO GERADOR ESTACIONÁRIO, MOTOR DIESEL POTÊNCIA 170 KVA - JUROS. AF_02/2016</t>
  </si>
  <si>
    <t>93238</t>
  </si>
  <si>
    <t>ROLO COMPACTADOR VIBRATÓRIO REBOCÁVEL, CILINDRO DE AÇO LISO, POTÊNCIA DE TRAÇÃO DE 65 CV, PESO 4,7 T, IMPACTO DINÂMICO 18,3 T, LARGURA DE TRABALHO 1,67 M - JUROS. AF_02/2016</t>
  </si>
  <si>
    <t>93239</t>
  </si>
  <si>
    <t>ROLO COMPACTADOR VIBRATÓRIO PÉ DE CARNEIRO, OPERADO POR CONTROLE REMOTO, POTÊNCIA 12,5 KW, PESO OPERACIONAL 1,675 T, LARGURA DE TRABALHO 0,85 M - JUROS. AF_02/2016</t>
  </si>
  <si>
    <t>93240</t>
  </si>
  <si>
    <t>ROLO COMPACTADOR VIBRATÓRIO PÉ DE CARNEIRO, OPERADO POR CONTROLE REMOTO, POTÊNCIA 12,5 KW, PESO OPERACIONAL 1,675 T, LARGURA DE TRABALHO 0,85 M - MATERIAIS NA OPERAÇÃO. AF_02/2016</t>
  </si>
  <si>
    <t>11,36</t>
  </si>
  <si>
    <t>93267</t>
  </si>
  <si>
    <t>GRUA ASCENCIONAL, LANÇA DE 30 M, CAPACIDADE DE 1,0 T A 30 M, ALTURA ATÉ 39 M  DEPRECIAÇÃO. AF_03/2016</t>
  </si>
  <si>
    <t>25,90</t>
  </si>
  <si>
    <t>93269</t>
  </si>
  <si>
    <t>GRUA ASCENCIONAL, LANÇA DE 30 M, CAPACIDADE DE 1,0 T A 30 M, ALTURA ATÉ 39 M   JUROS. AF_03/2016</t>
  </si>
  <si>
    <t>4,96</t>
  </si>
  <si>
    <t>93270</t>
  </si>
  <si>
    <t>GRUA ASCENCIONAL, LANÇA DE 30 M, CAPACIDADE DE 1,0 T A 30 M, ALTURA ATÉ 39 M   MANUTENÇÃO. AF_03/2016</t>
  </si>
  <si>
    <t>25,18</t>
  </si>
  <si>
    <t>93271</t>
  </si>
  <si>
    <t>GRUA ASCENCIONAL, LANÇA DE 30 M, CAPACIDADE DE 1,0 T A 30 M, ALTURA ATÉ 39 M   MATERIAIS NA OPERAÇÃO. AF_03/2016</t>
  </si>
  <si>
    <t>8,22</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</si>
  <si>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</si>
  <si>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</si>
  <si>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</si>
  <si>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</si>
  <si>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</si>
  <si>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</si>
  <si>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0,37</t>
  </si>
  <si>
    <t>93280</t>
  </si>
  <si>
    <t>GUINCHO ELÉTRICO DE COLUNA, CAPACIDADE 400 KG, COM MOTO FREIO, MOTOR TRIFÁSICO DE 1,25 CV - MATERIAIS NA OPERAÇÃO. AF_03/2016</t>
  </si>
  <si>
    <t>0,68</t>
  </si>
  <si>
    <t>93283</t>
  </si>
  <si>
    <t>GUINDASTE HIDRÁULICO AUTOPROPELIDO, COM LANÇA TELESCÓPICA 40 M, CAPACIDADE MÁXIMA 60 T, POTÊNCIA 260 KW - DEPRECIAÇÃO. AF_03/2016</t>
  </si>
  <si>
    <t>96,78</t>
  </si>
  <si>
    <t>93284</t>
  </si>
  <si>
    <t>GUINDASTE HIDRÁULICO AUTOPROPELIDO, COM LANÇA TELESCÓPICA 40 M, CAPACIDADE MÁXIMA 60 T, POTÊNCIA 260 KW - JUROS. AF_03/2016</t>
  </si>
  <si>
    <t>17,42</t>
  </si>
  <si>
    <t>93285</t>
  </si>
  <si>
    <t>GUINDASTE HIDRÁULICO AUTOPROPELIDO, COM LANÇA TELESCÓPICA 40 M, CAPACIDADE MÁXIMA 60 T, POTÊNCIA 260 KW - MANUTENÇÃO. AF_03/2016</t>
  </si>
  <si>
    <t>155,57</t>
  </si>
  <si>
    <t>93286</t>
  </si>
  <si>
    <t>GUINDASTE HIDRÁULICO AUTOPROPELIDO, COM LANÇA TELESCÓPICA 40 M, CAPACIDADE MÁXIMA 60 T, POTÊNCIA 260 KW - MATERIAIS NA OPERAÇÃO. AF_03/2016</t>
  </si>
  <si>
    <t>11,44</t>
  </si>
  <si>
    <t>93296</t>
  </si>
  <si>
    <t>GUINDASTE HIDRÁULICO AUTOPROPELIDO, COM LANÇA TELESCÓPICA 40 M, CAPACIDADE MÁXIMA 60 T, POTÊNCIA 260 KW - IMPOSTOS E SEGUROS. AF_03/2016</t>
  </si>
  <si>
    <t>13,79</t>
  </si>
  <si>
    <t>93397</t>
  </si>
  <si>
    <t>GUINDAUTO HIDRÁULICO, CAPACIDADE MÁXIMA DE CARGA 3300 KG, MOMENTO MÁXIMO DE CARGA 5,8 TM, ALCANCE MÁXIMO HORIZONTAL 7,60 M, INCLUSIVE CAMINHÃO TOCO PBT 16.000 KG, POTÊNCIA DE 189 CV - DEPRECIAÇÃO. AF_03/2016</t>
  </si>
  <si>
    <t>26,05</t>
  </si>
  <si>
    <t>93398</t>
  </si>
  <si>
    <t>GUINDAUTO HIDRÁULICO, CAPACIDADE MÁXIMA DE CARGA 3300 KG, MOMENTO MÁXIMO DE CARGA 5,8 TM, ALCANCE MÁXIMO HORIZONTAL 7,60 M, INCLUSIVE CAMINHÃO TOCO PBT 16.000 KG, POTÊNCIA DE 189 CV - JUROS. AF_03/2016</t>
  </si>
  <si>
    <t>93399</t>
  </si>
  <si>
    <t>GUINDAUTO HIDRÁULICO, CAPACIDADE MÁXIMA DE CARGA 3300 KG, MOMENTO MÁXIMO DE CARGA 5,8 TM, ALCANCE MÁXIMO HORIZONTAL 7,60 M, INCLUSIVE CAMINHÃO TOCO PBT 16.000 KG, POTÊNCIA DE 189 CV  IMPOSTOS E SEGUROS. AF_03/2016</t>
  </si>
  <si>
    <t>3,99</t>
  </si>
  <si>
    <t>93400</t>
  </si>
  <si>
    <t>GUINDAUTO HIDRÁULICO, CAPACIDADE MÁXIMA DE CARGA 3300 KG, MOMENTO MÁXIMO DE CARGA 5,8 TM, ALCANCE MÁXIMO HORIZONTAL 7,60 M, INCLUSIVE CAMINHÃO TOCO PBT 16.000 KG, POTÊNCIA DE 189 CV - MANUTENÇÃO. AF_03/2016</t>
  </si>
  <si>
    <t>45,43</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</si>
  <si>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</si>
  <si>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</si>
  <si>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</si>
  <si>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AF_03/2016</t>
  </si>
  <si>
    <t>7,88</t>
  </si>
  <si>
    <t>93405</t>
  </si>
  <si>
    <t>MÁQUINA JATO DE PRESSAO PORTÁTIL, CAMARA DE 1 SAIDA, CAPACIDADE 280 L, DIAMETRO 670 MM, BICO DE JATO CURTO VENTURI DE 5/16'' , MANGUEIRA DE 1'' COM COMPRESSOR DE AR REBOCÁVEL 189 PCM E MOTOR DIESEL 63 CV - JUROS. AF_03/2016</t>
  </si>
  <si>
    <t>1,03</t>
  </si>
  <si>
    <t>93406</t>
  </si>
  <si>
    <t>MÁQUINA JATO DE PRESSAO PORTÁTIL, CAMARA DE 1 SAIDA, CAPACIDADE 280 L, DIAMETRO 670 MM, BICO DE JATO CURTO VENTURI DE 5/16'' , MANGUEIRA DE 1'' COM COMPRESSOR DE AR REBOCÁVEL 189 PCM E MOTOR DIESEL 63 CV - MANUTENÇÃO. AF_03/2016</t>
  </si>
  <si>
    <t>9,45</t>
  </si>
  <si>
    <t>93407</t>
  </si>
  <si>
    <t>MÁQUINA JATO DE PRESSAO PORTÁTIL, CAMARA DE 1 SAIDA, CAPACIDADE 280 L, DIAMETRO 670 MM, BICO DE JATO CURTO VENTURI DE 5/16'' , MANGUEIRA DE 1'' COM COMPRESSOR DE AR REBOCÁVEL 189 PCM E MOTOR DIESEL 63 CV - MATERIAIS NA OPERAÇÃO. AF_03/2016</t>
  </si>
  <si>
    <t>93411</t>
  </si>
  <si>
    <t>GERADOR PORTÁTIL MONOFÁSICO, POTÊNCIA 5500 VA, MOTOR A GASOLINA, POTÊNCIA DO MOTOR 13 CV - DEPRECIAÇÃO. AF_03/2016</t>
  </si>
  <si>
    <t>0,31</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</si>
  <si>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</si>
  <si>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</si>
  <si>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</si>
  <si>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</si>
  <si>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</si>
  <si>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</si>
  <si>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13,34</t>
  </si>
  <si>
    <t>93417</t>
  </si>
  <si>
    <t>GRUPO GERADOR REBOCÁVEL, POTÊNCIA 66 KVA, MOTOR A DIESEL - DEPRECIAÇÃO. AF_03/2016</t>
  </si>
  <si>
    <t>93418</t>
  </si>
  <si>
    <t>GRUPO GERADOR REBOCÁVEL, POTÊNCIA 66 KVA, MOTOR A DIESEL - JUROS. AF_03/2016</t>
  </si>
  <si>
    <t>93419</t>
  </si>
  <si>
    <t>GRUPO GERADOR REBOCÁVEL, POTÊNCIA 66 KVA, MOTOR A DIESEL - MANUTENÇÃO. AF_03/2016</t>
  </si>
  <si>
    <t>3,67</t>
  </si>
  <si>
    <t>93420</t>
  </si>
  <si>
    <t>GRUPO GERADOR REBOCÁVEL, POTÊNCIA 66 KVA, MOTOR A DIESEL - MATERIAIS NA OPERAÇÃO. AF_03/2016</t>
  </si>
  <si>
    <t>63,67</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</si>
  <si>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</si>
  <si>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</si>
  <si>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</si>
  <si>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</si>
  <si>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</si>
  <si>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</si>
  <si>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93426</t>
  </si>
  <si>
    <t>GRUPO GERADOR ESTACIONÁRIO, POTÊNCIA 150 KVA, MOTOR A DIESEL- MATERIAIS NA OPERAÇÃO. AF_03/2016</t>
  </si>
  <si>
    <t>152,16</t>
  </si>
  <si>
    <t>93429</t>
  </si>
  <si>
    <t>USINA DE MISTURA ASFÁLTICA À QUENTE, TIPO CONTRA FLUXO, PROD 40 A 80 TON/HORA - DEPRECIAÇÃO. AF_03/2016</t>
  </si>
  <si>
    <t>142,37</t>
  </si>
  <si>
    <t>93430</t>
  </si>
  <si>
    <t>USINA DE MISTURA ASFÁLTICA À QUENTE, TIPO CONTRA FLUXO, PROD 40 A 80 TON/HORA - JUROS. AF_03/2016</t>
  </si>
  <si>
    <t>22,43</t>
  </si>
  <si>
    <t>93431</t>
  </si>
  <si>
    <t>USINA DE MISTURA ASFÁLTICA À QUENTE, TIPO CONTRA FLUXO, PROD 40 A 80 TON/HORA - MANUTENÇÃO. AF_03/2016</t>
  </si>
  <si>
    <t>178,11</t>
  </si>
  <si>
    <t>93432</t>
  </si>
  <si>
    <t>USINA DE MISTURA ASFÁLTICA À QUENTE, TIPO CONTRA FLUXO, PROD 40 A 80 TON/HORA - MATERIAIS NA OPERAÇÃO. AF_03/2016</t>
  </si>
  <si>
    <t>2.044,80</t>
  </si>
  <si>
    <t>93435</t>
  </si>
  <si>
    <t>USINA DE ASFALTO À FRIO, CAPACIDADE DE 40 A 60 TON/HORA, ELÉTRICA POTÊNCIA 30 CV - DEPRECIAÇÃO. AF_03/2016</t>
  </si>
  <si>
    <t>7,99</t>
  </si>
  <si>
    <t>93436</t>
  </si>
  <si>
    <t>USINA DE ASFALTO À FRIO, CAPACIDADE DE 40 A 60 TON/HORA, ELÉTRICA POTÊNCIA 30 CV - JUROS. AF_03/2016</t>
  </si>
  <si>
    <t>1,25</t>
  </si>
  <si>
    <t>93437</t>
  </si>
  <si>
    <t>USINA DE ASFALTO À FRIO, CAPACIDADE DE 40 A 60 TON/HORA, ELÉTRICA POTÊNCIA 30 CV - MANUTENÇÃO. AF_03/2016</t>
  </si>
  <si>
    <t>8,74</t>
  </si>
  <si>
    <t>93438</t>
  </si>
  <si>
    <t>USINA DE ASFALTO À FRIO, CAPACIDADE DE 40 A 60 TON/HORA, ELÉTRICA POTÊNCIA 30 CV - MATERIAIS NA OPERAÇÃO. AF_03/2016</t>
  </si>
  <si>
    <t>106,61</t>
  </si>
  <si>
    <t>95114</t>
  </si>
  <si>
    <t>MARTELETE OU ROMPEDOR PNEUMÁTICO MANUAL, 28 KG, COM SILENCIADOR - DEPRECIAÇÃO. AF_07/2016</t>
  </si>
  <si>
    <t>1,38</t>
  </si>
  <si>
    <t>95115</t>
  </si>
  <si>
    <t>MARTELETE OU ROMPEDOR PNEUMÁTICO MANUAL, 28 KG, COM SILENCIADOR - JUROS. AF_07/2016</t>
  </si>
  <si>
    <t>95116</t>
  </si>
  <si>
    <t>USINA DE CONCRETO FIXA, CAPACIDADE NOMINAL DE 90 A 120 M3/H, SEM SILO - DEPRECIAÇÃO. AF_07/2016</t>
  </si>
  <si>
    <t>31,99</t>
  </si>
  <si>
    <t>95117</t>
  </si>
  <si>
    <t>USINA DE CONCRETO FIXA, CAPACIDADE NOMINAL DE 90 A 120 M3/H, SEM SILO - JUROS. AF_07/2016</t>
  </si>
  <si>
    <t>95118</t>
  </si>
  <si>
    <t>USINA MISTURADORA DE SOLOS, CAPACIDADE DE 200 A 500 TON/H, POTENCIA 75KW - DEPRECIAÇÃO. AF_07/2016</t>
  </si>
  <si>
    <t>65,30</t>
  </si>
  <si>
    <t>95119</t>
  </si>
  <si>
    <t>USINA MISTURADORA DE SOLOS, CAPACIDADE DE 200 A 500 TON/H, POTENCIA 75KW - JUROS. AF_07/2016</t>
  </si>
  <si>
    <t>95120</t>
  </si>
  <si>
    <t>USINA MISTURADORA DE SOLOS, CAPACIDADE DE 200 A 500 TON/H, POTENCIA 75KW - MATERIAIS NA OPERAÇÃO. AF_07/2016</t>
  </si>
  <si>
    <t>56,10</t>
  </si>
  <si>
    <t>95123</t>
  </si>
  <si>
    <t>DISTRIBUIDOR DE AGREGADOS AUTOPROPELIDO, CAP 3 M3, A DIESEL, POTÊNCIA 176CV - DEPRECIAÇÃO. AF_07/2016</t>
  </si>
  <si>
    <t>16,36</t>
  </si>
  <si>
    <t>95124</t>
  </si>
  <si>
    <t>DISTRIBUIDOR DE AGREGADOS AUTOPROPELIDO, C/AP 3 M3, A DIESEL, POTÊNCIA 176CV - JUROS. AF_07/2016</t>
  </si>
  <si>
    <t>95125</t>
  </si>
  <si>
    <t>DISTRIBUIDOR DE AGREGADOS AUTOPROPELIDO, CAP 3 M3, A DIESEL, POTÊNCIA 176CV - MANUTENÇÃO. AF_07/2016</t>
  </si>
  <si>
    <t>17,90</t>
  </si>
  <si>
    <t>95126</t>
  </si>
  <si>
    <t>DISTRIBUIDOR DE AGREGADOS AUTOPROPELIDO, CAP 3 M3, A DIESEL, POTÊNCIA 176CV  MATERIAIS NA OPERAÇÃO. AF_07/2016</t>
  </si>
  <si>
    <t>139,78</t>
  </si>
  <si>
    <t>95129</t>
  </si>
  <si>
    <t>MÁQUINA DEMARCADORA DE FAIXA DE TRÁFEGO À FRIO, AUTOPROPELIDA, POTÊNCIA 38 HP - DEPRECIAÇÃO. AF_07/2016</t>
  </si>
  <si>
    <t>43,83</t>
  </si>
  <si>
    <t>95130</t>
  </si>
  <si>
    <t>MÁQUINA DEMARCADORA DE FAIXA DE TRÁFEGO À FRIO, AUTOPROPELIDA, POTÊNCIA 38 HP - JUROS. AF_07/2016</t>
  </si>
  <si>
    <t>8,12</t>
  </si>
  <si>
    <t>95131</t>
  </si>
  <si>
    <t>MÁQUINA DEMARCADORA DE FAIXA DE TRÁFEGO À FRIO, AUTOPROPELIDA, POTÊNCIA 38 HP - MANUTENÇÃO. AF_07/2016</t>
  </si>
  <si>
    <t>51,59</t>
  </si>
  <si>
    <t>95132</t>
  </si>
  <si>
    <t>MÁQUINA DEMARCADORA DE FAIXA DE TRÁFEGO À FRIO, AUTOPROPELIDA, POTÊNCIA 38 HP - MATERIAIS NA OPERAÇÃO. AF_07/2016</t>
  </si>
  <si>
    <t>30,61</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</si>
  <si>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</si>
  <si>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</si>
  <si>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</si>
  <si>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</si>
  <si>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</si>
  <si>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</si>
  <si>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</si>
  <si>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 DEPRECIAÇÃO. AF_08/2016</t>
  </si>
  <si>
    <t>95209</t>
  </si>
  <si>
    <t>GRUA ASCENCIONAL, LANCA DE 42 M, CAPACIDADE DE 1,5 T A 30 M, ALTURA ATE 39 M  JUROS. AF_08/2016</t>
  </si>
  <si>
    <t>6,19</t>
  </si>
  <si>
    <t>95210</t>
  </si>
  <si>
    <t>GRUA ASCENCIONAL, LANCA DE 42 M, CAPACIDADE DE 1,5 T A 30 M, ALTURA ATE 39 M  MANUTENÇÃO. AF_08/2016</t>
  </si>
  <si>
    <t>57,06</t>
  </si>
  <si>
    <t>95211</t>
  </si>
  <si>
    <t>GRUA ASCENCIONAL, LANCA DE 42 M, CAPACIDADE DE 1,5 T A 30 M, ALTURA ATE 39 M  MATERIAIS NA OPERAÇÃO. AF_08/2016</t>
  </si>
  <si>
    <t>95217</t>
  </si>
  <si>
    <t>PULVERIZADOR DE TINTA ELÉTRICO/MÁQUINA DE PINTURA AIRLESS, VAZÃO 2 L/MIN - MATERIAIS NA OPERAÇÃO. AF_08/2016</t>
  </si>
  <si>
    <t>95255</t>
  </si>
  <si>
    <t>MARTELO DEMOLIDOR PNEUMÁTICO MANUAL, 32 KG - DEPRECIAÇÃO. AF_09/2016</t>
  </si>
  <si>
    <t>95256</t>
  </si>
  <si>
    <t>MARTELO DEMOLIDOR PNEUMÁTICO MANUAL, 32 KG - JUROS. AF_09/2016</t>
  </si>
  <si>
    <t>0,14</t>
  </si>
  <si>
    <t>95257</t>
  </si>
  <si>
    <t>MARTELO DEMOLIDOR PNEUMÁTICO MANUAL, 32 KG - MANUTENÇÃO. AF_09/2016</t>
  </si>
  <si>
    <t>1,53</t>
  </si>
  <si>
    <t>95260</t>
  </si>
  <si>
    <t>COMPACTADOR DE SOLOS DE PERCUSÃO (SOQUETE) COM MOTOR A GASOLINA, POTÊNCIA 3 CV - DEPRECIAÇÃO. AF_09/2016</t>
  </si>
  <si>
    <t>0,65</t>
  </si>
  <si>
    <t>95261</t>
  </si>
  <si>
    <t>COMPACTADOR DE SOLOS DE PERCUSÃO (SOQUETE) COM MOTOR A GASOLINA, POTÊNCIA 3 CV - JUROS. AF_09/2016</t>
  </si>
  <si>
    <t>95262</t>
  </si>
  <si>
    <t>COMPACTADOR DE SOLOS DE PERCUSÃO (SOQUETE) COM MOTOR A GASOLINA, POTÊNCIA 3 CV - MANUTENÇÃO. AF_09/2016</t>
  </si>
  <si>
    <t>1,28</t>
  </si>
  <si>
    <t>95263</t>
  </si>
  <si>
    <t>COMPACTADOR DE SOLOS DE PERCUSÃO (SOQUETE) COM MOTOR A GASOLINA, POTÊNCIA 3 CV - MATERIAIS NA OPERAÇÃO. AF_09/2016</t>
  </si>
  <si>
    <t>4,18</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</si>
  <si>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</si>
  <si>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</si>
  <si>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</si>
  <si>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</si>
  <si>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</si>
  <si>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</si>
  <si>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</si>
  <si>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</si>
  <si>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</si>
  <si>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AF_09/2016</t>
  </si>
  <si>
    <t>95273</t>
  </si>
  <si>
    <t>POLIDORA DE PISO (POLITRIZ), PESO DE 100KG, DIÂMETRO 450 MM, MOTOR ELÉTRICO, POTÊNCIA 4 HP - JUROS. AF_09/2016</t>
  </si>
  <si>
    <t>95274</t>
  </si>
  <si>
    <t>POLIDORA DE PISO (POLITRIZ), PESO DE 100KG, DIÂMETRO 450 MM, MOTOR ELÉTRICO, POTÊNCIA 4 HP - MANUTENÇÃO. AF_09/2016</t>
  </si>
  <si>
    <t>0,38</t>
  </si>
  <si>
    <t>95275</t>
  </si>
  <si>
    <t>POLIDORA DE PISO (POLITRIZ), PESO DE 100KG, DIÂMETRO 450 MM, MOTOR ELÉTRICO, POTÊNCIA 4 HP  MATERIAIS NA OPERAÇÃO. AF_09/2016</t>
  </si>
  <si>
    <t>2,23</t>
  </si>
  <si>
    <t>95278</t>
  </si>
  <si>
    <t>DESEMPENADEIRA DE CONCRETO, PESO DE 78 KG, 4 PÁS, MOTOR A GASOLINA, POTÊNCIA 5,5 HP - DEPRECIAÇÃO. AF_09/2016</t>
  </si>
  <si>
    <t>95279</t>
  </si>
  <si>
    <t>DESEMPENADEIRA DE CONCRETO, PESO DE 78 KG, 4 PÁS, MOTOR A GASOLINA, POTÊNCIA 5,5 HP - JUROS. AF_09/2016</t>
  </si>
  <si>
    <t>95280</t>
  </si>
  <si>
    <t>DESEMPENADEIRA DE CONCRETO, PESO DE 78 KG, 4 PÁS, MOTOR A GASOLINA, POTÊNCIA 5,5 HP - MANUTENÇÃO. AF_09/2016</t>
  </si>
  <si>
    <t>95281</t>
  </si>
  <si>
    <t>DESEMPENADEIRA DE CONCRETO, PESO DE 78 KG, 4 PÁS, MOTOR A GASOLINA, POTÊNCIA 5,5 HP   MATERIAIS NA OPERAÇÃO. AF_09/2016</t>
  </si>
  <si>
    <t>95617</t>
  </si>
  <si>
    <t>PERFURATRIZ PNEUMATICA MANUAL DE PESO MEDIO, MARTELETE, 18KG, COMPRIMENTO MÁXIMO DE CURSO DE 6 M, DIAMETRO DO PISTAO DE 5,5 CM - DEPRECIAÇÃO. AF_11/2016</t>
  </si>
  <si>
    <t>95618</t>
  </si>
  <si>
    <t>PERFURATRIZ PNEUMATICA MANUAL DE PESO MEDIO, MARTELETE, 18KG, COMPRIMENTO MÁXIMO DE CURSO DE 6 M, DIAMETRO DO PISTAO DE 5,5 CM - JUROS. AF_11/2016</t>
  </si>
  <si>
    <t>95619</t>
  </si>
  <si>
    <t>PERFURATRIZ PNEUMATICA MANUAL DE PESO MEDIO, MARTELETE, 18KG, COMPRIMENTO MÁXIMO DE CURSO DE 6 M, DIAMETRO DO PISTAO DE 5,5 CM - MANUTENÇÃO. AF_11/2016</t>
  </si>
  <si>
    <t>95627</t>
  </si>
  <si>
    <t>ROLO COMPACTADOR VIBRATORIO TANDEM, ACO LISO, POTENCIA 125 HP, PESO SEM/COM LASTRO 10,20/11,65 T, LARGURA DE TRABALHO 1,73 M - DEPRECIAÇÃO. AF_11/2016</t>
  </si>
  <si>
    <t>50,88</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</si>
  <si>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</si>
  <si>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</si>
  <si>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</si>
  <si>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</si>
  <si>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63,68</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</si>
  <si>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</si>
  <si>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</si>
  <si>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</si>
  <si>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</si>
  <si>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4,09</t>
  </si>
  <si>
    <t>95699</t>
  </si>
  <si>
    <t>PERFURATRIZ MANUAL, TORQUE MAXIMO 55 KGF.M, POTENCIA 5 CV, COM DIAMETRO MAXIMO 8 1/2" - JUROS. AF_11/2016</t>
  </si>
  <si>
    <t>0,48</t>
  </si>
  <si>
    <t>95700</t>
  </si>
  <si>
    <t>PERFURATRIZ MANUAL, TORQUE MAXIMO 55 KGF.M, POTENCIA 5 CV, COM DIAMETRO MAXIMO 8 1/2" - MANUTENÇÃO. AF_11/2016</t>
  </si>
  <si>
    <t>5,11</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</si>
  <si>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</si>
  <si>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</si>
  <si>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</si>
  <si>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</si>
  <si>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45,75</t>
  </si>
  <si>
    <t>95705</t>
  </si>
  <si>
    <t>PERFURATRIZ SOBRE ESTEIRA, TORQUE MÁXIMO 600 KGF, POTÊNCIA ENTRE 50 E 60 HP, DIÂMETRO MÁXIMO 10 - JUROS. AF_11/2016</t>
  </si>
  <si>
    <t>6,26</t>
  </si>
  <si>
    <t>95706</t>
  </si>
  <si>
    <t>PERFURATRIZ SOBRE ESTEIRA, TORQUE MÁXIMO 600 KGF, POTÊNCIA ENTRE 50 E 60 HP, DIÂMETRO MÁXIMO 10 - MANUTENÇÃO. AF_11/2016</t>
  </si>
  <si>
    <t>57,25</t>
  </si>
  <si>
    <t>95707</t>
  </si>
  <si>
    <t>PERFURATRIZ SOBRE ESTEIRA, TORQUE MÁXIMO 600 KGF, POTÊNCIA ENTRE 50 E 60 HP, DIÂMETRO MÁXIMO 10 - MATERIAIS NA OPERAÇÃO. AF_11/2016</t>
  </si>
  <si>
    <t>3,60</t>
  </si>
  <si>
    <t>95710</t>
  </si>
  <si>
    <t>ESCAVADEIRA HIDRAULICA SOBRE ESTEIRA, COM GARRA GIRATORIA DE MANDIBULAS, PESO OPERACIONAL ENTRE 22,00 E 25,50 TON, POTENCIA LIQUIDA ENTRE 150 E 160 HP - DEPRECIAÇÃO. AF_11/2016</t>
  </si>
  <si>
    <t>54,99</t>
  </si>
  <si>
    <t>95711</t>
  </si>
  <si>
    <t>ESCAVADEIRA HIDRAULICA SOBRE ESTEIRA, COM GARRA GIRATORIA DE MANDIBULAS, PESO OPERACIONAL ENTRE 22,00 E 25,50 TON, POTENCIA LIQUIDA ENTRE 150 E 160 HP - JUROS. AF_11/2016</t>
  </si>
  <si>
    <t>7,46</t>
  </si>
  <si>
    <t>95712</t>
  </si>
  <si>
    <t>ESCAVADEIRA HIDRAULICA SOBRE ESTEIRA, COM GARRA GIRATORIA DE MANDIBULAS, PESO OPERACIONAL ENTRE 22,00 E 25,50 TON, POTENCIA LIQUIDA ENTRE 150 E 160 HP - MANUTENÇÃO. AF_11/2016</t>
  </si>
  <si>
    <t>68,73</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</si>
  <si>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</si>
  <si>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</si>
  <si>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</si>
  <si>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</si>
  <si>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52,93</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</si>
  <si>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</si>
  <si>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</si>
  <si>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</si>
  <si>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</si>
  <si>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66,17</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</si>
  <si>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</si>
  <si>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</si>
  <si>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</si>
  <si>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</si>
  <si>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1,67</t>
  </si>
  <si>
    <t>95870</t>
  </si>
  <si>
    <t>GRUPO GERADOR COM CARENAGEM, MOTOR DIESEL POTÊNCIA STANDART ENTRE 250 E 260 KVA - MANUTENÇÃO. AF_12/2016</t>
  </si>
  <si>
    <t>8,30</t>
  </si>
  <si>
    <t>95871</t>
  </si>
  <si>
    <t>GRUPO GERADOR COM CARENAGEM, MOTOR DIESEL POTÊNCIA STANDART ENTRE 250 E 260 KVA - MATERIAIS NA OPERAÇÃO. AF_12/2016</t>
  </si>
  <si>
    <t>259,23</t>
  </si>
  <si>
    <t>95874</t>
  </si>
  <si>
    <t>GRUPO GERADOR COM CARENAGEM, MOTOR DIESEL POTÊNCIA STANDART ENTRE 250 E 260 KVA - DEPRECIAÇÃO. AF_12/2016</t>
  </si>
  <si>
    <t>9,30</t>
  </si>
  <si>
    <t>96008</t>
  </si>
  <si>
    <t>TRATOR DE PNEUS COM POTÊNCIA DE 122 CV, TRAÇÃO 4X4, COM VASSOURA MECÂNICA ACOPLADA - DEPRECIAÇÃO. AF_02/2017</t>
  </si>
  <si>
    <t>24,09</t>
  </si>
  <si>
    <t>96009</t>
  </si>
  <si>
    <t>TRATOR DE PNEUS COM POTÊNCIA DE 122 CV, TRAÇÃO 4X4, COM VASSOURA MECÂNICA ACOPLADA - JUROS. AF_02/2017</t>
  </si>
  <si>
    <t>3,34</t>
  </si>
  <si>
    <t>96011</t>
  </si>
  <si>
    <t>TRATOR DE PNEUS COM POTÊNCIA DE 122 CV, TRAÇÃO 4X4, COM VASSOURA MECÂNICA ACOPLADA - MANUTENÇÃO. AF_02/2017</t>
  </si>
  <si>
    <t>26,36</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</si>
  <si>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</si>
  <si>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</si>
  <si>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</si>
  <si>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</si>
  <si>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23,86</t>
  </si>
  <si>
    <t>96016</t>
  </si>
  <si>
    <t>TRATOR DE PNEUS COM POTÊNCIA DE 122 CV, TRAÇÃO 4X4, COM GRADE DE DISCOS ACOPLADA - JUROS. AF_02/2017</t>
  </si>
  <si>
    <t>3,30</t>
  </si>
  <si>
    <t>96018</t>
  </si>
  <si>
    <t>TRATOR DE PNEUS COM POTÊNCIA DE 122 CV, TRAÇÃO 4X4, COM GRADE DE DISCOS ACOPLADA - MANUTENÇÃO. AF_02/2017</t>
  </si>
  <si>
    <t>26,10</t>
  </si>
  <si>
    <t>96019</t>
  </si>
  <si>
    <t>TRATOR DE PNEUS COM POTÊNCIA DE 122 CV, TRAÇÃO 4X4, COM GRADE DE DISCOS ACOPLADA - MATERIAIS NA OPERAÇÃO. AF_02/2017</t>
  </si>
  <si>
    <t>96023</t>
  </si>
  <si>
    <t>TRATOR DE PNEUS COM POTÊNCIA DE 85 CV, TRAÇÃO 4X4, COM GRADE DE DISCOS ACOPLADA - DEPRECIAÇÃO. AF_02/2017</t>
  </si>
  <si>
    <t>18,52</t>
  </si>
  <si>
    <t>96024</t>
  </si>
  <si>
    <t>TRATOR DE PNEUS COM POTÊNCIA DE 85 CV, TRAÇÃO 4X4, COM GRADE DE DISCOS ACOPLADA - JUROS. AF_02/2017</t>
  </si>
  <si>
    <t>2,56</t>
  </si>
  <si>
    <t>96026</t>
  </si>
  <si>
    <t>TRATOR DE PNEUS COM POTÊNCIA DE 85 CV, TRAÇÃO 4X4, COM GRADE DE DISCOS ACOPLADA - MANUTENÇÃO. AF_02/2017</t>
  </si>
  <si>
    <t>20,26</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</si>
  <si>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</si>
  <si>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</si>
  <si>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</si>
  <si>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</si>
  <si>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34,17</t>
  </si>
  <si>
    <t>96031</t>
  </si>
  <si>
    <t>CAMINHÃO BASCULANTE 10 M3, TRUCADO, POTÊNCIA 230 CV, INCLUSIVE CAÇAMBA METÁLICA, COM DISTRIBUIDOR DE AGREGADOS ACOPLADO - JUROS. AF_02/2017</t>
  </si>
  <si>
    <t>6,58</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</si>
  <si>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</si>
  <si>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</si>
  <si>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</si>
  <si>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</si>
  <si>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59,08</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</si>
  <si>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</si>
  <si>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</si>
  <si>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</si>
  <si>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</si>
  <si>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96054</t>
  </si>
  <si>
    <t>MINICARREGADEIRA SOBRE RODAS POTENCIA 47HP CAPACIDADE OPERACAO 646 KG, COM VASSOURA MECÂNICA ACOPLADA - DEPRECIAÇÃO. AF_03/2017</t>
  </si>
  <si>
    <t>32,56</t>
  </si>
  <si>
    <t>96055</t>
  </si>
  <si>
    <t>TRATOR DE PNEUS COM POTÊNCIA DE 85 CV, TRAÇÃO 4X4, COM VASSOURA MECÂNICA ACOPLADA - JUROS. AF_03/2017</t>
  </si>
  <si>
    <t>2,60</t>
  </si>
  <si>
    <t>96056</t>
  </si>
  <si>
    <t>TRATOR DE PNEUS COM POTÊNCIA DE 85 CV, TRAÇÃO 4X4, COM VASSOURA MECÂNICA ACOPLADA - MANUTENÇÃO. AF_03/2017</t>
  </si>
  <si>
    <t>20,52</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</si>
  <si>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</si>
  <si>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</si>
  <si>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</si>
  <si>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</si>
  <si>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3,29</t>
  </si>
  <si>
    <t>96061</t>
  </si>
  <si>
    <t>MINICARREGADEIRA SOBRE RODAS POTENCIA 47HP CAPACIDADE OPERACAO 646 KG, COM VASSOURA MECÂNICA ACOPLADA - MANUTENÇÃO. AF_03/2017</t>
  </si>
  <si>
    <t>40,70</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</si>
  <si>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</si>
  <si>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</si>
  <si>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</si>
  <si>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</si>
  <si>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28,05</t>
  </si>
  <si>
    <t>96242</t>
  </si>
  <si>
    <t>MINIESCAVADEIRA SOBRE ESTEIRAS, POTENCIA LIQUIDA DE *30* HP, PESO OPERACIONAL DE *3.500* KG - JUROS. AF_04/2017</t>
  </si>
  <si>
    <t>3,80</t>
  </si>
  <si>
    <t>96243</t>
  </si>
  <si>
    <t>MINIESCAVADEIRA SOBRE ESTEIRAS, POTENCIA LIQUIDA DE *30* HP, PESO OPERACIONAL DE *3.500* KG - MANUTENCAO. AF_04/2017</t>
  </si>
  <si>
    <t>35,06</t>
  </si>
  <si>
    <t>96244</t>
  </si>
  <si>
    <t>MINIESCAVADEIRA SOBRE ESTEIRAS, POTENCIA LIQUIDA DE *30* HP, PESO OPERACIONAL DE *3.500* KG - MATERIAIS NA OPERACAO. AF_04/2017</t>
  </si>
  <si>
    <t>16,52</t>
  </si>
  <si>
    <t>96301</t>
  </si>
  <si>
    <t>PERFURATRIZ ROTATIVA SOBRE ESTEIRA, TORQUE MAXIMO 2500 KGM, POTENCIA 110 HP, MOTOR DIESEL - MATERIAIS NA OPERAÇÃO. AF_05/2017</t>
  </si>
  <si>
    <t>46,63</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</si>
  <si>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</si>
  <si>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</si>
  <si>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</si>
  <si>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</si>
  <si>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70,62</t>
  </si>
  <si>
    <t>96459</t>
  </si>
  <si>
    <t>ROLO COMPACTADOR DE PNEUS, ESTATICO, PRESSAO VARIAVEL, POTENCIA 110 HP, PESO SEM/COM LASTRO 10,8/27 T, LARGURA DE ROLAGEM 2,30 M - JUROS. AF_06/2017</t>
  </si>
  <si>
    <t>7,83</t>
  </si>
  <si>
    <t>96460</t>
  </si>
  <si>
    <t>ROLO COMPACTADOR DE PNEUS, ESTATICO, PRESSAO VARIAVEL, POTENCIA 110 HP, PESO SEM/COM LASTRO 10,8/27 T, LARGURA DE ROLAGEM 2,30 M - DEPRECIAÇÃO. AF_06/2017</t>
  </si>
  <si>
    <t>56,43</t>
  </si>
  <si>
    <t>98760</t>
  </si>
  <si>
    <t>INVERSOR DE SOLDA MONOFÁSICO DE 160 A, POTÊNCIA DE 5400 W, TENSÃO DE 220 V, PARA SOLDA COM ELETRODOS DE 2,0 A 4,0 MM E PROCESSO TIG - DEPRECIAÇÃO. AF_06/2018</t>
  </si>
  <si>
    <t>98761</t>
  </si>
  <si>
    <t>INVERSOR DE SOLDA MONOFÁSICO DE 160 A, POTÊNCIA DE 5400 W, TENSÃO DE 220 V, PARA SOLDA COM ELETRODOS DE 2,0 A 4,0 MM E PROCESSO TIG - JUROS. AF_06/2018</t>
  </si>
  <si>
    <t>0,00</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</si>
  <si>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</si>
  <si>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</si>
  <si>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</si>
  <si>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</si>
  <si>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4,03</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</si>
  <si>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</si>
  <si>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</si>
  <si>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</si>
  <si>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</si>
  <si>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</si>
  <si>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</si>
  <si>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</si>
  <si>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</si>
  <si>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3,88</t>
  </si>
  <si>
    <t>100637</t>
  </si>
  <si>
    <t>USINA DE MISTURA ASFÁLTICA À QUENTE, TIPO CONTRA FLUXO, PROD 100 A 140 TON/HORA - DEPRECIAÇÃO. AF_12/2019</t>
  </si>
  <si>
    <t>174,88</t>
  </si>
  <si>
    <t>100638</t>
  </si>
  <si>
    <t>USINA DE MISTURA ASFÁLTICA À QUENTE, TIPO CONTRA FLUXO, PROD 100 A 140 TON/HORA - JUROS. AF_12/2019</t>
  </si>
  <si>
    <t>27,56</t>
  </si>
  <si>
    <t>100639</t>
  </si>
  <si>
    <t>USINA DE MISTURA ASFÁLTICA À QUENTE, TIPO CONTRA FLUXO, PROD 100 A 140 TON/HORA - MANUTENÇÃO. AF_12/2019</t>
  </si>
  <si>
    <t>218,77</t>
  </si>
  <si>
    <t>100640</t>
  </si>
  <si>
    <t>USINA DE MISTURA ASFÁLTICA À QUENTE, TIPO CONTRA FLUXO, PROD 100 A 140 TON/HORA - MATERIAIS NA OPERAÇÃO. AF_12/2019</t>
  </si>
  <si>
    <t>4.089,60</t>
  </si>
  <si>
    <t>100643</t>
  </si>
  <si>
    <t>USINA DE ASFALTO, TIPO GRAVIMÉTRICA, PROD 150 TON/HORA - DEPRECIAÇÃO. AF_12/2019</t>
  </si>
  <si>
    <t>358,34</t>
  </si>
  <si>
    <t>100644</t>
  </si>
  <si>
    <t>USINA DE ASFALTO, TIPO GRAVIMÉTRICA, PROD 150 TON/HORA - JUROS. AF_12/2019</t>
  </si>
  <si>
    <t>64,50</t>
  </si>
  <si>
    <t>100645</t>
  </si>
  <si>
    <t>USINA DE ASFALTO, TIPO GRAVIMÉTRICA, PROD 150 TON/HORA - MANUTENÇÃO. AF_12/2019</t>
  </si>
  <si>
    <t>576,03</t>
  </si>
  <si>
    <t>100646</t>
  </si>
  <si>
    <t>USINA DE ASFALTO, TIPO GRAVIMÉTRICA, PROD 150 TON/HORA - MATERIAIS NA OPERAÇÃO. AF_12/2019</t>
  </si>
  <si>
    <t>5.112,00</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</si>
  <si>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</si>
  <si>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</si>
  <si>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</si>
  <si>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</si>
  <si>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</si>
  <si>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</si>
  <si>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</si>
  <si>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</si>
  <si>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1,49</t>
  </si>
  <si>
    <t>102809</t>
  </si>
  <si>
    <t>CALDEIRA A GÁS COM TERMOSTATO, CAPACIDADE 100 LITROS - MATERIAIS NA OPERAÇÃO. AF_04/2019</t>
  </si>
  <si>
    <t>15,87</t>
  </si>
  <si>
    <t>102815</t>
  </si>
  <si>
    <t>CENTRAL DE LAMA BENTONÍTICA (DEPÓSITO DE BENTONITA, MISTURADOR DE ALTA TURBULÊNCIA, SILOS DE ARMAZENAMENTO DE LAMA E ÁGUA, LABORATÓRIO DE CONTROLE DE QUALIDADE DA LAMA) - MATERIAIS NA OPERAÇÃO. AF_04/2019</t>
  </si>
  <si>
    <t>2,99</t>
  </si>
  <si>
    <t>102826</t>
  </si>
  <si>
    <t>CONJUNTO MACACO E BOMBA HIDRÁULICA PARA PROTENSAO DE CORDOALHAS, ESFORÇO MAXIMO DE 115 TONELADAS - MATERIAIS NA OPERAÇÃO. AF_04/2019</t>
  </si>
  <si>
    <t>5,61</t>
  </si>
  <si>
    <t>102832</t>
  </si>
  <si>
    <t>CONJUNTO CILINDRO E BOMBA HIDRÁULICA PARA PROTENSÃO DE MONOBARRAS PARA TIRANTES, ESFORÇO MÁXIMO DE 30 TONELADAS  - MATERIAIS NA OPERAÇÃO. AF_04/2019</t>
  </si>
  <si>
    <t>7,48</t>
  </si>
  <si>
    <t>102843</t>
  </si>
  <si>
    <t>GUINDASTE HIDRAULICO AUTOPROPELIDO, COM LANÇA TRELIÇADA 40 M, CAPACIDADE MÁXIMA 75 T, EQUIPADO COM CLAMSHELL - MATERIAIS NA OPERAÇÃO. AF_04/2019</t>
  </si>
  <si>
    <t>127,80</t>
  </si>
  <si>
    <t>102849</t>
  </si>
  <si>
    <t>GUINDASTE SOBRE ESTEIRAS, COM LANÇA TRELIÇADA 40 M, CAPACIDADE MÁXIMA 75 T - MATERIAIS NA OPERAÇÃO. AF_04/2019</t>
  </si>
  <si>
    <t>62,48</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</si>
  <si>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</si>
  <si>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</si>
  <si>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</si>
  <si>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AF_04/2019</t>
  </si>
  <si>
    <t>102867</t>
  </si>
  <si>
    <t>MÁQUINA SOLDA ARCO COM PISTOLA DE SOLDAGEM PARA STUD BOLT DE 5 MM A 22 MM - MATERIAIS NA OPERAÇÃO. AF_04/2019</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</si>
  <si>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</si>
  <si>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</si>
  <si>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</si>
  <si>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</si>
  <si>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170,40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</si>
  <si>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</si>
  <si>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</si>
  <si>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</si>
  <si>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</si>
  <si>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</si>
  <si>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</si>
  <si>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</si>
  <si>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AF_04/2019</t>
  </si>
  <si>
    <t>11,07</t>
  </si>
  <si>
    <t>102909</t>
  </si>
  <si>
    <t>UNIDADE DOSADORA AIRLESS TIPO HOT SPRAY - MATERIAIS NA OPERAÇÃO. AF_04/2019</t>
  </si>
  <si>
    <t>86,02</t>
  </si>
  <si>
    <t>102915</t>
  </si>
  <si>
    <t>ENCERADEIRA INDUSTRIAL, 400 MM, 220V, 1 HP - MATERIAIS NA OPERAÇÃO. AF_08/2019</t>
  </si>
  <si>
    <t>102927</t>
  </si>
  <si>
    <t>SERRA FITA HORIZONTAL, ELÉTRICA, COM CONTROLE HIDRÁULICO, PAINEL DE COMANDO EM 24 V, MOTOR ELÉTRICO 1,5 CV, DIMENSÕES DA FITA 3880 X 27 X 0,9 MM, TRIFÁSICA - MATERIAIS NA OPERAÇÃO. AF_08/2019</t>
  </si>
  <si>
    <t>0,82</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</si>
  <si>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</si>
  <si>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</si>
  <si>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</si>
  <si>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AF_08/2019</t>
  </si>
  <si>
    <t>102945</t>
  </si>
  <si>
    <t>TARTARUGA DE OXICORTE CG1, MONOFÁSICA, 220 V, FREQUÊNCIA 50 HZ, VELOCIDADE DE CORTE (MM/MIN) 50 A 750, DIÂMETRO MÍNIMO DO COMPASSO MM 200 - MATERIAIS NA OPERAÇÃO. AF_08/2019</t>
  </si>
  <si>
    <t>102951</t>
  </si>
  <si>
    <t>BETONEIRA CAPACIDADE NOMINAL DE 250 L, CAPACIDADE DE MISTURA DE 175 L, MOTOR ELÉTRICO MONOFÁSICO POTÊNCIA 1CV - MATERIAIS NA OPERAÇÃO. AF_08/2019</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</si>
  <si>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</si>
  <si>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</si>
  <si>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</si>
  <si>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</si>
  <si>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</si>
  <si>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AF_05/2017'</t>
  </si>
  <si>
    <t>1,11</t>
  </si>
  <si>
    <t>102985</t>
  </si>
  <si>
    <t>MÁQUINA DEMARCADORA DE FAIXA DE TRÁFEGO À FRIO, TRAÇÃO MANUAL, 4 CV, PRESSÃO MAX 3300 PSI, TANQUE 20 L - MATERIAIS NA OPERAÇÃO. AF_06/2021</t>
  </si>
  <si>
    <t>2,84</t>
  </si>
  <si>
    <t>103156</t>
  </si>
  <si>
    <t>MÁQUINA PARA SOLDA POR ELETROFUSÃO PARA TUBOS DE POLIETILENO DE ALTA DENSIDADE (PEAD) COM DIÂMETRO EXTERNO DE 20 A 800 MM, POTÊNCIA ENTRE 2750 E 3000 W - MATERIAIS NA OPERAÇÃO. AF_10/2021</t>
  </si>
  <si>
    <t>2,09</t>
  </si>
  <si>
    <t>103162</t>
  </si>
  <si>
    <t>MÁQUINA PARA SOLDA POR ELETROFUSÃO PARA TUBOS DE POLIETILENO DE ALTA DENSIDADE (PEAD) COM DIÂMETRO EXTERNO DE 20 A 1600 MM, POTÊNCIA DE 3500 W - MATERIAIS NA OPERAÇÃO. AF_10/2021</t>
  </si>
  <si>
    <t>2,62</t>
  </si>
  <si>
    <t>103168</t>
  </si>
  <si>
    <t>MÁQUINA PARA SOLDA POR TERMOFUSÃO PARA TUBOS DE POLIETILENO DE ALTA DENSIDADE (PEAD) COM DIÂMETRO EXTERNO DE 90 A 315 MM, POTÊNCIA ENTRE 2500 E 5350 W - MATERIAIS NA OPERAÇÃO. AF_10/2021</t>
  </si>
  <si>
    <t>103174</t>
  </si>
  <si>
    <t>MÁQUINA PARA SOLDA POR TERMOFUSÃO PARA TUBOS DE POLIETILENO DE ALTA DENSIDADE (PEAD) COM DIÂMETRO EXTERNO DE 315 A 630 MM, POTÊNCIA ENTRE 8000 E 12350 W - MATERIAIS NA OPERAÇÃO. AF_10/2021</t>
  </si>
  <si>
    <t>103180</t>
  </si>
  <si>
    <t>MÁQUINA PARA SOLDA POR TERMOFUSÃO PARA TUBOS DE POLIETILENO DE ALTA DENSIDADE (PEAD) COM DIÂMETRO EXTERNO DE 710 A 1200 MM, POTÊNCIA ENTRE 16000 E 29500 W - MATERIAIS NA OPERAÇÃO. AF_10/2021</t>
  </si>
  <si>
    <t>3,84</t>
  </si>
  <si>
    <t>103223</t>
  </si>
  <si>
    <t>PERFURATRIZ PARA FURO DIRECIONAL HORIZONTAL (HDD) COM CAPACIDADE ATÉ 89 KN, POTÊNCIA 24,8 HP A 80 HP (INCLUSO FERRAMENTAS E LOCALIZADOR) - MATERIAIS NA OPERAÇÃO. AF_11/2021</t>
  </si>
  <si>
    <t>103229</t>
  </si>
  <si>
    <t>PERFURATRIZ PARA FURO DIRECIONAL HORIZONTAL (HDD) COM CAPACIDADE DE 90 KN A 200 KN, POTÊNCIA 100 HP A 160 HP (INCLUSO FERRAMENTAS E LOCALIZADOR) - MATERIAIS NA OPERAÇÃO. AF_11/2021</t>
  </si>
  <si>
    <t>55,09</t>
  </si>
  <si>
    <t>103235</t>
  </si>
  <si>
    <t>PERFURATRIZ PARA FURO DIRECIONAL HORIZONTAL (HDD) COM CAPACIDADE DE 201 KN A 560 KN, POTÊNCIA 200 HP A 260 HP (INCLUSO FERRAMENTAS E LOCALIZADOR) - MATERIAIS NA OPERAÇÃO. AF_11/2021</t>
  </si>
  <si>
    <t>146,20</t>
  </si>
  <si>
    <t>103241</t>
  </si>
  <si>
    <t>MISTURADOR PARA PREPARO DE LAMA ESTABILIZANTE COM CAPACIDADE DE *4000* L, COM BOMBA CENTRÍFUGA 5,5 HP A 23,07 HP, PARA SISTEMA DE FURO DIRECIONAL - MATERIAIS NA OPERAÇÃO. AF_11/2021</t>
  </si>
  <si>
    <t>7,97</t>
  </si>
  <si>
    <t>103660</t>
  </si>
  <si>
    <t>VARREDEIRA DE GRAMA SINTÉTICA A GASOLINA, 2,4 CV, 4 TEMPOS - MATERIAIS NA OPERAÇÃO. AF_02/2022</t>
  </si>
  <si>
    <t>10,39</t>
  </si>
  <si>
    <t>103666</t>
  </si>
  <si>
    <t>BATE ESTACA PARA INSTALAÇÃO DE DEFENSAS METÁLICAS (GUARD RAIL) FIXO, INCLUSIVE CAMINHÃO TOCO PBT 9.700 KG, POTÊNCIA DE 160 CV - MATERIAIS NA OPERAÇÃO. AF_02/2022</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</si>
  <si>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</si>
  <si>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</si>
  <si>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0,24</t>
  </si>
  <si>
    <t>103937</t>
  </si>
  <si>
    <t>CONJUNTO MACACO HIDRÁULICO E CENTRAL DE BOMBEAMENTO MOTORIZADO 1,8 KW PARA PROTENSÃO DE MONOCABOS PARA CONCRETO PROTENDIDO, ESFORÇO MÁXIMO DE 20 TONELADAS  - MATERIAIS NA OPERAÇÃO. AF_05/2022</t>
  </si>
  <si>
    <t>1,34</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</si>
  <si>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</si>
  <si>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</si>
  <si>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</si>
  <si>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</si>
  <si>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</si>
  <si>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</si>
  <si>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</si>
  <si>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</si>
  <si>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</si>
  <si>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</si>
  <si>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</si>
  <si>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</si>
  <si>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</si>
  <si>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</si>
  <si>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</si>
  <si>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</si>
  <si>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</si>
  <si>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</si>
  <si>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</si>
  <si>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</si>
  <si>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92259</t>
  </si>
  <si>
    <t>INSTALAÇÃO DE TESOURA (INTEIRA OU MEIA), BIAPOIADA, EM MADEIRA NÃO APARELHADA, PARA VÃOS MAIORES OU IGUAIS A 3,0 M E MENORES QUE 6,0 M, INCLUSO IÇAMENTO. AF_07/2019</t>
  </si>
  <si>
    <t>494,21</t>
  </si>
  <si>
    <t>92260</t>
  </si>
  <si>
    <t>INSTALAÇÃO DE TESOURA (INTEIRA OU MEIA), BIAPOIADA, EM MADEIRA NÃO APARELHADA, PARA VÃOS MAIORES OU IGUAIS A 6,0 M E MENORES QUE 8,0 M, INCLUSO IÇAMENTO. AF_07/2019</t>
  </si>
  <si>
    <t>547,33</t>
  </si>
  <si>
    <t>92261</t>
  </si>
  <si>
    <t>INSTALAÇÃO DE TESOURA (INTEIRA OU MEIA), BIAPOIADA, EM MADEIRA NÃO APARELHADA, PARA VÃOS MAIORES OU IGUAIS A 8,0 M E MENORES QUE 10,0 M, INCLUSO IÇAMENTO. AF_07/2019</t>
  </si>
  <si>
    <t>598,84</t>
  </si>
  <si>
    <t>92262</t>
  </si>
  <si>
    <t>INSTALAÇÃO DE TESOURA (INTEIRA OU MEIA), BIAPOIADA, EM MADEIRA NÃO APARELHADA, PARA VÃOS MAIORES OU IGUAIS A 10,0 M E MENORES QUE 12,0 M, INCLUSO IÇAMENTO. AF_07/2019</t>
  </si>
  <si>
    <t>681,76</t>
  </si>
  <si>
    <t>92539</t>
  </si>
  <si>
    <t>TRAMA DE MADEIRA COMPOSTA POR RIPAS, CAIBROS E TERÇAS PARA TELHADOS DE ATÉ 2 ÁGUAS PARA TELHA DE ENCAIXE DE CERÂMICA OU DE CONCRETO, INCLUSO TRANSPORTE VERTICAL. AF_07/2019</t>
  </si>
  <si>
    <t>85,15</t>
  </si>
  <si>
    <t>92540</t>
  </si>
  <si>
    <t>TRAMA DE MADEIRA COMPOSTA POR RIPAS, CAIBROS E TERÇAS PARA TELHADOS DE MAIS QUE 2 ÁGUAS PARA TELHA DE ENCAIXE DE CERÂMICA OU DE CONCRETO, INCLUSO TRANSPORTE VERTICAL. AF_07/2019</t>
  </si>
  <si>
    <t>93,27</t>
  </si>
  <si>
    <t>92541</t>
  </si>
  <si>
    <t>TRAMA DE MADEIRA COMPOSTA POR RIPAS, CAIBROS E TERÇAS PARA TELHADOS DE ATÉ 2 ÁGUAS PARA TELHA CERÂMICA CAPA-CANAL, INCLUSO TRANSPORTE VERTICAL. AF_07/2019</t>
  </si>
  <si>
    <t>92,19</t>
  </si>
  <si>
    <t>92542</t>
  </si>
  <si>
    <t>TRAMA DE MADEIRA COMPOSTA POR RIPAS, CAIBROS E TERÇAS PARA TELHADOS DE MAIS QUE 2 ÁGUAS PARA TELHA CERÂMICA CAPA-CANAL, INCLUSO TRANSPORTE VERTICAL. AF_07/2019</t>
  </si>
  <si>
    <t>110,18</t>
  </si>
  <si>
    <t>92543</t>
  </si>
  <si>
    <t>TRAMA DE MADEIRA COMPOSTA POR TERÇAS PARA TELHADOS DE ATÉ 2 ÁGUAS PARA TELHA ONDULADA DE FIBROCIMENTO, METÁLICA, PLÁSTICA OU TERMOACÚSTICA, INCLUSO TRANSPORTE VERTICAL. AF_07/2019</t>
  </si>
  <si>
    <t>26,16</t>
  </si>
  <si>
    <t>92544</t>
  </si>
  <si>
    <t>TRAMA DE MADEIRA COMPOSTA POR TERÇAS PARA TELHADOS DE ATÉ 2 ÁGUAS PARA TELHA ESTRUTURAL DE FIBROCIMENTO, INCLUSO TRANSPORTE VERTICAL. AF_07/2019</t>
  </si>
  <si>
    <t>20,83</t>
  </si>
  <si>
    <t>92545</t>
  </si>
  <si>
    <t>FABRICAÇÃO E INSTALAÇÃO DE TESOURA INTEIRA EM MADEIRA NÃO APARELHADA, VÃO DE 3 M, PARA TELHA CERÂMICA OU DE CONCRETO, INCLUSO IÇAMENTO. AF_07/2019</t>
  </si>
  <si>
    <t>1.058,86</t>
  </si>
  <si>
    <t>92546</t>
  </si>
  <si>
    <t>FABRICAÇÃO E INSTALAÇÃO DE TESOURA INTEIRA EM MADEIRA NÃO APARELHADA, VÃO DE 4 M, PARA TELHA CERÂMICA OU DE CONCRETO, INCLUSO IÇAMENTO. AF_07/2019</t>
  </si>
  <si>
    <t>1.295,37</t>
  </si>
  <si>
    <t>92547</t>
  </si>
  <si>
    <t>FABRICAÇÃO E INSTALAÇÃO DE TESOURA INTEIRA EM MADEIRA NÃO APARELHADA, VÃO DE 5 M, PARA TELHA CERÂMICA OU DE CONCRETO, INCLUSO IÇAMENTO. AF_07/2019</t>
  </si>
  <si>
    <t>1.381,37</t>
  </si>
  <si>
    <t>92548</t>
  </si>
  <si>
    <t>FABRICAÇÃO E INSTALAÇÃO DE TESOURA INTEIRA EM MADEIRA NÃO APARELHADA, VÃO DE 6 M, PARA TELHA CERÂMICA OU DE CONCRETO, INCLUSO IÇAMENTO. AF_07/2019</t>
  </si>
  <si>
    <t>1.537,40</t>
  </si>
  <si>
    <t>92549</t>
  </si>
  <si>
    <t>FABRICAÇÃO E INSTALAÇÃO DE TESOURA INTEIRA EM MADEIRA NÃO APARELHADA, VÃO DE 7 M, PARA TELHA CERÂMICA OU DE CONCRETO, INCLUSO IÇAMENTO. AF_07/2019</t>
  </si>
  <si>
    <t>1.894,67</t>
  </si>
  <si>
    <t>92550</t>
  </si>
  <si>
    <t>FABRICAÇÃO E INSTALAÇÃO DE TESOURA INTEIRA EM MADEIRA NÃO APARELHADA, VÃO DE 8 M, PARA TELHA CERÂMICA OU DE CONCRETO, INCLUSO IÇAMENTO. AF_07/2019</t>
  </si>
  <si>
    <t>2.348,72</t>
  </si>
  <si>
    <t>92551</t>
  </si>
  <si>
    <t>FABRICAÇÃO E INSTALAÇÃO DE TESOURA INTEIRA EM MADEIRA NÃO APARELHADA, VÃO DE 9 M, PARA TELHA CERÂMICA OU DE CONCRETO, INCLUSO IÇAMENTO. AF_07/2019</t>
  </si>
  <si>
    <t>2.459,41</t>
  </si>
  <si>
    <t>92552</t>
  </si>
  <si>
    <t>FABRICAÇÃO E INSTALAÇÃO DE TESOURA INTEIRA EM MADEIRA NÃO APARELHADA, VÃO DE 10 M, PARA TELHA CERÂMICA OU DE CONCRETO, INCLUSO IÇAMENTO. AF_07/2019</t>
  </si>
  <si>
    <t>2.669,95</t>
  </si>
  <si>
    <t>92553</t>
  </si>
  <si>
    <t>FABRICAÇÃO E INSTALAÇÃO DE TESOURA INTEIRA EM MADEIRA NÃO APARELHADA, VÃO DE 11 M, PARA TELHA CERÂMICA OU DE CONCRETO, INCLUSO IÇAMENTO. AF_07/2019</t>
  </si>
  <si>
    <t>3.038,10</t>
  </si>
  <si>
    <t>92554</t>
  </si>
  <si>
    <t>FABRICAÇÃO E INSTALAÇÃO DE TESOURA INTEIRA EM MADEIRA NÃO APARELHADA, VÃO DE 12 M, PARA TELHA CERÂMICA OU DE CONCRETO, INCLUSO IÇAMENTO. AF_07/2019</t>
  </si>
  <si>
    <t>3.165,05</t>
  </si>
  <si>
    <t>92555</t>
  </si>
  <si>
    <t>FABRICAÇÃO E INSTALAÇÃO DE TESOURA INTEIRA EM MADEIRA NÃO APARELHADA, VÃO DE 3 M, PARA TELHA ONDULADA DE FIBROCIMENTO, METÁLICA, PLÁSTICA OU TERMOACÚSTICA, INCLUSO IÇAMENTO. AF_07/2019</t>
  </si>
  <si>
    <t>1.041,94</t>
  </si>
  <si>
    <t>92556</t>
  </si>
  <si>
    <t>FABRICAÇÃO E INSTALAÇÃO DE TESOURA INTEIRA EM MADEIRA NÃO APARELHADA, VÃO DE 4 M, PARA TELHA ONDULADA DE FIBROCIMENTO, METÁLICA, PLÁSTICA OU TERMOACÚSTICA, INCLUSO IÇAMENTO. AF_07/2019</t>
  </si>
  <si>
    <t>1.265,72</t>
  </si>
  <si>
    <t>92557</t>
  </si>
  <si>
    <t>FABRICAÇÃO E INSTALAÇÃO DE TESOURA INTEIRA EM MADEIRA NÃO APARELHADA, VÃO DE 5 M, PARA TELHA ONDULADA DE FIBROCIMENTO, METÁLICA, PLÁSTICA OU TERMOACÚSTICA, INCLUSO IÇAMENTO. AF_07/2019</t>
  </si>
  <si>
    <t>1.351,72</t>
  </si>
  <si>
    <t>92558</t>
  </si>
  <si>
    <t>FABRICAÇÃO E INSTALAÇÃO DE TESOURA INTEIRA EM MADEIRA NÃO APARELHADA, VÃO DE 6 M, PARA TELHA ONDULADA DE FIBROCIMENTO, METÁLICA, PLÁSTICA OU TERMOACÚSTICA, INCLUSO IÇAMENTO. AF_07/2019</t>
  </si>
  <si>
    <t>1.520,48</t>
  </si>
  <si>
    <t>92559</t>
  </si>
  <si>
    <t>FABRICAÇÃO E INSTALAÇÃO DE TESOURA INTEIRA EM MADEIRA NÃO APARELHADA, VÃO DE 7 M, PARA TELHA ONDULADA DE FIBROCIMENTO, METÁLICA, PLÁSTICA OU TERMOACÚSTICA, INCLUSO IÇAMENTO. AF_07/2019</t>
  </si>
  <si>
    <t>1.863,16</t>
  </si>
  <si>
    <t>92560</t>
  </si>
  <si>
    <t>FABRICAÇÃO E INSTALAÇÃO DE TESOURA INTEIRA EM MADEIRA NÃO APARELHADA, VÃO DE 8 M, PARA TELHA ONDULADA DE FIBROCIMENTO, METÁLICA, PLÁSTICA OU TERMOACÚSTICA, INCLUSO IÇAMENTO. AF_07/2019</t>
  </si>
  <si>
    <t>2.305,80</t>
  </si>
  <si>
    <t>92561</t>
  </si>
  <si>
    <t>FABRICAÇÃO E INSTALAÇÃO DE TESOURA INTEIRA EM MADEIRA NÃO APARELHADA, VÃO DE 9 M, PARA TELHA ONDULADA DE FIBROCIMENTO, METÁLICA, PLÁSTICA OU TERMOACÚSTICA, INCLUSO IÇAMENTO. AF_07/2019</t>
  </si>
  <si>
    <t>2.417,66</t>
  </si>
  <si>
    <t>92562</t>
  </si>
  <si>
    <t>FABRICAÇÃO E INSTALAÇÃO DE TESOURA INTEIRA EM MADEIRA NÃO APARELHADA, VÃO DE 10 M, PARA TELHA ONDULADA DE FIBROCIMENTO, METÁLICA, PLÁSTICA OU TERMOACÚSTICA, INCLUSO IÇAMENTO. AF_07/2019</t>
  </si>
  <si>
    <t>2.598,55</t>
  </si>
  <si>
    <t>92563</t>
  </si>
  <si>
    <t>FABRICAÇÃO E INSTALAÇÃO DE TESOURA INTEIRA EM MADEIRA NÃO APARELHADA, VÃO DE 11 M, PARA TELHA ONDULADA DE FIBROCIMENTO, METÁLICA, PLÁSTICA OU TERMOACÚSTICA, INCLUSO IÇAMENTO. AF_07/2019</t>
  </si>
  <si>
    <t>2.954,60</t>
  </si>
  <si>
    <t>92564</t>
  </si>
  <si>
    <t>FABRICAÇÃO E INSTALAÇÃO DE TESOURA INTEIRA EM MADEIRA NÃO APARELHADA, VÃO DE 12 M, PARA TELHA ONDULADA DE FIBROCIMENTO, METÁLICA, PLÁSTICA OU TERMOACÚSTICA, INCLUSO IÇAMENTO. AF_07/2019</t>
  </si>
  <si>
    <t>3.062,77</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</si>
  <si>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</si>
  <si>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</si>
  <si>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</si>
  <si>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</si>
  <si>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51,99</t>
  </si>
  <si>
    <t>100381</t>
  </si>
  <si>
    <t>FABRICAÇÃO E INSTALAÇÃO DE PONTALETES DE MADEIRA NÃO APARELHADA PARA TELHADOS COM ATÉ 2 ÁGUAS E COM TELHA CERÂMICA OU DE CONCRETO EM EDIFÍCIO INSTITUCIONAL TÉRREO, INCLUSO TRANSPORTE VERTICAL. AF_07/2019</t>
  </si>
  <si>
    <t>57,63</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</si>
  <si>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</si>
  <si>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</si>
  <si>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28,17</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</si>
  <si>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</si>
  <si>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</si>
  <si>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</si>
  <si>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</si>
  <si>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36,96</t>
  </si>
  <si>
    <t>100386</t>
  </si>
  <si>
    <t>FABRICAÇÃO E INSTALAÇÃO DE PONTALETES DE MADEIRA NÃO APARELHADA PARA TELHADOS COM MAIS QUE 2 ÁGUAS E COM TELHA CERÂMICA OU DE CONCRETO EM EDIFÍCIO RESIDENCIAL DE MÚLTIPLOS PAVIMENTOS. AF_07/2019</t>
  </si>
  <si>
    <t>46,43</t>
  </si>
  <si>
    <t>100387</t>
  </si>
  <si>
    <t>FABRICAÇÃO E INSTALAÇÃO DE PONTALETES DE MADEIRA NÃO APARELHADA PARA TELHADOS COM MAIS QUE 2 ÁGUAS E COM TELHA CERÂMICA OU DE CONCRETO EM EDIFÍCIO INSTITUCIONAL TÉRREO, INCLUSO TRANSPORTE VERTICAL. AF_07/2019</t>
  </si>
  <si>
    <t>56,95</t>
  </si>
  <si>
    <t>100388</t>
  </si>
  <si>
    <t>RETIRADA E RECOLOCAÇÃO DE RIPA EM TELHADOS DE ATÉ 2 ÁGUAS COM TELHA CERÂMICA OU DE CONCRETO DE ENCAIXE, INCLUSO TRANSPORTE VERTICAL. AF_07/2019</t>
  </si>
  <si>
    <t>19,68</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</si>
  <si>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</si>
  <si>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</si>
  <si>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</si>
  <si>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</si>
  <si>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22,85</t>
  </si>
  <si>
    <t>100391</t>
  </si>
  <si>
    <t>RETIRADA E RECOLOCAÇÃO DE CAIBRO EM TELHADOS DE MAIS DE 2 ÁGUAS COM TELHA CERÂMICA OU DE CONCRETO DE ENCAIXE, INCLUSO TRANSPORTE VERTICAL. AF_07/2019</t>
  </si>
  <si>
    <t>18,70</t>
  </si>
  <si>
    <t>100392</t>
  </si>
  <si>
    <t>RETIRADA E RECOLOCAÇÃO DE RIPA EM TELHADOS DE ATÉ 2 ÁGUAS COM TELHA CERÂMICA CAPA-CANAL, INCLUSO TRANSPORTE VERTICAL. AF_07/2019</t>
  </si>
  <si>
    <t>15,52</t>
  </si>
  <si>
    <t>100393</t>
  </si>
  <si>
    <t>RETIRADA E RECOLOCAÇÃO DE CAIBRO EM TELHADOS DE ATÉ 2 ÁGUAS COM TELHA CERÂMICA CAPA-CANAL, INCLUSO TRANSPORTE VERTICAL. AF_07/2019</t>
  </si>
  <si>
    <t>19,08</t>
  </si>
  <si>
    <t>100394</t>
  </si>
  <si>
    <t>RETIRADA E RECOLOCAÇÃO DE RIPA EM TELHADOS DE MAIS DE 2 ÁGUAS COM TELHA CERÂMICA CAPA-CANAL, INCLUSO TRANSPORTE VERTICAL. AF_07/2019</t>
  </si>
  <si>
    <t>18,00</t>
  </si>
  <si>
    <t>100395</t>
  </si>
  <si>
    <t>RETIRADA E RECOLOCAÇÃO DE CAIBRO EM TELHADOS DE MAIS DE 2 ÁGUAS COM TELHA CERÂMICA CAPA-CANAL, INCLUSO TRANSPORTE VERTICAL. AF_07/2019</t>
  </si>
  <si>
    <t>22,24</t>
  </si>
  <si>
    <t>94189</t>
  </si>
  <si>
    <t>TELHAMENTO COM TELHA DE CONCRETO DE ENCAIXE, COM ATÉ 2 ÁGUAS, INCLUSO TRANSPORTE VERTICAL. AF_07/2019</t>
  </si>
  <si>
    <t>34,48</t>
  </si>
  <si>
    <t>94192</t>
  </si>
  <si>
    <t>TELHAMENTO COM TELHA DE CONCRETO DE ENCAIXE, COM MAIS DE 2 ÁGUAS, INCLUSO TRANSPORTE VERTICAL. AF_07/2019</t>
  </si>
  <si>
    <t>36,67</t>
  </si>
  <si>
    <t>94195</t>
  </si>
  <si>
    <t>TELHAMENTO COM TELHA CERÂMICA DE ENCAIXE, TIPO PORTUGUESA, COM ATÉ 2 ÁGUAS, INCLUSO TRANSPORTE VERTICAL. AF_07/2019</t>
  </si>
  <si>
    <t>35,17</t>
  </si>
  <si>
    <t>94198</t>
  </si>
  <si>
    <t>TELHAMENTO COM TELHA CERÂMICA DE ENCAIXE, TIPO PORTUGUESA, COM MAIS DE 2 ÁGUAS, INCLUSO TRANSPORTE VERTICAL. AF_07/2019</t>
  </si>
  <si>
    <t>38,06</t>
  </si>
  <si>
    <t>94201</t>
  </si>
  <si>
    <t>TELHAMENTO COM TELHA CERÂMICA CAPA-CANAL, TIPO COLONIAL, COM ATÉ 2 ÁGUAS, INCLUSO TRANSPORTE VERTICAL. AF_07/2019</t>
  </si>
  <si>
    <t>49,94</t>
  </si>
  <si>
    <t>94204</t>
  </si>
  <si>
    <t>TELHAMENTO COM TELHA CERÂMICA CAPA-CANAL, TIPO COLONIAL, COM MAIS DE 2 ÁGUAS, INCLUSO TRANSPORTE VERTICAL. AF_07/2019</t>
  </si>
  <si>
    <t>54,87</t>
  </si>
  <si>
    <t>94224</t>
  </si>
  <si>
    <t>EMBOÇAMENTO COM ARGAMASSA TRAÇO 1:2:9 (CIMENTO, CAL E AREIA). AF_07/2019</t>
  </si>
  <si>
    <t>23,59</t>
  </si>
  <si>
    <t>94226</t>
  </si>
  <si>
    <t>SUBCOBERTURA COM MANTA PLÁSTICA REVESTIDA POR PELÍCULA DE ALUMÍNO, INCLUSO TRANSPORTE VERTICAL. AF_07/2019</t>
  </si>
  <si>
    <t>19,04</t>
  </si>
  <si>
    <t>94232</t>
  </si>
  <si>
    <t>AMARRAÇÃO DE TELHAS CERÂMICAS OU DE CONCRETO. AF_07/2019</t>
  </si>
  <si>
    <t>2,43</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</si>
  <si>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</si>
  <si>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</si>
  <si>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</si>
  <si>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</si>
  <si>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</si>
  <si>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</si>
  <si>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</si>
  <si>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</si>
  <si>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</si>
  <si>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</si>
  <si>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</si>
  <si>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</si>
  <si>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</si>
  <si>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</si>
  <si>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</si>
  <si>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</si>
  <si>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</si>
  <si>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</si>
  <si>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62,87</t>
  </si>
  <si>
    <t>94210</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</si>
  <si>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</si>
  <si>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</si>
  <si>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</si>
  <si>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175,36</t>
  </si>
  <si>
    <t>94213</t>
  </si>
  <si>
    <t>TELHAMENTO COM TELHA DE AÇO/ALUMÍNIO E = 0,5 MM, COM ATÉ 2 ÁGUAS, INCLUSO IÇAMENTO. AF_07/2019</t>
  </si>
  <si>
    <t>77,47</t>
  </si>
  <si>
    <t>94216</t>
  </si>
  <si>
    <t>TELHAMENTO COM TELHA METÁLICA TERMOACÚSTICA E = 30 MM, COM ATÉ 2 ÁGUAS, INCLUSO IÇAMENTO. AF_07/2019</t>
  </si>
  <si>
    <t>229,10</t>
  </si>
  <si>
    <t>94219</t>
  </si>
  <si>
    <t>CUMEEIRA E ESPIGÃO PARA TELHA CERÂMICA EMBOÇADA COM ARGAMASSA TRAÇO 1:2:9 (CIMENTO, CAL E AREIA), PARA TELHADOS COM MAIS DE 2 ÁGUAS, INCLUSO TRANSPORTE VERTICAL. AF_07/2019</t>
  </si>
  <si>
    <t>31,55</t>
  </si>
  <si>
    <t>94220</t>
  </si>
  <si>
    <t>CUMEEIRA E ESPIGÃO PARA TELHA DE CONCRETO EMBOÇADA COM ARGAMASSA TRAÇO 1:2:9 (CIMENTO, CAL E AREIA), PARA TELHADOS COM MAIS DE 2 ÁGUAS, INCLUSO TRANSPORTE VERTICAL. AF_07/2019</t>
  </si>
  <si>
    <t>49,07</t>
  </si>
  <si>
    <t>94221</t>
  </si>
  <si>
    <t>CUMEEIRA PARA TELHA CERÂMICA EMBOÇADA COM ARGAMASSA TRAÇO 1:2:9 (CIMENTO, CAL E AREIA) PARA TELHADOS COM ATÉ 2 ÁGUAS, INCLUSO TRANSPORTE VERTICAL. AF_07/2019</t>
  </si>
  <si>
    <t>25,83</t>
  </si>
  <si>
    <t>94222</t>
  </si>
  <si>
    <t>CUMEEIRA PARA TELHA DE CONCRETO EMBOÇADA COM ARGAMASSA TRAÇO 1:2:9 (CIMENTO, CAL E AREIA) PARA TELHADOS COM ATÉ 2 ÁGUAS, INCLUSO TRANSPORTE VERTICAL. AF_07/2019</t>
  </si>
  <si>
    <t>43,35</t>
  </si>
  <si>
    <t>94223</t>
  </si>
  <si>
    <t>CUMEEIRA PARA TELHA DE FIBROCIMENTO ONDULADA E = 6 MM, INCLUSO ACESSÓRIOS DE FIXAÇÃO E IÇAMENTO. AF_07/2019</t>
  </si>
  <si>
    <t>107,63</t>
  </si>
  <si>
    <t>94451</t>
  </si>
  <si>
    <t>CUMEEIRA PARA TELHA DE FIBROCIMENTO ESTRUTURAL E = 6 MM, INCLUSO ACESSÓRIOS DE FIXAÇÃO E IÇAMENTO. AF_07/2019</t>
  </si>
  <si>
    <t>121,64</t>
  </si>
  <si>
    <t>100325</t>
  </si>
  <si>
    <t>CUMEEIRA SHED PARA TELHA ONDULADA DE FIBROCIMENTO, E = 6 MM, INCLUSO ACESSÓRIOS DE FIXAÇÃO E IÇAMENTO. AF_07/2019</t>
  </si>
  <si>
    <t>118,37</t>
  </si>
  <si>
    <t>100327</t>
  </si>
  <si>
    <t>RUFO EXTERNO/INTERNO EM CHAPA DE AÇO GALVANIZADO NÚMERO 26, CORTE DE 33 CM, INCLUSO IÇAMENTO. AF_07/2019</t>
  </si>
  <si>
    <t>54,77</t>
  </si>
  <si>
    <t>100328</t>
  </si>
  <si>
    <t>RETIRADA E RECOLOCAÇÃO DE  TELHA CERÂMICA DE ENCAIXE, COM ATÉ DUAS ÁGUAS, INCLUSO IÇAMENTO. AF_07/2019</t>
  </si>
  <si>
    <t>12,68</t>
  </si>
  <si>
    <t>100329</t>
  </si>
  <si>
    <t>RETIRADA E RECOLOCAÇÃO DE  TELHA CERÂMICA DE ENCAIXE, COM MAIS DE DUAS ÁGUAS, INCLUSO IÇAMENTO. AF_07/2019</t>
  </si>
  <si>
    <t>15,59</t>
  </si>
  <si>
    <t>100330</t>
  </si>
  <si>
    <t>RETIRADA E RECOLOCAÇÃO DE  TELHA CERÂMICA CAPA-CANAL, COM ATÉ DUAS ÁGUAS, INCLUSO IÇAMENTO. AF_07/2019</t>
  </si>
  <si>
    <t>17,21</t>
  </si>
  <si>
    <t>100331</t>
  </si>
  <si>
    <t>RETIRADA E RECOLOCAÇÃO DE  TELHA CERÂMICA CAPA-CANAL, COM MAIS DE DUAS ÁGUAS, INCLUSO IÇAMENTO. AF_07/2019</t>
  </si>
  <si>
    <t>22,16</t>
  </si>
  <si>
    <t>100434</t>
  </si>
  <si>
    <t>CALHA DE BEIRAL, SEMICIRCULAR DE PVC, DIAMETRO 125 MM, INCLUINDO CABECEIRAS, EMENDAS, BOCAIS, SUPORTES E VEDAÇÕES, EXCLUINDO CONDUTORES, INCLUSO TRANSPORTE VERTICAL. AF_07/2019</t>
  </si>
  <si>
    <t>175,90</t>
  </si>
  <si>
    <t>100435</t>
  </si>
  <si>
    <t>RUFO EM FIBROCIMENTO PARA TELHA ONDULADA E = 6 MM, ABA DE 26 CM, INCLUSO TRANSPORTE VERTICAL, EXCETO CONTRARRUFO. AF_07/2019</t>
  </si>
  <si>
    <t>88,58</t>
  </si>
  <si>
    <t>94227</t>
  </si>
  <si>
    <t>CALHA EM CHAPA DE AÇO GALVANIZADO NÚMERO 24, DESENVOLVIMENTO DE 33 CM, INCLUSO TRANSPORTE VERTICAL. AF_07/2019</t>
  </si>
  <si>
    <t>59,37</t>
  </si>
  <si>
    <t>94228</t>
  </si>
  <si>
    <t>CALHA EM CHAPA DE AÇO GALVANIZADO NÚMERO 24, DESENVOLVIMENTO DE 50 CM, INCLUSO TRANSPORTE VERTICAL. AF_07/2019</t>
  </si>
  <si>
    <t>80,13</t>
  </si>
  <si>
    <t>94229</t>
  </si>
  <si>
    <t>CALHA EM CHAPA DE AÇO GALVANIZADO NÚMERO 24, DESENVOLVIMENTO DE 100 CM, INCLUSO TRANSPORTE VERTICAL. AF_07/2019</t>
  </si>
  <si>
    <t>154,82</t>
  </si>
  <si>
    <t>94231</t>
  </si>
  <si>
    <t>RUFO EM CHAPA DE AÇO GALVANIZADO NÚMERO 24, CORTE DE 25 CM, INCLUSO TRANSPORTE VERTICAL. AF_07/2019</t>
  </si>
  <si>
    <t>48,97</t>
  </si>
  <si>
    <t>94449</t>
  </si>
  <si>
    <t>TELHAMENTO COM TELHA ONDULADA DE FIBRA DE VIDRO E = 0,6 MM, PARA TELHADO COM INCLINAÇÃO MAIOR QUE 10°, COM ATÉ 2 ÁGUAS, INCLUSO IÇAMENTO. AF_07/2019</t>
  </si>
  <si>
    <t>86,53</t>
  </si>
  <si>
    <t>92255</t>
  </si>
  <si>
    <t>INSTALAÇÃO DE TESOURA (INTEIRA OU MEIA), EM AÇO, PARA VÃOS MAIORES OU IGUAIS A 3,0 M E MENORES QUE 6,0 M, INCLUSO IÇAMENTO. AF_07/2019</t>
  </si>
  <si>
    <t>191,56</t>
  </si>
  <si>
    <t>92256</t>
  </si>
  <si>
    <t>INSTALAÇÃO DE TESOURA (INTEIRA OU MEIA), EM AÇO, PARA VÃOS MAIORES OU IGUAIS A 6,0 M E MENORES QUE 8,0 M, INCLUSO IÇAMENTO. AF_07/2019</t>
  </si>
  <si>
    <t>237,27</t>
  </si>
  <si>
    <t>92257</t>
  </si>
  <si>
    <t>INSTALAÇÃO DE TESOURA (INTEIRA OU MEIA), EM AÇO, PARA VÃOS MAIORES OU IGUAIS A 8,0 M E MENORES QUE 10,0 M, INCLUSO IÇAMENTO. AF_07/2019</t>
  </si>
  <si>
    <t>282,34</t>
  </si>
  <si>
    <t>92258</t>
  </si>
  <si>
    <t>INSTALAÇÃO DE TESOURA (INTEIRA OU MEIA), EM AÇO, PARA VÃOS MAIORES OU IGUAIS A 10,0 M E MENORES QUE 12,0 M, INCLUSO IÇAMENTO. AF_07/2019</t>
  </si>
  <si>
    <t>354,80</t>
  </si>
  <si>
    <t>92568</t>
  </si>
  <si>
    <t>TRAMA DE AÇO COMPOSTA POR RIPAS, CAIBROS E TERÇAS PARA TELHADOS DE ATÉ 2 ÁGUAS PARA TELHA DE ENCAIXE DE CERÂMICA OU DE CONCRETO, INCLUSO TRANSPORTE VERTICAL. AF_07/2019</t>
  </si>
  <si>
    <t>161,42</t>
  </si>
  <si>
    <t>92569</t>
  </si>
  <si>
    <t>TRAMA DE AÇO COMPOSTA POR RIPAS E CAIBROS PARA TELHADOS DE ATÉ 2 ÁGUAS PARA TELHA DE ENCAIXE DE CERÂMICA OU DE CONCRETO, INCLUSO TRANSPORTE VERTICAL. AF_07/2019</t>
  </si>
  <si>
    <t>90,84</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</si>
  <si>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</si>
  <si>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</si>
  <si>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</si>
  <si>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</si>
  <si>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170,45</t>
  </si>
  <si>
    <t>92572</t>
  </si>
  <si>
    <t>TRAMA DE AÇO COMPOSTA POR RIPAS E CAIBROS PARA TELHADOS DE MAIS DE 2 ÁGUAS PARA TELHA DE ENCAIXE DE CERÂMICA OU DE CONCRETO, INCLUSO TRANSPORTE VERTICAL. AF_07/2019</t>
  </si>
  <si>
    <t>103,34</t>
  </si>
  <si>
    <t>92573</t>
  </si>
  <si>
    <t>TRAMA DE AÇO COMPOSTA POR RIPAS PARA TELHADOS DE MAIS DE 2 ÁGUAS PARA TELHA DE ENCAIXE DE CERÂMICA OU DE CONCRETO, INCLUSO TRANSPORTE VERTICAL, INCLUSO TRANSPORTE VERTICAL. AF_07/2019</t>
  </si>
  <si>
    <t>62,02</t>
  </si>
  <si>
    <t>92574</t>
  </si>
  <si>
    <t>TRAMA DE AÇO COMPOSTA POR RIPAS, CAIBROS E TERÇAS PARA TELHADOS DE ATÉ 2 ÁGUAS PARA TELHA CERÂMICA CAPA-CANAL, INCLUSO TRANSPORTE VERTICAL. AF_07/2019</t>
  </si>
  <si>
    <t>163,91</t>
  </si>
  <si>
    <t>92575</t>
  </si>
  <si>
    <t>TRAMA DE AÇO COMPOSTA POR RIPAS E CAIBROS PARA TELHADOS DE ATÉ 2 ÁGUAS PARA TELHA CERÂMICA CAPA-CANAL, INCLUSO TRANSPORTE VERTICAL. AF_07/2019</t>
  </si>
  <si>
    <t>83,00</t>
  </si>
  <si>
    <t>92576</t>
  </si>
  <si>
    <t>TRAMA DE AÇO COMPOSTA POR RIPAS PARA TELHADOS DE ATÉ 2 ÁGUAS PARA TELHA CERÂMICA CAPA-CANAL, INCLUSO TRANSPORTE VERTICAL. AF_07/2019</t>
  </si>
  <si>
    <t>45,99</t>
  </si>
  <si>
    <t>92577</t>
  </si>
  <si>
    <t>TRAMA DE AÇO COMPOSTA POR RIPAS, CAIBROS E TERÇAS PARA TELHADOS DE MAIS DE 2 ÁGUAS PARA TELHA CERÂMICA CAPA-CANAL, INCLUSO TRANSPORTE VERTICAL. AF_07/2019</t>
  </si>
  <si>
    <t>173,54</t>
  </si>
  <si>
    <t>92578</t>
  </si>
  <si>
    <t>TRAMA DE AÇO COMPOSTA POR RIPAS E CAIBROS PARA TELHADOS DE MAIS DE 2 ÁGUAS PARA TELHA CERÂMICA CAPA-CANAL, INCLUSO TRANSPORTE VERTICAL. AF_07/2019</t>
  </si>
  <si>
    <t>88,35</t>
  </si>
  <si>
    <t>92579</t>
  </si>
  <si>
    <t>TRAMA DE AÇO COMPOSTA POR RIPAS PARA TELHADOS DE MAIS DE 2 ÁGUAS PARA TELHA CERÂMICA CAPA-CANAL, INCLUSO TRANSPORTE VERTICAL. AF_07/2019</t>
  </si>
  <si>
    <t>49,03</t>
  </si>
  <si>
    <t>92580</t>
  </si>
  <si>
    <t>TRAMA DE AÇO COMPOSTA POR TERÇAS PARA TELHADOS DE ATÉ 2 ÁGUAS PARA TELHA ONDULADA DE FIBROCIMENTO, METÁLICA, PLÁSTICA OU TERMOACÚSTICA, INCLUSO TRANSPORTE VERTICAL. AF_07/2019</t>
  </si>
  <si>
    <t>60,82</t>
  </si>
  <si>
    <t>92581</t>
  </si>
  <si>
    <t>TRAMA DE AÇO COMPOSTA POR TERÇAS PARA TELHADOS DE ATÉ 2 ÁGUAS PARA TELHA ESTRUTURAL DE FIBROCIMENTO, INCLUSO TRANSPORTE VERTICAL. AF_07/2019</t>
  </si>
  <si>
    <t>63,63</t>
  </si>
  <si>
    <t>92582</t>
  </si>
  <si>
    <t>FABRICAÇÃO E INSTALAÇÃO DE TESOURA INTEIRA EM AÇO, VÃO DE 3 M, PARA TELHA CERÂMICA OU DE CONCRETO, INCLUSO IÇAMENTO. AF_12/2015</t>
  </si>
  <si>
    <t>855,99</t>
  </si>
  <si>
    <t>92584</t>
  </si>
  <si>
    <t>FABRICAÇÃO E INSTALAÇÃO DE TESOURA INTEIRA EM AÇO, VÃO DE 4 M, PARA TELHA CERÂMICA OU DE CONCRETO, INCLUSO IÇAMENTO. AF_12/2015</t>
  </si>
  <si>
    <t>1.014,22</t>
  </si>
  <si>
    <t>92586</t>
  </si>
  <si>
    <t>FABRICAÇÃO E INSTALAÇÃO DE TESOURA INTEIRA EM AÇO, VÃO DE 5 M, PARA TELHA CERÂMICA OU DE CONCRETO, INCLUSO IÇAMENTO. AF_12/2015</t>
  </si>
  <si>
    <t>1.172,46</t>
  </si>
  <si>
    <t>92588</t>
  </si>
  <si>
    <t>FABRICAÇÃO E INSTALAÇÃO DE TESOURA INTEIRA EM AÇO, VÃO DE 6 M, PARA TELHA CERÂMICA OU DE CONCRETO, INCLUSO IÇAMENTO. AF_12/2015</t>
  </si>
  <si>
    <t>1.482,05</t>
  </si>
  <si>
    <t>92590</t>
  </si>
  <si>
    <t>FABRICAÇÃO E INSTALAÇÃO DE TESOURA INTEIRA EM AÇO, VÃO DE 7 M, PARA TELHA CERÂMICA OU DE CONCRETO, INCLUSO IÇAMENTO. AF_12/2015</t>
  </si>
  <si>
    <t>1.640,29</t>
  </si>
  <si>
    <t>92592</t>
  </si>
  <si>
    <t>FABRICAÇÃO E INSTALAÇÃO DE TESOURA INTEIRA EM AÇO, VÃO DE 8 M, PARA TELHA CERÂMICA OU DE CONCRETO, INCLUSO IÇAMENTO. AF_12/2015</t>
  </si>
  <si>
    <t>1.843,59</t>
  </si>
  <si>
    <t>92594</t>
  </si>
  <si>
    <t>FABRICAÇÃO E INSTALAÇÃO DE TESOURA INTEIRA EM AÇO, VÃO DE 9 M, PARA TELHA CERÂMICA OU DE CONCRETO, INCLUSO IÇAMENTO. AF_12/2015</t>
  </si>
  <si>
    <t>2.147,51</t>
  </si>
  <si>
    <t>92596</t>
  </si>
  <si>
    <t>FABRICAÇÃO E INSTALAÇÃO DE TESOURA INTEIRA EM AÇO, VÃO DE 10 M, PARA TELHA CERÂMICA OU DE CONCRETO, INCLUSO IÇAMENTO. AF_12/2015</t>
  </si>
  <si>
    <t>2.384,98</t>
  </si>
  <si>
    <t>92598</t>
  </si>
  <si>
    <t>FABRICAÇÃO E INSTALAÇÃO DE TESOURA INTEIRA EM AÇO, VÃO DE 11 M, PARA TELHA CERÂMICA OU DE CONCRETO, INCLUSO IÇAMENTO. AF_12/2015</t>
  </si>
  <si>
    <t>2.543,22</t>
  </si>
  <si>
    <t>92600</t>
  </si>
  <si>
    <t>FABRICAÇÃO E INSTALAÇÃO DE TESOURA INTEIRA EM AÇO, VÃO DE 12 M, PARA TELHA CERÂMICA OU DE CONCRETO, INCLUSO IÇAMENTO. AF_12/2015</t>
  </si>
  <si>
    <t>2.741,50</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</si>
  <si>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</si>
  <si>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</si>
  <si>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</si>
  <si>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</si>
  <si>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974,18</t>
  </si>
  <si>
    <t>92606</t>
  </si>
  <si>
    <t>FABRICAÇÃO E INSTALAÇÃO DE TESOURA INTEIRA EM AÇO, VÃO DE 5 M, PARA TELHA ONDULADA DE FIBROCIMENTO, METÁLICA, PLÁSTICA OU TERMOACÚSTICA, INCLUSO IÇAMENTO. AF_12/2015</t>
  </si>
  <si>
    <t>1.132,42</t>
  </si>
  <si>
    <t>92608</t>
  </si>
  <si>
    <t>FABRICAÇÃO E INSTALAÇÃO DE TESOURA INTEIRA EM AÇO, VÃO DE 6 M, PARA TELHA ONDULADA DE FIBROCIMENTO, METÁLICA, PLÁSTICA OU TERMOACÚSTICA, INCLUSO IÇAMENTO. AF_12/2015</t>
  </si>
  <si>
    <t>1.401,97</t>
  </si>
  <si>
    <t>92610</t>
  </si>
  <si>
    <t>FABRICAÇÃO E INSTALAÇÃO DE TESOURA INTEIRA EM AÇO, VÃO DE 7 M, PARA TELHA ONDULADA DE FIBROCIMENTO, METÁLICA, PLÁSTICA OU TERMOACÚSTICA, INCLUSO IÇAMENTO. AF_12/2015</t>
  </si>
  <si>
    <t>1.560,21</t>
  </si>
  <si>
    <t>92612</t>
  </si>
  <si>
    <t>FABRICAÇÃO E INSTALAÇÃO DE TESOURA INTEIRA EM AÇO, VÃO DE 8 M, PARA TELHA ONDULADA DE FIBROCIMENTO, METÁLICA, PLÁSTICA OU TERMOACÚSTICA, INCLUSO IÇAMENTO, INCLUSO IÇAMENTO. AF_12/2015</t>
  </si>
  <si>
    <t>1.763,51</t>
  </si>
  <si>
    <t>92614</t>
  </si>
  <si>
    <t>FABRICAÇÃO E INSTALAÇÃO DE TESOURA INTEIRA EM AÇO, VÃO DE 9 M, PARA TELHA ONDULADA DE FIBROCIMENTO, METÁLICA, PLÁSTICA OU TERMOACÚSTICA, INCLUSO IÇAMENTO. AF_12/2015</t>
  </si>
  <si>
    <t>1.987,35</t>
  </si>
  <si>
    <t>92616</t>
  </si>
  <si>
    <t>FABRICAÇÃO E INSTALAÇÃO DE TESOURA INTEIRA EM AÇO, VÃO DE 10 M, PARA TELHA ONDULADA DE FIBROCIMENTO, METÁLICA, PLÁSTICA OU TERMOACÚSTICA, INCLUSO IÇAMENTO. AF_12/2015</t>
  </si>
  <si>
    <t>2.264,86</t>
  </si>
  <si>
    <t>92618</t>
  </si>
  <si>
    <t>FABRICAÇÃO E INSTALAÇÃO DE TESOURA INTEIRA EM AÇO, VÃO DE 11 M, PARA TELHA ONDULADA DE FIBROCIMENTO, METÁLICA, PLÁSTICA OU TERMOACÚSTICA, INCLUSO IÇAMENTO. AF_12/2015</t>
  </si>
  <si>
    <t>2.423,10</t>
  </si>
  <si>
    <t>92620</t>
  </si>
  <si>
    <t>FABRICAÇÃO E INSTALAÇÃO DE TESOURA INTEIRA EM AÇO, VÃO DE 12 M, PARA TELHA ONDULADA DE FIBROCIMENTO, METÁLICA, PLÁSTICA OU TERMOACÚSTICA, INCLUSO IÇAMENTO. AF_12/2015</t>
  </si>
  <si>
    <t>2.581,33</t>
  </si>
  <si>
    <t>100357</t>
  </si>
  <si>
    <t>FABRICAÇÃO E INSTALAÇÃO DE MEIA TESOURA DE MADEIRA NÃO APARELHADA, COM VÃO DE 3 M, PARA TELHA CERÂMICA OU DE CONCRETO, INCLUSO IÇAMENTO. AF_07/2019</t>
  </si>
  <si>
    <t>1.106,73</t>
  </si>
  <si>
    <t>100358</t>
  </si>
  <si>
    <t>FABRICAÇÃO E INSTALAÇÃO DE MEIA TESOURA DE MADEIRA NÃO APARELHADA, COM VÃO DE 4 M, PARA TELHA CERÂMICA OU DE CONCRETO, INCLUSO IÇAMENTO. AF_07/2019</t>
  </si>
  <si>
    <t>1.470,22</t>
  </si>
  <si>
    <t>100359</t>
  </si>
  <si>
    <t>FABRICAÇÃO E INSTALAÇÃO DE MEIA TESOURA DE MADEIRA NÃO APARELHADA, COM VÃO DE 5 M, PARA TELHA CERÂMICA OU DE CONCRETO, INCLUSO IÇAMENTO. AF_07/2019</t>
  </si>
  <si>
    <t>1.558,23</t>
  </si>
  <si>
    <t>100360</t>
  </si>
  <si>
    <t>FABRICAÇÃO E INSTALAÇÃO DE MEIA TESOURA DE MADEIRA NÃO APARELHADA, COM VÃO DE 6 M, PARA TELHA CERÂMICA OU DE CONCRETO, INCLUSO IÇAMENTO. AF_07/2019</t>
  </si>
  <si>
    <t>1.732,03</t>
  </si>
  <si>
    <t>100361</t>
  </si>
  <si>
    <t>FABRICAÇÃO E INSTALAÇÃO DE MEIA TESOURA DE MADEIRA NÃO APARELHADA, COM VÃO DE 7 M, PARA TELHA CERÂMICA OU DE CONCRETO, INCLUSO IÇAMENTO. AF_07/2019</t>
  </si>
  <si>
    <t>2.133,04</t>
  </si>
  <si>
    <t>100362</t>
  </si>
  <si>
    <t>FABRICAÇÃO E INSTALAÇÃO DE MEIA TESOURA DE MADEIRA NÃO APARELHADA, COM VÃO DE 8 M, PARA TELHA CERÂMICA OU DE CONCRETO, INCLUSO IÇAMENTO. AF_07/2019</t>
  </si>
  <si>
    <t>2.872,57</t>
  </si>
  <si>
    <t>100363</t>
  </si>
  <si>
    <t>FABRICAÇÃO E INSTALAÇÃO DE MEIA TESOURA DE MADEIRA NÃO APARELHADA, COM VÃO DE 9 M, PARA TELHA CERÂMICA OU DE CONCRETO, INCLUSO IÇAMENTO. AF_07/2019</t>
  </si>
  <si>
    <t>2.979,92</t>
  </si>
  <si>
    <t>100364</t>
  </si>
  <si>
    <t>FABRICAÇÃO E INSTALAÇÃO DE MEIA TESOURA DE MADEIRA NÃO APARELHADA, COM VÃO DE 10 M, PARA TELHA CERÂMICA OU DE CONCRETO, INCLUSO IÇAMENTO. AF_07/2019</t>
  </si>
  <si>
    <t>3.236,09</t>
  </si>
  <si>
    <t>100365</t>
  </si>
  <si>
    <t>FABRICAÇÃO E INSTALAÇÃO DE MEIA TESOURA DE MADEIRA NÃO APARELHADA, COM VÃO DE 11 M, PARA TELHA CERÂMICA OU DE CONCRETO, INCLUSO IÇAMENTO. AF_07/2019</t>
  </si>
  <si>
    <t>3.702,07</t>
  </si>
  <si>
    <t>100366</t>
  </si>
  <si>
    <t>FABRICAÇÃO E INSTALAÇÃO DE MEIA TESOURA DE MADEIRA NÃO APARELHADA, COM VÃO DE 12 M, PARA TELHA CERÂMICA OU DE CONCRETO, INCLUSO IÇAMENTO. AF_07/2019</t>
  </si>
  <si>
    <t>3.991,20</t>
  </si>
  <si>
    <t>100367</t>
  </si>
  <si>
    <t>FABRICAÇÃO E INSTALAÇÃO DE MEIA TESOURA DE MADEIRA NÃO APARELHADA, COM VÃO DE 3 M, PARA TELHA ONDULADA DE FIBROCIMENTO, ALUMÍNIO, PLÁSTICA OU TERMOACÚSTICA, INCLUSO IÇAMENTO. AF_07/2019</t>
  </si>
  <si>
    <t>1.072,89</t>
  </si>
  <si>
    <t>100368</t>
  </si>
  <si>
    <t>FABRICAÇÃO E INSTALAÇÃO DE MEIA TESOURA DE MADEIRA NÃO APARELHADA, COM VÃO DE 4 M, PARA TELHA ONDULADA DE FIBROCIMENTO, ALUMÍNIO, PLÁSTICA OU TERMOACÚSTICA, INCLUSO IÇAMENTO. AF_07/2019</t>
  </si>
  <si>
    <t>1.428,47</t>
  </si>
  <si>
    <t>100369</t>
  </si>
  <si>
    <t>FABRICAÇÃO E INSTALAÇÃO DE MEIA TESOURA DE MADEIRA NÃO APARELHADA, COM VÃO DE 5 M, PARA TELHA ONDULADA DE FIBROCIMENTO, ALUMÍNIO, PLÁSTICA OU TERMOACÚSTICA, INCLUSO IÇAMENTO. AF_07/2019</t>
  </si>
  <si>
    <t>1.516,48</t>
  </si>
  <si>
    <t>100370</t>
  </si>
  <si>
    <t>FABRICAÇÃO E INSTALAÇÃO DE MEIA TESOURA DE MADEIRA NÃO APARELHADA, COM VÃO DE 6 M, PARA TELHA ONDULADA DE FIBROCIMENTO, ALUMÍNIO, PLÁSTICA OU TERMOACÚSTICA, INCLUSO IÇAMENTO. AF_07/2019</t>
  </si>
  <si>
    <t>1.819,59</t>
  </si>
  <si>
    <t>100371</t>
  </si>
  <si>
    <t>FABRICAÇÃO E INSTALAÇÃO DE MEIA TESOURA DE MADEIRA NÃO APARELHADA, COM VÃO DE 7 M, PARA TELHA ONDULADA DE FIBROCIMENTO, ALUMÍNIO, PLÁSTICA OU TERMOACÚSTICA, INCLUSO IÇAMENTO. AF_07/2019</t>
  </si>
  <si>
    <t>2.021,69</t>
  </si>
  <si>
    <t>100372</t>
  </si>
  <si>
    <t>FABRICAÇÃO E INSTALAÇÃO DE MEIA TESOURA DE MADEIRA NÃO APARELHADA, COM VÃO DE 8 M, PARA TELHA ONDULADA DE FIBROCIMENTO, ALUMÍNIO, PLÁSTICA OU TERMOACÚSTICA, INCLUSO IÇAMENTO. AF_07/2019</t>
  </si>
  <si>
    <t>2.681,81</t>
  </si>
  <si>
    <t>100373</t>
  </si>
  <si>
    <t>FABRICAÇÃO E INSTALAÇÃO DE MEIA TESOURA DE MADEIRA NÃO APARELHADA, COM VÃO DE 9 M, PARA TELHA ONDULADA DE FIBROCIMENTO, ALUMÍNIO, PLÁSTICA OU TERMOACÚSTICA, INCLUSO IÇAMENTO. AF_07/2019</t>
  </si>
  <si>
    <t>2.788,46</t>
  </si>
  <si>
    <t>100374</t>
  </si>
  <si>
    <t>FABRICAÇÃO E INSTALAÇÃO DE MEIA TESOURA DE MADEIRA NÃO APARELHADA, COM VÃO DE 10 M, PARA TELHA ONDULADA DE FIBROCIMENTO, ALUMÍNIO, PLÁSTICA OU TERMOACÚSTICA, INCLUSO IÇAMENTO. AF_07/2019</t>
  </si>
  <si>
    <t>2.984,08</t>
  </si>
  <si>
    <t>100375</t>
  </si>
  <si>
    <t>FABRICAÇÃO E INSTALAÇÃO DE MEIA TESOURA DE MADEIRA NÃO APARELHADA, COM VÃO DE 11 M, PARA TELHA ONDULADA DE FIBROCIMENTO, ALUMÍNIO, PLÁSTICA OU TERMOACÚSTICA, INCLUSO IÇAMENTO. AF_07/2019</t>
  </si>
  <si>
    <t>3.326,39</t>
  </si>
  <si>
    <t>100376</t>
  </si>
  <si>
    <t>FABRICAÇÃO E INSTALAÇÃO DE MEIA TESOURA DE MADEIRA NÃO APARELHADA, COM VÃO DE 12 M, PARA TELHA ONDULADA DE FIBROCIMENTO, ALUMÍNIO, PLÁSTICA OU TERMOACÚSTICA, INCLUSO IÇAMENTO. AF_07/2019</t>
  </si>
  <si>
    <t>3.244,04</t>
  </si>
  <si>
    <t>100377</t>
  </si>
  <si>
    <t>FABRICAÇÃO E INSTALAÇÃO DE TESOURA (INTEIRA OU MEIA) EM AÇO, VÃOS MAIORES OU IGUAIS A 3,0 M E MENORES OU IGUAL A 6,0 M, INCLUSO IÇAMENTO. AF_07/2019</t>
  </si>
  <si>
    <t>KG</t>
  </si>
  <si>
    <t>14,50</t>
  </si>
  <si>
    <t>100378</t>
  </si>
  <si>
    <t>FABRICAÇÃO E INSTALAÇÃO DE TESOURA (INTEIRA OU MEIA) EM AÇO, VÃOS MAIORES QUE 6,0 M E MENORES QUE 12,0 M, INCLUSO IÇAMENTO. AF_07/2019</t>
  </si>
  <si>
    <t>13,63</t>
  </si>
  <si>
    <t>100382</t>
  </si>
  <si>
    <t>FABRICAÇÃO E INSTALAÇÃO DE PONTALETES DE MADEIRA NÃO APARELHADA PARA TELHADOS COM ATÉ 2 ÁGUAS E COM TELHA ONDULADA DE FIBROCIMENTO, ALUMÍNIO OU PLÁSTICA EM EDIFÍCIO RESIDENCIAL TÉRREO, INCLUSO TRANSPORTE VERTICAL. AF_07/2019</t>
  </si>
  <si>
    <t>26,29</t>
  </si>
  <si>
    <t>104314</t>
  </si>
  <si>
    <t>TRAMA DE AÇO COMPOSTA POR TERÇAS PARA TELHADOS DE ATÉ 2 ÁGUAS PARA TELHA ONDULADA DE FIBROCIMENTO, METÁLICA, PLÁSTICA OU TERMOACÚSTICA, INCLUSO TRANSPORTE VERTICAL (EM KG). AF_07/2019</t>
  </si>
  <si>
    <t>14,01</t>
  </si>
  <si>
    <t>94444</t>
  </si>
  <si>
    <t>TELHAMENTO COM TELHA DE ENCAIXE, TIPO FRANCESA DE VIDRO, COM ATÉ 2 ÁGUAS, INCLUSO TRANSPORTE VERTICAL. AF_07/2019</t>
  </si>
  <si>
    <t>719,93</t>
  </si>
  <si>
    <t>104482</t>
  </si>
  <si>
    <t>ESGOTAMENTO DE VALA COM BOMBA SUBMERSÍVEL. AF_12/2022</t>
  </si>
  <si>
    <t>23,79</t>
  </si>
  <si>
    <t>104184</t>
  </si>
  <si>
    <t>INSTALAÇÃO E DESINSTALAÇÃO DE REGISTRO DE PVC PARA SISTEMA DE REBAIXAMENTO DE LENÇOL FREÁTICO POR PONTEIRAS FILTRANTES. AF_12/2022</t>
  </si>
  <si>
    <t>28,27</t>
  </si>
  <si>
    <t>104185</t>
  </si>
  <si>
    <t>INSTALAÇÃO E DESINSTALAÇÃO DE CONJUNTO DE BOMBAS, À VÁCUO E CENTRÍFUGA, PARA SISTEMA DE REBAIXAMENTO DE LENÇOL FREÁTICO POR PONTEIRAS FILTRANTES (EXCLUI O FORNECIMENTO DE BOMBAS). AF_12/2022</t>
  </si>
  <si>
    <t>19,94</t>
  </si>
  <si>
    <t>104189</t>
  </si>
  <si>
    <t>INSTALAÇÃO DE MATERIAL GRANULAR FILTRANTE PARA SISTEMA DE REBAIXAMENTO DE LENÇOL FREÁTICO POR POÇOS PROFUNDOSA, DIÂMETRO DO POÇO DE 400 MM. AF_12/2022</t>
  </si>
  <si>
    <t>176,69</t>
  </si>
  <si>
    <t>104190</t>
  </si>
  <si>
    <t>INSTALAÇÃO E DESINSTALAÇÃO DE SISTEMA DE BOMBA PARA SISTEMA DE REBAIXAMENTO DE LENÇOL FREÁTICO POR POÇOS PROFUNDOS (EXCLUI O FORNECIMENTO DE BOMBA). AF_12/2022</t>
  </si>
  <si>
    <t>525,96</t>
  </si>
  <si>
    <t>102661</t>
  </si>
  <si>
    <t>DRENO SUBSUPERFICIAL (SEÇÃO 0,40 X 0,40 M), COM TUBO DE PEAD CORRUGADO PERFURADO, DN 100 MM, ENCHIMENTO COM AREIA. AF_07/2021</t>
  </si>
  <si>
    <t>38,84</t>
  </si>
  <si>
    <t>102662</t>
  </si>
  <si>
    <t>DRENO SUBSUPERFICIAL (SEÇÃO 0,40 X 0,40 M), COM TUBO DE PVC CORRUGADO RÍGIDO PERFURADO, DN 100 MM, ENCHIMENTO COM AREIA. AF_07/2021</t>
  </si>
  <si>
    <t>99,48</t>
  </si>
  <si>
    <t>102663</t>
  </si>
  <si>
    <t>DRENO SUBSUPERFICIAL (SEÇÃO 0,40 X 0,40 M), COM TUBO DE CONCRETO SIMPLES POROSO, DN 200 MM, ENCHIMENTO COM AREIA. AF_07/2021</t>
  </si>
  <si>
    <t>66,59</t>
  </si>
  <si>
    <t>102664</t>
  </si>
  <si>
    <t>DRENO SUBSUPERFICIAL (SEÇÃO 0,40 X 0,40 M), CEGO, ENCHIMENTO DE BRITA, ENVOLVIDO COM MANTA GEOTÊXTIL. AF_07/2021</t>
  </si>
  <si>
    <t>49,14</t>
  </si>
  <si>
    <t>102665</t>
  </si>
  <si>
    <t>DRENO SUBSUPERFICIAL (SEÇÃO 0,40 X 0,40 M), CEGO, ENCHIMENTO DE BRITA. AF_07/2021</t>
  </si>
  <si>
    <t>21,50</t>
  </si>
  <si>
    <t>102666</t>
  </si>
  <si>
    <t>DRENO SUBSUPERFICIAL (SEÇÃO 0,40 X 0,40 M), COM TUBO DE PEAD CORRUGADO PERFURADO, DN 100 MM, ENCHIMENTO COM BRITA, ENVOLVIDO COM MANTA GEOTÊXTIL. AF_07/2021</t>
  </si>
  <si>
    <t>59,40</t>
  </si>
  <si>
    <t>102668</t>
  </si>
  <si>
    <t>DRENO SUBSUPERFICIAL (SEÇÃO 0,40 X 0,40 M), COM TUBO DE PVC CORRUGADO RÍGIDO PERFURADO, DN 100 MM, ENCHIMENTO COM BRITA, ENVOLVIDO COM MANTA GEOTÊXTIL. AF_07/2021</t>
  </si>
  <si>
    <t>120,05</t>
  </si>
  <si>
    <t>102669</t>
  </si>
  <si>
    <t>DRENO SUBSUPERFICIAL (SEÇÃO 0,40 X 0,40 M), COM TUBO DE CONCRETO SIMPLES POROSO, DN 200 MM, ENCHIMENTO COM BRITA, ENVOLVIDO COM MANTA GEOTÊXTIL. AF_07/2021</t>
  </si>
  <si>
    <t>88,26</t>
  </si>
  <si>
    <t>102670</t>
  </si>
  <si>
    <t>DRENO PROFUNDO (SEÇÃO 0,50 X 1,50 M), COM TUBO DE PEAD CORRUGADO PERFURADO, DN 100 MM, ENCHIMENTO COM AREIA, COM SELO DE ARGILA. AF_07/2021</t>
  </si>
  <si>
    <t>126,37</t>
  </si>
  <si>
    <t>102672</t>
  </si>
  <si>
    <t>DRENO PROFUNDO (SEÇÃO 0,50 X 1,50 M), COM TUBO DE PVC CORRUGADO RÍGIDO PERFURADO, DN 100 MM, ENCHIMENTO COM AREIA, COM SELO DE ARGILA. AF_07/2021</t>
  </si>
  <si>
    <t>199,38</t>
  </si>
  <si>
    <t>102673</t>
  </si>
  <si>
    <t>DRENO PROFUNDO (SEÇÃO 0,50 X 1,50 M), COM TUBO DE CONCRETO SIMPLES POROSO, DN 200 MM, ENCHIMENTO COM AREIA, COM SELO DE ARGILA. AF_07/2021</t>
  </si>
  <si>
    <t>179,60</t>
  </si>
  <si>
    <t>102674</t>
  </si>
  <si>
    <t>DRENO PROFUNDO (SEÇÃO 0,50 X 1,50 M), COM TUBO DE PEAD CORRUGADO PERFURADO, DN 100 MM, ENCHIMENTO COM AREIA. AF_07/2021</t>
  </si>
  <si>
    <t>138,21</t>
  </si>
  <si>
    <t>102676</t>
  </si>
  <si>
    <t>DRENO PROFUNDO (SEÇÃO 0,50 X 1,50 M), COM TUBO DE PVC CORRUGADO RÍGIDO PERFURADO, DN 100 MM, ENCHIMENTO COM AREIA. AF_07/2021</t>
  </si>
  <si>
    <t>202,38</t>
  </si>
  <si>
    <t>102677</t>
  </si>
  <si>
    <t>DRENO PROFUNDO (SEÇÃO 0,50 X 1,50 M), COM TUBO DE CONCRETO SIMPLES POROSO, DN 200 MM, ENCHIMENTO COM AREIA. AF_07/2021</t>
  </si>
  <si>
    <t>171,91</t>
  </si>
  <si>
    <t>102678</t>
  </si>
  <si>
    <t>DRENO PROFUNDO (SEÇÃO 0,50 X 1,50 M), CEGO, ENCHIMENTO DE BRITA, ENVOLVIDO COM MANTA GEOTÊXTIL, COM SELO DE ARGILA. AF_07/2021</t>
  </si>
  <si>
    <t>138,82</t>
  </si>
  <si>
    <t>102679</t>
  </si>
  <si>
    <t>DRENO PROFUNDO (SEÇÃO 0,50 X 1,50 M), CEGO, ENCHIMENTO DE BRITA, ENVOLVIDO COM MANTA GEOTÊXTIL. AF_07/2021</t>
  </si>
  <si>
    <t>147,80</t>
  </si>
  <si>
    <t>102680</t>
  </si>
  <si>
    <t>DRENO PROFUNDO (SEÇÃO 0,50 X 1,50 M), COM TUBO DE PEAD CORRUGADO PERFURADO, DN 100 MM, ENCHIMENTO COM BRITA, ENVOLVIDO COM MANTA GEOTÊXTIL, COM SELO DE ARGILA. AF_07/2021</t>
  </si>
  <si>
    <t>150,29</t>
  </si>
  <si>
    <t>102681</t>
  </si>
  <si>
    <t>DRENO PROFUNDO (SEÇÃO 0,50 X 1,50 M), COM TUBO DE PVC CORRUGADO RÍGIDO PERFURADO, DN 100 MM, ENCHIMENTO COM BRITA, ENVOLVIDO COM MANTA GEOTÊXTIL, COM SELO DE ARGILA. AF_07/2021</t>
  </si>
  <si>
    <t>214,44</t>
  </si>
  <si>
    <t>102683</t>
  </si>
  <si>
    <t>DRENO PROFUNDO (SEÇÃO 0,50 X 1,50 M), COM TUBO DE CONCRETO SIMPLES POROSO, DN 200 MM, ENCHIMENTO COM BRITA, ENVOLVIDO COM MANTA GEOTÊXTIL, COM SELO DE ARGILA. AF_07/2021</t>
  </si>
  <si>
    <t>189,67</t>
  </si>
  <si>
    <t>102684</t>
  </si>
  <si>
    <t>DRENO PROFUNDO (SEÇÃO 0,50 X 1,50 M), COM TUBO DE PEAD CORRUGADO PERFURADO, DN 100 MM, ENCHIMENTO COM BRITA, ENVOLVIDO COM MANTA GEOTÊXTIL. AF_07/2021</t>
  </si>
  <si>
    <t>159,26</t>
  </si>
  <si>
    <t>102685</t>
  </si>
  <si>
    <t>DRENO PROFUNDO (SEÇÃO 0,50 X 1,50 M), COM TUBO DE PVC CORRUGADO RÍGIDO PERFURADO, DN 100 MM, ENCHIMENTO COM BRITA, ENVOLVIDO COM MANTA GEOTÊXTIL. AF_07/2021</t>
  </si>
  <si>
    <t>223,43</t>
  </si>
  <si>
    <t>102687</t>
  </si>
  <si>
    <t>DRENO PROFUNDO (SEÇÃO 0,50 X 1,50 M), COM TUBO DE CONCRETO SIMPLES POROSO, DN 200 MM, ENCHIMENTO COM BRITA, ENVOLVIDO COM MANTA GEOTÊXTIL. AF_07/2021</t>
  </si>
  <si>
    <t>194,06</t>
  </si>
  <si>
    <t>102688</t>
  </si>
  <si>
    <t>DRENO ESPINHA DE PEIXE (SEÇÃO (0,40 X 0,40 M), COM TUBO DE PEAD CORRUGADO PERFURADO, DN 100 MM, ENCHIMENTO COM AREIA, INCLUSIVE CONEXÕES. AF_07/2021</t>
  </si>
  <si>
    <t>44,57</t>
  </si>
  <si>
    <t>102689</t>
  </si>
  <si>
    <t>DRENO ESPINHA DE PEIXE (SEÇÃO (0,40 X 0,40 M), COM TUBO DE PVC CORRUGADO RÍGIDO PERFURADO, DN 100 MM, ENCHIMENTO COM AREIA, INCLUSIVE CONEXÕES. AF_07/2021</t>
  </si>
  <si>
    <t>95,80</t>
  </si>
  <si>
    <t>102690</t>
  </si>
  <si>
    <t>DRENO ESPINHA DE PEIXE (SEÇÃO (0,40 X 0,40 M), COM TUBO DE PEAD CORRUGADO PERFURADO, DN 100 MM, ENCHIMENTO COM BRITA, ENVOLVIDO COM MANTA GEOTÊXTIL, INCLUSIVE CONEXÕES. AF_07/2021</t>
  </si>
  <si>
    <t>65,13</t>
  </si>
  <si>
    <t>102693</t>
  </si>
  <si>
    <t>DRENO ESPINHA DE PEIXE (SEÇÃO (0,40 X 0,40 M), COM TUBO DE PVC CORRUGADO RÍGIDO PERFURADO, DN 100 MM, ENCHIMENTO COM BRITA, ENVOLVIDO COM MANTA GEOTÊXTIL, INCLUSIVE CONEXÕES. AF_07/2021</t>
  </si>
  <si>
    <t>123,44</t>
  </si>
  <si>
    <t>102694</t>
  </si>
  <si>
    <t>DRENO ESPINHA DE PEIXE (SEÇÃO (0,50 X 0,80 M), COM TUBO DE PEAD CORRUGADO PERFURADO, DN 100 MM, ENCHIMENTO COM AREIA, INCLUSIVE CONEXÕES. AF_07/2021</t>
  </si>
  <si>
    <t>89,28</t>
  </si>
  <si>
    <t>102696</t>
  </si>
  <si>
    <t>DRENO ESPINHA DE PEIXE (SEÇÃO (0,50 X 0,80 M), COM TUBO DE PVC CORRUGADO RÍGIDO PERFURADO, DN 100 MM, ENCHIMENTO COM AREIA, INCLUSIVE CONEXÕES. AF_07/2021</t>
  </si>
  <si>
    <t>147,41</t>
  </si>
  <si>
    <t>102697</t>
  </si>
  <si>
    <t>DRENO ESPINHA DE PEIXE (SEÇÃO (0,50 X 0,80 M), COM TUBO DE PEAD CORRUGADO PERFURADO, DN 100 MM, ENCHIMENTO COM BRITA, ENVOLVIDO COM MANTA GEOTÊXTIL, INCLUSIVE CONEXÕES. AF_07/2021</t>
  </si>
  <si>
    <t>108,90</t>
  </si>
  <si>
    <t>102703</t>
  </si>
  <si>
    <t>DRENO ESPINHA DE PEIXE (SEÇÃO (0,50 X 0,80 M), COM TUBO DE PVC CORRUGADO RÍGIDO PERFURADO, DN 100 MM, ENCHIMENTO COM BRITA, ENVOLVIDO COM MANTA GEOTÊXTIL, INCLUSIVE CONEXÕES. AF_07/2021</t>
  </si>
  <si>
    <t>167,04</t>
  </si>
  <si>
    <t>102704</t>
  </si>
  <si>
    <t>TUBO DE PEAD CORRUGADO PERFURADO, DN 100 MM, PARA DRENO - FORNECIMENTO E ASSENTAMENTO. AF_07/2021</t>
  </si>
  <si>
    <t>10,96</t>
  </si>
  <si>
    <t>102705</t>
  </si>
  <si>
    <t>TUBO DE PVC CORRUGADO RÍGIDO PERFURADO, DN 100 MM, PARA DRENO - FORNECIMENTO E ASSENTAMENTO. AF_07/2021</t>
  </si>
  <si>
    <t>68,21</t>
  </si>
  <si>
    <t>102707</t>
  </si>
  <si>
    <t>TUBO DE CONCRETO SIMPLES POROSO, DN 200 MM, PARA DRENO - FORNECIMENTO E ASSENTAMENTO. AF_07/2021</t>
  </si>
  <si>
    <t>43,12</t>
  </si>
  <si>
    <t>102708</t>
  </si>
  <si>
    <t>LUVA DE PVC, SÉRIE NORMAL, PARA ESGOTO PREDIAL, DN 100 MM, INSTALADA EM DRENO  - FORNECIMENTO E INSTALAÇÃO. AF_07/2021</t>
  </si>
  <si>
    <t>22,15</t>
  </si>
  <si>
    <t>102710</t>
  </si>
  <si>
    <t>JUNÇÃO SIMPLES DE PVC, 45 GRAUS, SÉRIE NORMAL, PARA ESGOTO PREDIAL, DN 100 MM, INSTALADA EM DRENO - FORNECIMENTO E INSTALAÇÃO. AF_07/2021</t>
  </si>
  <si>
    <t>56,38</t>
  </si>
  <si>
    <t>102711</t>
  </si>
  <si>
    <t>JUNÇÃO DUPLA DE PVC, SÉRIE NORMAL, PARA ESGOTO PREDIAL, DN 100 X 100 X 100 MM, INSTALADA EM DRENO  - FORNECIMENTO E INSTALAÇÃO. AF_07/2021</t>
  </si>
  <si>
    <t>76,16</t>
  </si>
  <si>
    <t>102712</t>
  </si>
  <si>
    <t>GEOTÊXTIL NÃO TECIDO 100% POLIÉSTER, RESISTÊNCIA A TRAÇÃO DE 9 KN/M (RT - 9), INSTALADO EM DRENO - FORNECIMENTO E INSTALAÇÃO. AF_07/2021</t>
  </si>
  <si>
    <t>10,68</t>
  </si>
  <si>
    <t>102713</t>
  </si>
  <si>
    <t>GEOTÊXTIL NÃO TECIDO 100% POLIÉSTER, RESISTÊNCIA A TRAÇÃO DE 14 KN/M (RT - 14), INSTALADO EM DRENO - FORNECIMENTO E INSTALAÇÃO. AF_07/2021</t>
  </si>
  <si>
    <t>14,72</t>
  </si>
  <si>
    <t>102715</t>
  </si>
  <si>
    <t>GEOTÊXTIL NÃO TECIDO 100% POLIÉSTER, RESISTÊNCIA A TRAÇÃO DE 26 KN/M (RT - 26), INSTALADO EM DRENO - FORNECIMENTO E INSTALAÇÃO. AF_07/2021</t>
  </si>
  <si>
    <t>29,28</t>
  </si>
  <si>
    <t>102716</t>
  </si>
  <si>
    <t>ENCHIMENTO DE AREIA PARA DRENO, LANÇAMENTO MECANIZADO. AF_07/2021</t>
  </si>
  <si>
    <t>168,39</t>
  </si>
  <si>
    <t>102717</t>
  </si>
  <si>
    <t>ENCHIMENTO DE BRITA PARA DRENO, LANÇAMENTO MECANIZADO. AF_07/2021</t>
  </si>
  <si>
    <t>121,95</t>
  </si>
  <si>
    <t>102718</t>
  </si>
  <si>
    <t>ENCHIMENTO DE AREIA PARA DRENO, LANÇAMENTO MANUAL. AF_07/2021</t>
  </si>
  <si>
    <t>173,77</t>
  </si>
  <si>
    <t>102719</t>
  </si>
  <si>
    <t>ENCHIMENTO DE BRITA PARA DRENO, LANÇAMENTO MANUAL. AF_07/2021</t>
  </si>
  <si>
    <t>102722</t>
  </si>
  <si>
    <t>DRENO EM MURO DE CONTENÇÃO, EXECUTADO NO PÉ DO MURO, COM TUBO DE PEAD CORRUGADO FLEXÍVEL PERFURADO, ENCHIMENTO COM BRITA, ENVOLVIDO COM MANTA GEOTÊXTIL. AF_07/2021</t>
  </si>
  <si>
    <t>54,86</t>
  </si>
  <si>
    <t>102723</t>
  </si>
  <si>
    <t>DRENO EM MURO DE CONTENÇÃO, EXECUTADO NO PÉ DO MURO, COM TUBO DE PVC CORRUGADO FLEXÍVEL PERFURADO, ENCHIMENTO COM BRITA, ENVOLVIDO COM MANTA GEOTÊXTIL. AF_07/2021</t>
  </si>
  <si>
    <t>55,35</t>
  </si>
  <si>
    <t>102724</t>
  </si>
  <si>
    <t>DRENO BARBACÃ, DN 100 MM, COM MATERIAL DRENANTE. AF_07/2021</t>
  </si>
  <si>
    <t>29,93</t>
  </si>
  <si>
    <t>102725</t>
  </si>
  <si>
    <t>DRENO BARBACÃ, DN 75 MM, COM MATERIAL DRENANTE. AF_07/2021</t>
  </si>
  <si>
    <t>29,19</t>
  </si>
  <si>
    <t>102726</t>
  </si>
  <si>
    <t>DRENO BARBACÃ, DN 50 MM, COM MATERIAL DRENANTE. AF_07/2021</t>
  </si>
  <si>
    <t>27,03</t>
  </si>
  <si>
    <t>103653</t>
  </si>
  <si>
    <t>GEOTÊXTIL NÃO TECIDO 100% POLIÉSTER, RESISTÊNCIA A TRAÇÃO DE 31 KN/M (RT-31), INSTALADO EM DRENO - FORNECIMENTO E INSTALAÇÃO. AF_07/2021</t>
  </si>
  <si>
    <t>35,01</t>
  </si>
  <si>
    <t>92743</t>
  </si>
  <si>
    <t>MURO DE GABIÃO, ENCHIMENTO COM PEDRA DE MÃO TIPO RACHÃO, DE GRAVIDADE, COM GAIOLAS DE COMPRIMENTO IGUAL A 2 M, PARA MUROS COM ALTURA MENOR OU IGUAL A 4 M  FORNECIMENTO E EXECUÇÃO. AF_12/2015</t>
  </si>
  <si>
    <t>647,90</t>
  </si>
  <si>
    <t>92744</t>
  </si>
  <si>
    <t>MURO DE GABIÃO, ENCHIMENTO COM PEDRA DE MÃO TIPO RACHÃO, DE GRAVIDADE, COM GAIOLAS DE COMPRIMENTO IGUAL A 5 M, PARA MUROS COM ALTURA MENOR OU IGUAL A 4 M  FORNECIMENTO E EXECUÇÃO. AF_12/2015</t>
  </si>
  <si>
    <t>626,88</t>
  </si>
  <si>
    <t>92745</t>
  </si>
  <si>
    <t>MURO DE GABIÃO, ENCHIMENTO COM PEDRA DE MÃO TIPO RACHÃO, DE GRAVIDADE, COM GAIOLAS DE COMPRIMENTO IGUAL A 2 M, PARA MUROS COM ALTURA MAIOR QUE 4 M E MENOR OU IGUAL A 6 M  FORNECIMENTO E EXECUÇÃO. AF_12/2015</t>
  </si>
  <si>
    <t>806,58</t>
  </si>
  <si>
    <t>92746</t>
  </si>
  <si>
    <t>MURO DE GABIÃO, ENCHIMENTO COM PEDRA DE MÃO TIPO RACHÃO, DE GRAVIDADE, COM GAIOLAS DE COMPRIMENTO IGUAL A 5 M, PARA MUROS COM ALTURA MAIOR QUE 4 M E MENOR OU IGUAL A 6 M   FORNECIMENTO E EXECUÇÃO. AF_12/2015</t>
  </si>
  <si>
    <t>743,57</t>
  </si>
  <si>
    <t>92747</t>
  </si>
  <si>
    <t>MURO DE GABIÃO, ENCHIMENTO COM PEDRA DE MÃO TIPO RACHÃO, DE GRAVIDADE, COM GAIOLAS DE COMPRIMENTO IGUAL A 2 M, PARA MUROS COM ALTURA MAIOR QUE 6 M E MENOR OU IGUAL A 10 M   FORNECIMENTO E EXECUÇÃO. AF_12/2015</t>
  </si>
  <si>
    <t>896,39</t>
  </si>
  <si>
    <t>92748</t>
  </si>
  <si>
    <t>MURO DE GABIÃO, ENCHIMENTO COM PEDRA DE MÃO TIPO RACHÃO, DE GRAVIDADE, COM GAIOLAS DE COMPRIMENTO IGUAL A 5 M, PARA MUROS COM ALTURA MAIOR QUE 6 M E MENOR OU IGUAL A 10 M FORNECIMENTO E EXECUÇÃO. AF_12/2015</t>
  </si>
  <si>
    <t>809,85</t>
  </si>
  <si>
    <t>92749</t>
  </si>
  <si>
    <t>MURO DE GABIÃO, ENCHIMENTO COM PEDRA DE MÃO TIPO RACHÃO, COM SOLO REFORÇADO, PARA MUROS COM ALTURA MENOR OU IGUAL A 4 M   FORNECIMENTO E EXECUÇÃO. AF_12/2015</t>
  </si>
  <si>
    <t>940,21</t>
  </si>
  <si>
    <t>92750</t>
  </si>
  <si>
    <t>MURO DE GABIÃO, ENCHIMENTO COM PEDRA DE MÃO TIPO RACHÃO, COM SOLO REFORÇADO, PARA MUROS COM ALTURA MAIOR QUE 4 M E MENOR OU IGUAL A 12 M   FORNECIMENTO E EXECUÇÃO. AF_12/2015</t>
  </si>
  <si>
    <t>1.628,75</t>
  </si>
  <si>
    <t>92751</t>
  </si>
  <si>
    <t>MURO DE GABIÃO, ENCHIMENTO COM PEDRA DE MÃO TIPO RACHÃO, COM SOLO REFORÇADO, PARA MUROS COM ALTURA MAIOR QUE 12 M E MENOR OU IGUAL A 20 M    FORNECIMENTO E EXECUÇÃO. AF_12/2015</t>
  </si>
  <si>
    <t>2.028,42</t>
  </si>
  <si>
    <t>92752</t>
  </si>
  <si>
    <t>MURO DE GABIÃO, ENCHIMENTO COM PEDRA DE MÃO TIPO RACHÃO, COM SOLO REFORÇADO, PARA MUROS COM ALTURA MAIOR QUE 20 M E MENOR OU IGUAL A 28 M   FORNECIMENTO E EXECUÇÃO. AF_12/2015</t>
  </si>
  <si>
    <t>2.426,60</t>
  </si>
  <si>
    <t>92753</t>
  </si>
  <si>
    <t>MURO DE GABIÃO, ENCHIMENTO COM RESÍDUO DE CONSTRUÇÃO E DEMOLIÇÃO, DE GRAVIDADE, COM GAIOLA TRAPEZOIDAL DE COMPRIMENTO IGUAL A 2 M, PARA MUROS COM ALTURA MENOR OU IGUAL A 2 M   FORNECIMENTO E EXECUÇÃO. AF_12/2015</t>
  </si>
  <si>
    <t>632,12</t>
  </si>
  <si>
    <t>92754</t>
  </si>
  <si>
    <t>MURO DE GABIÃO, ENCHIMENTO COM RESÍDUO DE CONSTRUÇÃO E DEMOLIÇÃO, DE GRAVIDADE, COM GAIOLA TRAPEZOIDAL DE COMPRIMENTO IGUAL A 2 M, PARA MUROS COM ALTURA MAIOR QUE 2 M E MENOR OU IGUAL A 4 M    FORNECIMENTO E EXECUÇÃO. AF_12/2015</t>
  </si>
  <si>
    <t>576,15</t>
  </si>
  <si>
    <t>92755</t>
  </si>
  <si>
    <t>PROTEÇÃO SUPERFICIAL DE CANAL EM GABIÃO TIPO COLCHÃO, ALTURA DE 17 CENTÍMETROS, ENCHIMENTO COM PEDRA DE MÃO TIPO RACHÃO - FORNECIMENTO E EXECUÇÃO. AF_12/2015</t>
  </si>
  <si>
    <t>241,39</t>
  </si>
  <si>
    <t>92756</t>
  </si>
  <si>
    <t>PROTEÇÃO SUPERFICIAL DE CANAL EM GABIÃO TIPO COLCHÃO, ALTURA DE 23 CENTÍMETROS, ENCHIMENTO COM PEDRA DE MÃO TIPO RACHÃO - FORNECIMENTO E EXECUÇÃO. AF_12/2015</t>
  </si>
  <si>
    <t>273,00</t>
  </si>
  <si>
    <t>92757</t>
  </si>
  <si>
    <t>PROTEÇÃO SUPERFICIAL DE CANAL EM GABIÃO TIPO COLCHÃO, ALTURA DE 30 CENTÍMETROS, ENCHIMENTO COM PEDRA DE MÃO TIPO RACHÃO - FORNECIMENTO E EXECUÇÃO. AF_12/2015</t>
  </si>
  <si>
    <t>311,45</t>
  </si>
  <si>
    <t>92758</t>
  </si>
  <si>
    <t>PROTEÇÃO SUPERFICIAL DE CANAL EM GABIÃO TIPO SACO, DIÂMETRO DE 65 CENTÍMETROS, ENCHIMENTO MANUAL COM PEDRA DE MÃO TIPO RACHÃO - FORNECIMENTO E EXECUÇÃO. AF_12/2015</t>
  </si>
  <si>
    <t>730,70</t>
  </si>
  <si>
    <t>91069</t>
  </si>
  <si>
    <t>EXECUÇÃO DE REVESTIMENTO DE CONCRETO PROJETADO COM ESPESSURA DE 7 CM, ARMADO COM TELA, INCLINAÇÃO MENOR QUE 90°, APLICAÇÃO CONTÍNUA, UTILIZANDO EQUIPAMENTO DE PROJEÇÃO COM 6 M³/H DE CAPACIDADE. AF_01/2016</t>
  </si>
  <si>
    <t>120,61</t>
  </si>
  <si>
    <t>91070</t>
  </si>
  <si>
    <t>EXECUÇÃO DE REVESTIMENTO DE CONCRETO PROJETADO COM ESPESSURA DE 10 CM, ARMADO COM TELA, INCLINAÇÃO MENOR QUE 90°, APLICAÇÃO CONTÍNUA, UTILIZANDO EQUIPAMENTO DE PROJEÇÃO COM 6 M³/H DE CAPACIDADE. AF_01/2016</t>
  </si>
  <si>
    <t>133,84</t>
  </si>
  <si>
    <t>91071</t>
  </si>
  <si>
    <t>EXECUÇÃO DE REVESTIMENTO DE CONCRETO PROJETADO COM ESPESSURA DE 7 CM, ARMADO COM TELA, INCLINAÇÃO DE 90°, APLICAÇÃO CONTÍNUA, UTILIZANDO EQUIPAMENTO DE PROJEÇÃO COM 6 M³/H DE CAPACIDADE. AF_01/2016</t>
  </si>
  <si>
    <t>164,53</t>
  </si>
  <si>
    <t>91072</t>
  </si>
  <si>
    <t>EXECUÇÃO DE REVESTIMENTO DE CONCRETO PROJETADO COM ESPESSURA DE 10 CM, ARMADO COM TELA, INCLINAÇÃO DE 90°, APLICAÇÃO CONTÍNUA, UTILIZANDO EQUIPAMENTO DE PROJEÇÃO COM 6 M³/H DE CAPACIDADE. AF_01/2016</t>
  </si>
  <si>
    <t>177,68</t>
  </si>
  <si>
    <t>91073</t>
  </si>
  <si>
    <t>EXECUÇÃO DE REVESTIMENTO DE CONCRETO PROJETADO COM ESPESSURA DE 7 CM, ARMADO COM TELA, INCLINAÇÃO MENOR QUE 90°, APLICAÇÃO CONTÍNUA, UTILIZANDO EQUIPAMENTO DE PROJEÇÃO COM 3 M³/H DE CAPACIDADE. AF_01/2016</t>
  </si>
  <si>
    <t>135,81</t>
  </si>
  <si>
    <t>91074</t>
  </si>
  <si>
    <t>EXECUÇÃO DE REVESTIMENTO DE CONCRETO PROJETADO COM ESPESSURA DE 10 CM, ARMADO COM TELA, INCLINAÇÃO MENOR QUE 90°, APLICAÇÃO CONTÍNUA, UTILIZANDO EQUIPAMENTO DE PROJEÇÃO COM 3 M³/H DE CAPACIDADE. AF_01/2016</t>
  </si>
  <si>
    <t>150,65</t>
  </si>
  <si>
    <t>91075</t>
  </si>
  <si>
    <t>EXECUÇÃO DE REVESTIMENTO DE CONCRETO PROJETADO COM ESPESSURA DE 7 CM, ARMADO COM TELA, INCLINAÇÃO DE 90°, APLICAÇÃO CONTÍNUA, UTILIZANDO EQUIPAMENTO DE PROJEÇÃO COM 3 M³/H DE CAPACIDADE. AF_01/2016</t>
  </si>
  <si>
    <t>181,36</t>
  </si>
  <si>
    <t>91076</t>
  </si>
  <si>
    <t>EXECUÇÃO DE REVESTIMENTO DE CONCRETO PROJETADO COM ESPESSURA DE 10 CM, ARMADO COM TELA, INCLINAÇÃO DE 90°, APLICAÇÃO CONTÍNUA, UTILIZANDO EQUIPAMENTO DE PROJEÇÃO COM 3 M³/H DE CAPACIDADE. AF_01/2016</t>
  </si>
  <si>
    <t>196,13</t>
  </si>
  <si>
    <t>91077</t>
  </si>
  <si>
    <t>EXECUÇÃO DE REVESTIMENTO DE CONCRETO PROJETADO COM ESPESSURA DE 7 CM, ARMADO COM FIBRAS DE AÇO, INCLINAÇÃO MENOR QUE 90°, APLICAÇÃO CONTÍNUA, UTILIZANDO EQUIPAMENTO DE PROJEÇÃO COM 6 M³/H DE CAPACIDADE. AF_01/2016</t>
  </si>
  <si>
    <t>145,86</t>
  </si>
  <si>
    <t>91078</t>
  </si>
  <si>
    <t>EXECUÇÃO DE REVESTIMENTO DE CONCRETO PROJETADO COM ESPESSURA DE 10 CM, ARMADO COM FIBRAS DE AÇO, INCLINAÇÃO MENOR QUE 90°, APLICAÇÃO CONTÍNUA, UTILIZANDO EQUIPAMENTO DE PROJEÇÃO COM 6 M³/H DE CAPACIDADE. AF_01/2016</t>
  </si>
  <si>
    <t>171,66</t>
  </si>
  <si>
    <t>91079</t>
  </si>
  <si>
    <t>EXECUÇÃO DE REVESTIMENTO DE CONCRETO PROJETADO COM ESPESSURA DE 7 CM, ARMADO COM FIBRAS DE AÇO, INCLINAÇÃO DE 90°, APLICAÇÃO CONTÍNUA, UTILIZANDO EQUIPAMENTO DE PROJEÇÃO COM 6 M³/H DE CAPACIDADE. AF_01/2016</t>
  </si>
  <si>
    <t>151,69</t>
  </si>
  <si>
    <t>91080</t>
  </si>
  <si>
    <t>EXECUÇÃO DE REVESTIMENTO DE CONCRETO PROJETADO COM ESPESSURA DE 10 CM, ARMADO COM FIBRAS DE AÇO, INCLINAÇÃO DE 90°, APLICAÇÃO CONTÍNUA, UTILIZANDO EQUIPAMENTO DE PROJEÇÃO COM 6 M³/H DE CAPACIDADE. AF_01/2016</t>
  </si>
  <si>
    <t>177,15</t>
  </si>
  <si>
    <t>91081</t>
  </si>
  <si>
    <t>EXECUÇÃO DE REVESTIMENTO DE CONCRETO PROJETADO COM ESPESSURA DE 7 CM, ARMADO COM FIBRAS DE AÇO, INCLINAÇÃO MENOR QUE 90°, APLICAÇÃO CONTÍNUA, UTILIZANDO EQUIPAMENTO DE PROJEÇÃO COM 3 M³/H DE CAPACIDADE. AF_01/2016</t>
  </si>
  <si>
    <t>163,13</t>
  </si>
  <si>
    <t>91082</t>
  </si>
  <si>
    <t>EXECUÇÃO DE REVESTIMENTO DE CONCRETO PROJETADO COM ESPESSURA DE 10 CM, ARMADO COM FIBRAS DE AÇO, INCLINAÇÃO MENOR QUE 90°, APLICAÇÃO CONTÍNUA, UTILIZANDO EQUIPAMENTO DE PROJEÇÃO COM 3 M³/H DE CAPACIDADE. AF_01/2016</t>
  </si>
  <si>
    <t>190,30</t>
  </si>
  <si>
    <t>91083</t>
  </si>
  <si>
    <t>EXECUÇÃO DE REVESTIMENTO DE CONCRETO PROJETADO COM ESPESSURA DE 7 CM, ARMADO COM FIBRAS DE AÇO, INCLINAÇÃO DE 90°, APLICAÇÃO CONTÍNUA, UTILIZANDO EQUIPAMENTO DE PROJEÇÃO COM 3 M³/H DE CAPACIDADE. AF_01/2016</t>
  </si>
  <si>
    <t>173,14</t>
  </si>
  <si>
    <t>91084</t>
  </si>
  <si>
    <t>EXECUÇÃO DE REVESTIMENTO DE CONCRETO PROJETADO COM ESPESSURA DE 10 CM, ARMADO COM FIBRAS DE AÇO, INCLINAÇÃO DE 90°, APLICAÇÃO CONTÍNUA, UTILIZANDO EQUIPAMENTO DE PROJEÇÃO COM 3 M³/H DE CAPACIDADE. AF_01/2016</t>
  </si>
  <si>
    <t>199,97</t>
  </si>
  <si>
    <t>91086</t>
  </si>
  <si>
    <t>EXECUÇÃO DE REVESTIMENTO DE CONCRETO PROJETADO COM ESPESSURA DE 7 CM, ARMADO COM TELA, INCLINAÇÃO MENOR QUE 90°, APLICAÇÃO DESCONTÍNUA, UTILIZANDO EQUIPAMENTO DE PROJEÇÃO COM 6 M³/H DE CAPACIDADE. AF_01/2016</t>
  </si>
  <si>
    <t>132,60</t>
  </si>
  <si>
    <t>91087</t>
  </si>
  <si>
    <t>EXECUÇÃO DE REVESTIMENTO DE CONCRETO PROJETADO COM ESPESSURA DE 10 CM, ARMADO COM TELA, INCLINAÇÃO MENOR QUE 90°, APLICAÇÃO DESCONTÍNUA, UTILIZANDO EQUIPAMENTO DE PROJEÇÃO COM 6 M³/H DE CAPACIDADE. AF_01/2016</t>
  </si>
  <si>
    <t>146,21</t>
  </si>
  <si>
    <t>91088</t>
  </si>
  <si>
    <t>EXECUÇÃO DE REVESTIMENTO DE CONCRETO PROJETADO COM ESPESSURA DE 7 CM, ARMADO COM TELA, INCLINAÇÃO DE 90°, APLICAÇÃO DESCONTÍNUA, UTILIZANDO EQUIPAMENTO DE PROJEÇÃO COM 6 M³/H DE CAPACIDADE. AF_01/2016</t>
  </si>
  <si>
    <t>177,78</t>
  </si>
  <si>
    <t>91089</t>
  </si>
  <si>
    <t>EXECUÇÃO DE REVESTIMENTO DE CONCRETO PROJETADO COM ESPESSURA DE 10 CM, ARMADO COM TELA, INCLINAÇÃO DE 90°, APLICAÇÃO DESCONTÍNUA, UTILIZANDO EQUIPAMENTO DE PROJEÇÃO COM 6 M³/H DE CAPACIDADE. AF_01/2016</t>
  </si>
  <si>
    <t>191,45</t>
  </si>
  <si>
    <t>91090</t>
  </si>
  <si>
    <t>EXECUÇÃO DE REVESTIMENTO DE CONCRETO PROJETADO COM ESPESSURA DE 7 CM, ARMADO COM TELA, INCLINAÇÃO MENOR QUE 90°, APLICAÇÃO DESCONTÍNUA, UTILIZANDO EQUIPAMENTO DE PROJEÇÃO COM 3 M³/H DE CAPACIDADE. AF_01/2016</t>
  </si>
  <si>
    <t>145,40</t>
  </si>
  <si>
    <t>91091</t>
  </si>
  <si>
    <t>EXECUÇÃO DE REVESTIMENTO DE CONCRETO PROJETADO COM ESPESSURA DE 10 CM, ARMADO COM TELA, INCLINAÇÃO MENOR QUE 90°, APLICAÇÃO DESCONTÍNUA, UTILIZANDO EQUIPAMENTO DE PROJEÇÃO COM 3 M³/H DE CAPACIDADE. AF_01/2016</t>
  </si>
  <si>
    <t>160,81</t>
  </si>
  <si>
    <t>91092</t>
  </si>
  <si>
    <t>EXECUÇÃO DE REVESTIMENTO DE CONCRETO PROJETADO COM ESPESSURA DE 7 CM, ARMADO COM TELA, INCLINAÇÃO DE 90°, APLICAÇÃO DESCONTÍNUA, UTILIZANDO EQUIPAMENTO DE PROJEÇÃO COM 3 M³/H DE CAPACIDADE. AF_01/2016</t>
  </si>
  <si>
    <t>191,71</t>
  </si>
  <si>
    <t>91093</t>
  </si>
  <si>
    <t>EXECUÇÃO DE REVESTIMENTO DE CONCRETO PROJETADO COM ESPESSURA DE 10 CM, ARMADO COM TELA, INCLINAÇÃO DE 90°, APLICAÇÃO DESCONTÍNUA, UTILIZANDO EQUIPAMENTO DE PROJEÇÃO COM 3 M³/H DE CAPACIDADE. AF_01/2016</t>
  </si>
  <si>
    <t>207,37</t>
  </si>
  <si>
    <t>91094</t>
  </si>
  <si>
    <t>EXECUÇÃO DE REVESTIMENTO DE CONCRETO PROJETADO COM ESPESSURA DE 7 CM, ARMADO COM FIBRAS DE AÇO, INCLINAÇÃO MENOR QUE 90°, APLICAÇÃO DESCONTÍNUA, UTILIZANDO EQUIPAMENTO DE PROJEÇÃO COM 6 M³/H DE CAPACIDADE. AF_01/2016</t>
  </si>
  <si>
    <t>153,12</t>
  </si>
  <si>
    <t>91095</t>
  </si>
  <si>
    <t>EXECUÇÃO DE REVESTIMENTO DE CONCRETO PROJETADO COM ESPESSURA DE 10 CM, ARMADO COM FIBRAS DE AÇO, INCLINAÇÃO MENOR QUE 90°, APLICAÇÃO DESCONTÍNUA, UTILIZANDO EQUIPAMENTO DE PROJEÇÃO COM 6 M³/H DE CAPACIDADE. AF_01/2016</t>
  </si>
  <si>
    <t>179,34</t>
  </si>
  <si>
    <t>91096</t>
  </si>
  <si>
    <t>EXECUÇÃO DE REVESTIMENTO DE CONCRETO PROJETADO COM ESPESSURA DE 7 CM, ARMADO COM FIBRAS DE AÇO, INCLINAÇÃO DE 90°, APLICAÇÃO DESCONTÍNUA, UTILIZANDO EQUIPAMENTO DE PROJEÇÃO COM 6 M³/H DE CAPACIDADE. AF_01/2016</t>
  </si>
  <si>
    <t>155,46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</si>
  <si>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</si>
  <si>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</si>
  <si>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</si>
  <si>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</si>
  <si>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170,02</t>
  </si>
  <si>
    <t>91099</t>
  </si>
  <si>
    <t>EXECUÇÃO DE REVESTIMENTO DE CONCRETO PROJETADO COM ESPESSURA DE 10 CM, ARMADO COM FIBRAS DE AÇO, INCLINAÇÃO MENOR QUE 90°, APLICAÇÃO DESCONTÍNUA, UTILIZANDO EQUIPAMENTO DE PROJEÇÃO COM 3 M³/H DE CAPACIDADE. AF_01/2016</t>
  </si>
  <si>
    <t>197,80</t>
  </si>
  <si>
    <t>91100</t>
  </si>
  <si>
    <t>EXECUÇÃO DE REVESTIMENTO DE CONCRETO PROJETADO COM ESPESSURA DE 7 CM, ARMADO COM FIBRAS DE AÇO, INCLINAÇÃO DE 90°, APLICAÇÃO DESCONTÍNUA, UTILIZANDO EQUIPAMENTO DE PROJEÇÃO COM 3 M³/H DE CAPACIDADE. AF_01/2016</t>
  </si>
  <si>
    <t>177,54</t>
  </si>
  <si>
    <t>91101</t>
  </si>
  <si>
    <t>EXECUÇÃO DE REVESTIMENTO DE CONCRETO PROJETADO COM ESPESSURA DE 10 CM, ARMADO COM FIBRAS DE AÇO, INCLINAÇÃO DE 90°, APLICAÇÃO DESCONTÍNUA, UTILIZANDO EQUIPAMENTO DE PROJEÇÃO COM 3 M³/H DE CAPACIDADE. AF_01/2016</t>
  </si>
  <si>
    <t>205,08</t>
  </si>
  <si>
    <t>93952</t>
  </si>
  <si>
    <t>EXECUÇÃO DE GRAMPO PARA SOLO GRAMPEADO COM COMPRIMENTO MENOR OU IGUAL A 4 M, DIÂMETRO DE 10 CM, PERFURAÇÃO COM EQUIPAMENTO MANUAL E ARMADURA COM DIÂMETRO DE 16 MM. AF_05/2016</t>
  </si>
  <si>
    <t>227,32</t>
  </si>
  <si>
    <t>93953</t>
  </si>
  <si>
    <t>EXECUÇÃO DE GRAMPO PARA SOLO GRAMPEADO COM COMPRIMENTO MAIOR QUE 4 M E MENOR OU IGUAL A 6 M, DIÂMETRO DE 10 CM, PERFURAÇÃO COM EQUIPAMENTO MANUAL E ARMADURA COM DIÂMETRO DE 16 MM. AF_05/2016</t>
  </si>
  <si>
    <t>211,29</t>
  </si>
  <si>
    <t>93954</t>
  </si>
  <si>
    <t>EXECUÇÃO DE GRAMPO PARA SOLO GRAMPEADO COM COMPRIMENTO MAIOR QUE 6 M E MENOR OU IGUAL A 8 M, DIÂMETRO DE 10 CM, PERFURAÇÃO COM EQUIPAMENTO MANUAL E ARMADURA COM DIÂMETRO DE 16 MM. AF_05/2016</t>
  </si>
  <si>
    <t>201,68</t>
  </si>
  <si>
    <t>93955</t>
  </si>
  <si>
    <t>EXECUÇÃO DE GRAMPO PARA SOLO GRAMPEADO COM COMPRIMENTO MAIOR QUE 8 M E MENOR OU IGUAL A 10 M, DIÂMETRO DE 10 CM, PERFURAÇÃO COM EQUIPAMENTO MANUAL E ARMADURA COM DIÂMETRO DE 16 MM. AF_05/2016</t>
  </si>
  <si>
    <t>194,90</t>
  </si>
  <si>
    <t>93956</t>
  </si>
  <si>
    <t>EXECUÇÃO DE GRAMPO PARA SOLO GRAMPEADO COM COMPRIMENTO MAIOR QUE 10 M, DIÂMETRO DE 10 CM, PERFURAÇÃO COM EQUIPAMENTO MANUAL E ARMADURA COM DIÂMETRO DE 16 MM. AF_05/2016</t>
  </si>
  <si>
    <t>189,50</t>
  </si>
  <si>
    <t>93957</t>
  </si>
  <si>
    <t>EXECUÇÃO DE GRAMPO PARA SOLO GRAMPEADO COM COMPRIMENTO MENOR OU IGUAL A 4 M, DIÂMETRO DE 10 CM, PERFURAÇÃO COM EQUIPAMENTO MANUAL E ARMADURA COM DIÂMETRO DE 20 MM. AF_05/2016</t>
  </si>
  <si>
    <t>243,48</t>
  </si>
  <si>
    <t>93958</t>
  </si>
  <si>
    <t>EXECUÇÃO DE GRAMPO PARA SOLO GRAMPEADO COM COMPRIMENTO MAIOR QUE 4 M E MENOR OU IGUAL A 6 M, DIÂMETRO DE 10 CM, PERFURAÇÃO COM EQUIPAMENTO MANUAL E ARMADURA COM DIÂMETRO DE 20 MM. AF_05/2016</t>
  </si>
  <si>
    <t>226,50</t>
  </si>
  <si>
    <t>93959</t>
  </si>
  <si>
    <t>EXECUÇÃO DE GRAMPO PARA SOLO GRAMPEADO COM COMPRIMENTO MAIOR QUE 6 M E MENOR OU IGUAL A 8 M, DIÂMETRO DE 10 CM, PERFURAÇÃO COM EQUIPAMENTO MANUAL E ARMADURA COM DIÂMETRO DE 20 MM. AF_05/2016</t>
  </si>
  <si>
    <t>216,40</t>
  </si>
  <si>
    <t>93960</t>
  </si>
  <si>
    <t>EXECUÇÃO DE GRAMPO PARA SOLO GRAMPEADO COM COMPRIMENTO MAIOR QUE 8 M E MENOR OU IGUAL A 10 M, DIÂMETRO DE 10 CM, PERFURAÇÃO COM EQUIPAMENTO MANUAL E ARMADURA COM DIÂMETRO DE 20 MM. AF_05/2016</t>
  </si>
  <si>
    <t>209,30</t>
  </si>
  <si>
    <t>93961</t>
  </si>
  <si>
    <t>EXECUÇÃO DE GRAMPO PARA SOLO GRAMPEADO COM COMPRIMENTO MAIOR QUE 10 M, DIÂMETRO DE 10 CM, PERFURAÇÃO COM EQUIPAMENTO MANUAL E ARMADURA COM DIÂMETRO DE 20 MM. AF_05/2016</t>
  </si>
  <si>
    <t>203,72</t>
  </si>
  <si>
    <t>93962</t>
  </si>
  <si>
    <t>EXECUÇÃO DE GRAMPO PARA SOLO GRAMPEADO COM COMPRIMENTO MENOR OU IGUAL A 4 M, DIÂMETRO DE 7 CM, PERFURAÇÃO COM EQUIPAMENTO MANUAL E ARMADURA COM DIÂMETRO DE 16 MM. AF_05/2016</t>
  </si>
  <si>
    <t>214,11</t>
  </si>
  <si>
    <t>93963</t>
  </si>
  <si>
    <t>EXECUÇÃO DE GRAMPO PARA SOLO GRAMPEADO COM COMPRIMENTO MAIOR QUE 4 E MENOR OU IGUAL A 6 M, DIÂMETRO DE 7 CM, PERFURAÇÃO COM EQUIPAMENTO MANUAL E ARMADURA COM DIÂMETRO DE 16 MM. AF_05/2016</t>
  </si>
  <si>
    <t>198,14</t>
  </si>
  <si>
    <t>93964</t>
  </si>
  <si>
    <t>EXECUÇÃO DE GRAMPO PARA SOLO GRAMPEADO COM COMPRIMENTO MAIOR QUE 6 M E MENOR OU IGUAL A 8 M, DIÂMETRO DE 7 CM, PERFURAÇÃO COM EQUIPAMENTO MANUAL E ARMADURA COM DIÂMETRO DE 16 MM. AF_05/2016</t>
  </si>
  <si>
    <t>188,58</t>
  </si>
  <si>
    <t>93965</t>
  </si>
  <si>
    <t>EXECUÇÃO DE GRAMPO PARA SOLO GRAMPEADO COM COMPRIMENTO MAIOR QUE 8 M E MENOR OU IGUAL A 10 M, DIÂMETRO DE 7 CM, PERFURAÇÃO COM EQUIPAMENTO MANUAL E ARMADURA COM DIÂMETRO DE 16 MM. AF_05/2016</t>
  </si>
  <si>
    <t>178,92</t>
  </si>
  <si>
    <t>93966</t>
  </si>
  <si>
    <t>EXECUÇÃO DE GRAMPO PARA SOLO GRAMPEADO COM COMPRIMENTO MAIOR QUE 10 M, DIÂMETRO DE 7 CM, PERFURAÇÃO COM EQUIPAMENTO MANUAL E ARMADURA COM DIÂMETRO DE 16 MM. AF_05/2016</t>
  </si>
  <si>
    <t>176,46</t>
  </si>
  <si>
    <t>93967</t>
  </si>
  <si>
    <t>EXECUÇÃO DE GRAMPO PARA SOLO GRAMPEADO COM COMPRIMENTO MENOR OU IGUAL A 4 M, DIÂMETRO DE 7 CM, PERFURAÇÃO COM EQUIPAMENTO MANUAL E ARMADURA COM DIÂMETRO DE 20 MM. AF_05/2016</t>
  </si>
  <si>
    <t>230,30</t>
  </si>
  <si>
    <t>93968</t>
  </si>
  <si>
    <t>EXECUÇÃO DE GRAMPO PARA SOLO GRAMPEADO COM COMPRIMENTO MAIOR QUE 4 E MENOR OU IGUAL A 6 M, DIÂMETRO DE 7 CM, PERFURAÇÃO COM EQUIPAMENTO MANUAL E ARMADURA COM DIÂMETRO DE 20 MM. AF_05/2016</t>
  </si>
  <si>
    <t>213,33</t>
  </si>
  <si>
    <t>93969</t>
  </si>
  <si>
    <t>EXECUÇÃO DE GRAMPO PARA SOLO GRAMPEADO COM COMPRIMENTO MAIOR QUE 6 M E MENOR OU IGUAL A 8 M, DIÂMETRO DE 7 CM, PERFURAÇÃO COM EQUIPAMENTO MANUAL E ARMADURA COM DIÂMETRO DE 20 MM. AF_05/2016</t>
  </si>
  <si>
    <t>203,29</t>
  </si>
  <si>
    <t>93970</t>
  </si>
  <si>
    <t>EXECUÇÃO DE GRAMPO PARA SOLO GRAMPEADO COM COMPRIMENTO MAIOR QUE 8 MENOR OU IGUAL A 10 M, DIÂMETRO DE 7 CM, PERFURAÇÃO COM EQUIPAMENTO MANUAL E ARMADURA COM DIÂMETRO DE 20 MM. AF_05/2016</t>
  </si>
  <si>
    <t>196,25</t>
  </si>
  <si>
    <t>93971</t>
  </si>
  <si>
    <t>EXECUÇÃO DE GRAMPO PARA SOLO GRAMPEADO COM COMPRIMENTO MAIOR QUE 10 M, DIÂMETRO DE 7 CM, PERFURAÇÃO COM EQUIPAMENTO MANUAL E ARMADURA COM DIÂMETRO DE 20 MM. AF_05/2016</t>
  </si>
  <si>
    <t>184,52</t>
  </si>
  <si>
    <t>95108</t>
  </si>
  <si>
    <t>EXECUÇÃO DE PROTEÇÃO DA CABEÇA DO TIRANTE COM USO DE FÔRMAS EM CHAPA COMPENSADA PLASTIFICADA DE MADEIRA E CONCRETO FCK =15 MPA. AF_07/2016</t>
  </si>
  <si>
    <t>28,45</t>
  </si>
  <si>
    <t>100332</t>
  </si>
  <si>
    <t>CONTENÇÃO EM PERFIL PRANCHADO COM PRANCHÃO DE MADEIRA, PERFIS ESPAÇADOS A 1,5 M PARA 1 SUBSOLO. AF_07/2019</t>
  </si>
  <si>
    <t>1.062,38</t>
  </si>
  <si>
    <t>100333</t>
  </si>
  <si>
    <t>CONTENÇÃO EM PERFIL PRANCHADO COM PRANCHÃO DE MADEIRA, PERFIS ESPAÇADOS A 1,5 M PARA 2 OU MAIS SUBSOLOS. AF_07/2019</t>
  </si>
  <si>
    <t>645,78</t>
  </si>
  <si>
    <t>100334</t>
  </si>
  <si>
    <t>CONTENÇÃO EM PERFIL PRANCHADO COM PRANCHÃO DE MADEIRA, PERFIS ESPAÇADOS A 2 M PARA 1 SUBSOLO. AF_07/2019</t>
  </si>
  <si>
    <t>837,22</t>
  </si>
  <si>
    <t>100335</t>
  </si>
  <si>
    <t>CONTENÇÃO EM PERFIL PRANCHADO COM PRANCHÃO DE MADEIRA, PERFIS ESPAÇADOS A 2 M PARA 2 OU MAIS SUBSOLOS. AF_07/2019</t>
  </si>
  <si>
    <t>524,77</t>
  </si>
  <si>
    <t>100341</t>
  </si>
  <si>
    <t>FABRICAÇÃO, MONTAGEM E DESMONTAGEM DE FÔRMA PARA CORTINA DE CONTENÇÃO, EM CHAPA DE MADEIRA COMPENSADA PLASTIFICADA, E = 18 MM, 10 UTILIZAÇÕES. AF_07/2019</t>
  </si>
  <si>
    <t>35,93</t>
  </si>
  <si>
    <t>100342</t>
  </si>
  <si>
    <t>ARMAÇÃO DE CORTINA DE CONTENÇÃO EM CONCRETO ARMADO, COM AÇO CA-50 DE 6,3 MM - MONTAGEM. AF_07/2019</t>
  </si>
  <si>
    <t>100343</t>
  </si>
  <si>
    <t>ARMAÇÃO DE CORTINA DE CONTENÇÃO EM CONCRETO ARMADO, COM AÇO CA-50 DE 8 MM - MONTAGEM. AF_07/2019</t>
  </si>
  <si>
    <t>15,77</t>
  </si>
  <si>
    <t>100344</t>
  </si>
  <si>
    <t>ARMAÇÃO DE CORTINA DE CONTENÇÃO EM CONCRETO ARMADO, COM AÇO CA-50 DE 10 MM - MONTAGEM. AF_07/2019</t>
  </si>
  <si>
    <t>14,31</t>
  </si>
  <si>
    <t>100345</t>
  </si>
  <si>
    <t>ARMAÇÃO DE CORTINA DE CONTENÇÃO EM CONCRETO ARMADO, COM AÇO CA-50 DE 12,5 MM - MONTAGEM. AF_07/2019</t>
  </si>
  <si>
    <t>12,19</t>
  </si>
  <si>
    <t>100346</t>
  </si>
  <si>
    <t>ARMAÇÃO DE CORTINA DE CONTENÇÃO EM CONCRETO ARMADO, COM AÇO CA-50 DE 16 MM - MONTAGEM. AF_07/2019</t>
  </si>
  <si>
    <t>11,73</t>
  </si>
  <si>
    <t>100347</t>
  </si>
  <si>
    <t>ARMAÇÃO DE CORTINA DE CONTENÇÃO EM CONCRETO ARMADO, COM AÇO CA-50 DE 20 MM - MONTAGEM. AF_07/2019</t>
  </si>
  <si>
    <t>13,31</t>
  </si>
  <si>
    <t>100348</t>
  </si>
  <si>
    <t>ARMAÇÃO DE CORTINA DE CONTENÇÃO EM CONCRETO ARMADO, COM AÇO CA-50 DE 25 MM - MONTAGEM. AF_07/2019</t>
  </si>
  <si>
    <t>13,09</t>
  </si>
  <si>
    <t>100349</t>
  </si>
  <si>
    <t>CONCRETAGEM DE CORTINA DE CONTENÇÃO, ATRAVÉS DE BOMBA   LANÇAMENTO, ADENSAMENTO E ACABAMENTO. AF_07/2019</t>
  </si>
  <si>
    <t>576,98</t>
  </si>
  <si>
    <t>102989</t>
  </si>
  <si>
    <t>CANALETA MEIA CANA PRÉ-MOLDADA DE CONCRETO (D = 20 CM) - FORNECIMENTO E INSTALAÇÃO. AF_08/2021</t>
  </si>
  <si>
    <t>35,69</t>
  </si>
  <si>
    <t>102990</t>
  </si>
  <si>
    <t>CANALETA MEIA CANA PRÉ-MOLDADA DE CONCRETO (D = 30 CM) - FORNECIMENTO E INSTALAÇÃO. AF_08/2021</t>
  </si>
  <si>
    <t>43,43</t>
  </si>
  <si>
    <t>102991</t>
  </si>
  <si>
    <t>CANALETA MEIA CANA PRÉ-MOLDADA DE CONCRETO (D = 40 CM) - FORNECIMENTO E INSTALAÇÃO. AF_08/2021</t>
  </si>
  <si>
    <t>56,31</t>
  </si>
  <si>
    <t>102992</t>
  </si>
  <si>
    <t>CANALETA MEIA CANA PRÉ-MOLDADA DE CONCRETO (D = 50 CM) - FORNECIMENTO E INSTALAÇÃO. AF_08/2021</t>
  </si>
  <si>
    <t>83,56</t>
  </si>
  <si>
    <t>102993</t>
  </si>
  <si>
    <t>CANALETA MEIA CANA PRÉ-MOLDADA DE CONCRETO (D = 60 CM) - FORNECIMENTO E INSTALAÇÃO. AF_08/2021</t>
  </si>
  <si>
    <t>108,72</t>
  </si>
  <si>
    <t>102994</t>
  </si>
  <si>
    <t>CANALETA MEIA CANA PRÉ-MOLDADA DE CONCRETO (D = 80 CM) - FORNECIMENTO E INSTALAÇÃO. AF_08/2021</t>
  </si>
  <si>
    <t>187,08</t>
  </si>
  <si>
    <t>102995</t>
  </si>
  <si>
    <t>EXECUÇÃO DE CANALETA DE CONCRETO MOLDADO IN LOCO, ESPESSURA DE 0,07 M, GEOMETRIA TRAPEZOIDAL (DIMENSÕES INTERNAS: B=0,6 M; B=0,147 M; H=0,2 M). AF_08/2021</t>
  </si>
  <si>
    <t>49,82</t>
  </si>
  <si>
    <t>102996</t>
  </si>
  <si>
    <t>EXECUÇÃO DE CANALETA DE CONCRETO MOLDADO IN LOCO, ESPESSURA DE 0,07 M, GEOMETRIA TRAPEZOIDAL (DIMENSÕES INTERNAS: B=0,9 M; B=0,246 M; H=0,3 M). AF_08/2021</t>
  </si>
  <si>
    <t>70,51</t>
  </si>
  <si>
    <t>102997</t>
  </si>
  <si>
    <t>EXECUÇÃO DE CANALETA DE CONCRETO MOLDADO IN LOCO, ESPESSURA DE 0,08 M, GEOMETRIA TRAPEZOIDAL (DIMENSÕES INTERNAS: B=1M; B=0,5 M; H=0,25 M). AF_08/2021</t>
  </si>
  <si>
    <t>94,74</t>
  </si>
  <si>
    <t>102998</t>
  </si>
  <si>
    <t>EXECUÇÃO DE CANALETA DE CONCRETO MOLDADO IN LOCO, ESPESSURA DE 0,08 M, GEOMETRIA TRAPEZOIDAL (DIMENSÕES INTERNAS: B=1,074 M; B=0,534 M; H=0,27 M). AF_08/2021</t>
  </si>
  <si>
    <t>90,43</t>
  </si>
  <si>
    <t>102999</t>
  </si>
  <si>
    <t>EXECUÇÃO DE CANALETA DE CONCRETO MOLDADO IN LOCO, ESPESSURA DE 0,08 M, GEOMETRIA TRAPEZOIDAL (DIMENSÕES INTERNAS: B=1,4 M; B=0,7 M; H=0,35 M). AF_08/2021</t>
  </si>
  <si>
    <t>114,46</t>
  </si>
  <si>
    <t>103000</t>
  </si>
  <si>
    <t>EXECUÇÃO DE CANALETA DE CONCRETO MOLDADO IN LOCO, ESPESSURA DE 0,08 M, GEOMETRIA TRAPEZOIDAL (DIMENSÕES INTERNAS: B=1,474 M; B=0,934 M; H=0,27 M). AF_08/2021</t>
  </si>
  <si>
    <t>114,93</t>
  </si>
  <si>
    <t>103001</t>
  </si>
  <si>
    <t>GRELHA DE FERRO FUNDIDO SIMPLES COM REQUADRO, 150 X 1000 MM, ASSENTADA COM ARGAMASSA 1 : 3 CIMENTO: AREIA - FORNECIMENTO E INSTALAÇÃO. AF_08/2021</t>
  </si>
  <si>
    <t>234,13</t>
  </si>
  <si>
    <t>103002</t>
  </si>
  <si>
    <t>GRELHA DE FERRO FUNDIDO SIMPLES COM REQUADRO, 200 X 1000 MM, ASSENTADA COM ARGAMASSA 1 : 3 CIMENTO: AREIA - FORNECIMENTO E INSTALAÇÃO. AF_08/2021</t>
  </si>
  <si>
    <t>292,49</t>
  </si>
  <si>
    <t>103003</t>
  </si>
  <si>
    <t>GRELHA DE FERRO FUNDIDO SIMPLES COM REQUADRO, 300 X 1000 MM, ASSENTADA COM ARGAMASSA 1 : 3 CIMENTO: AREIA - FORNECIMENTO E INSTALAÇÃO. AF_08/2021</t>
  </si>
  <si>
    <t>409,29</t>
  </si>
  <si>
    <t>103005</t>
  </si>
  <si>
    <t>CAIXA COM GRELHA RETANGULAR DE FERRO FUNDIDO, EM ALVENARIA COM TIJOLOS CERÂMICOS MACIÇOS, DIMENSÕES INTERNAS: 0,15 X 1,00 X 0,3 M. AF_08/2021</t>
  </si>
  <si>
    <t>559,90</t>
  </si>
  <si>
    <t>103006</t>
  </si>
  <si>
    <t>CAIXA COM GRELHA RETANGULAR DE FERRO FUNDIDO, EM ALVENARIA COM TIJOLOS CERÂMICOS MACIÇOS, DIMENSÕES INTERNAS: 0,20 X 1,00 X 0,4 M. AF_08/2021</t>
  </si>
  <si>
    <t>759,82</t>
  </si>
  <si>
    <t>103007</t>
  </si>
  <si>
    <t>CAIXA COM GRELHA RETANGULAR DE FERRO FUNDIDO, EM ALVENARIA COM TIJOLOS CERÂMICOS MACIÇOS, DIMENSÕES INTERNAS: 0,30 X 1,00 X 0,5 M. AF_08/2021</t>
  </si>
  <si>
    <t>1.001,97</t>
  </si>
  <si>
    <t>97933</t>
  </si>
  <si>
    <t>CAIXA COM GRELHA SIMPLES RETANGULAR, EM CONCRETO PRÉ-MOLDADO, DIMENSÕES INTERNAS: 0,6X1,0X1,0 M. AF_12/2020</t>
  </si>
  <si>
    <t>994,14</t>
  </si>
  <si>
    <t>97934</t>
  </si>
  <si>
    <t>CAIXA COM GRELHA DUPLA RETANGULAR, EM CONCRETO PRÉ-MOLDADO, DIMENSÕES INTERNAS: 0,5X2,2X1,0 M. AF_12/2020</t>
  </si>
  <si>
    <t>2.277,44</t>
  </si>
  <si>
    <t>97935</t>
  </si>
  <si>
    <t>CAIXA PARA BOCA DE LOBO SIMPLES RETANGULAR, EM CONCRETO PRÉ-MOLDADO, DIMENSÕES INTERNAS: 0,6X1,0X1,2 M. AF_12/2020</t>
  </si>
  <si>
    <t>819,41</t>
  </si>
  <si>
    <t>97936</t>
  </si>
  <si>
    <t>CAIXA PARA BOCA DE LOBO DUPLA RETANGULAR, EM CONCRETO PRÉ-MOLDADO, DIMENSÕES INTERNAS: 0,6X2,2X1,2 M. AF_12/2020</t>
  </si>
  <si>
    <t>1.959,65</t>
  </si>
  <si>
    <t>97947</t>
  </si>
  <si>
    <t>CAIXA COM GRELHA SIMPLES RETANGULAR, EM ALVENARIA COM TIJOLOS CERÂMICOS MACIÇOS, DIMENSÕES INTERNAS: 0,5X1X1 M. AF_12/2020</t>
  </si>
  <si>
    <t>1.568,36</t>
  </si>
  <si>
    <t>97948</t>
  </si>
  <si>
    <t>CAIXA COM GRELHA DUPLA RETANGULAR, EM ALVENARIA COM TIJOLOS CERÂMICOS MACIÇOS, DIMENSÕES INTERNAS: 0,5X2,2X1 M. AF_12/2020</t>
  </si>
  <si>
    <t>2.908,83</t>
  </si>
  <si>
    <t>97949</t>
  </si>
  <si>
    <t>CAIXA PARA BOCA DE LOBO SIMPLES RETANGULAR, EM ALVENARIA COM TIJOLOS CERÂMICOS MACIÇOS, DIMENSÕES INTERNAS: 0,6X1X1,2 M. AF_12/2020</t>
  </si>
  <si>
    <t>1.568,53</t>
  </si>
  <si>
    <t>97950</t>
  </si>
  <si>
    <t>CAIXA PARA BOCA DE LOBO DUPLA RETANGULAR, EM ALVENARIA COM TIJOLOS CERÂMICOS MACIÇOS, DIMENSÕES INTERNAS: 0,6X2,2X1,2 M. AF_12/2020</t>
  </si>
  <si>
    <t>2.781,57</t>
  </si>
  <si>
    <t>97951</t>
  </si>
  <si>
    <t>CAIXA PARA BOCA DE LOBO COMBINADA COM GRELHA RETANGULAR, EM ALVENARIA COM TIJOLOS CERÂMICOS MACIÇOS, DIMENSÕES INTERNAS: 1,3X1X1,2 M. AF_12/2020</t>
  </si>
  <si>
    <t>2.536,31</t>
  </si>
  <si>
    <t>97952</t>
  </si>
  <si>
    <t>CAIXA PARA BOCA DE LOBO DUPLA COMBINADA COM GRELHA RETANGULAR, EM ALVENARIA COM TIJOLOS CERÂMICOS MACIÇOS, DIMENSÕES INTERNAS: 1,3X2,2X1,2 M. AF_12/2020</t>
  </si>
  <si>
    <t>4.432,69</t>
  </si>
  <si>
    <t>97953</t>
  </si>
  <si>
    <t>CAIXA COM GRELHA SIMPLES RETANGULAR, EM ALVENARIA COM BLOCOS DE CONCRETO, DIMENSÕES INTERNAS: 0,5X1X1 M. AF_12/2020</t>
  </si>
  <si>
    <t>1.237,96</t>
  </si>
  <si>
    <t>97955</t>
  </si>
  <si>
    <t>CAIXA COM GRELHA DUPLA RETANGULAR, EM ALVENARIA COM BLOCOS DE CONCRETO, DIMENSÕES INTERNAS: 0,5X2,2X1 M. AF_12/2020</t>
  </si>
  <si>
    <t>2.726,87</t>
  </si>
  <si>
    <t>97956</t>
  </si>
  <si>
    <t>CAIXA PARA BOCA DE LOBO SIMPLES RETANGULAR, EM ALVENARIA COM BLOCOS DE CONCRETO, DIMENSÕES INTERNAS: 0,6X1X1,2 M. AF_12/2020</t>
  </si>
  <si>
    <t>1.349,92</t>
  </si>
  <si>
    <t>97957</t>
  </si>
  <si>
    <t>CAIXA PARA BOCA DE LOBO DUPLA RETANGULAR, EM ALVENARIA COM BLOCOS DE CONCRETO, DIMENSÕES INTERNAS: 0,6X2,2X1,2 M. AF_12/2020</t>
  </si>
  <si>
    <t>2.422,09</t>
  </si>
  <si>
    <t>97961</t>
  </si>
  <si>
    <t>CAIXA PARA BOCA DE LOBO COMBINADA COM GRELHA RETANGULAR, EM ALVENARIA COM BLOCOS DE CONCRETO, DIMENSÕES INTERNAS: 1,3X1X1,2 M. AF_12/2020</t>
  </si>
  <si>
    <t>2.191,74</t>
  </si>
  <si>
    <t>97973</t>
  </si>
  <si>
    <t>CAIXA PARA BOCA DE LOBO DUPLA COMBINADA COM GRELHA RETANGULAR, EM ALVENARIA COM BLOCOS DE CONCRETO, DIMENSÕES INTERNAS: 1,3X2,2X1,2 M. AF_12/2020</t>
  </si>
  <si>
    <t>4.139,34</t>
  </si>
  <si>
    <t>97974</t>
  </si>
  <si>
    <t>POÇO DE INSPEÇÃO CIRCULAR PARA ESGOTO, EM CONCRETO PRÉ-MOLDADO, DIÂMETRO INTERNO = 0,60 M, PROFUNDIDADE = 0,90 M, EXCLUINDO TAMPÃO. AF_12/2020_PA</t>
  </si>
  <si>
    <t>459,28</t>
  </si>
  <si>
    <t>97975</t>
  </si>
  <si>
    <t>POÇO DE INSPEÇÃO CIRCULAR PARA ESGOTO, EM CONCRETO PRÉ-MOLDADO, DIÂMETRO INTERNO = 0,60 M, PROFUNDIDADE = 1,40 M, EXCLUINDO TAMPÃO. AF_12/2020_PA</t>
  </si>
  <si>
    <t>595,10</t>
  </si>
  <si>
    <t>97976</t>
  </si>
  <si>
    <t>POÇO DE INSPEÇÃO CIRCULAR PARA ESGOTO, EM ALVENARIA COM TIJOLOS CERÂMICOS MACIÇOS, DIÂMETRO INTERNO = 0,60 M, PROFUNDIDADE = 0,95 M, EXCLUINDO TAMPÃO. AF_12/2020_PA</t>
  </si>
  <si>
    <t>1.047,09</t>
  </si>
  <si>
    <t>97977</t>
  </si>
  <si>
    <t>POÇO DE INSPEÇÃO CIRCULAR PARA ESGOTO, EM ALVENARIA COM TIJOLOS CERÂMICOS MACIÇOS, DIÂMETRO INTERNO = 0,60 M, PROFUNDIDADE = 1,45 M, EXCLUINDO TAMPÃO. AF_12/2020_PA</t>
  </si>
  <si>
    <t>1.467,95</t>
  </si>
  <si>
    <t>97978</t>
  </si>
  <si>
    <t>BASE PARA POÇO DE VISITA CIRCULAR PARA ESGOTO, EM CONCRETO PRÉ-MOLDADO, DIÂMETRO INTERNO = 0,80 M, PROFUNDIDADE = 1,35 M, EXCLUINDO TAMPÃO. AF_12/2020_PA</t>
  </si>
  <si>
    <t>897,39</t>
  </si>
  <si>
    <t>97980</t>
  </si>
  <si>
    <t>BASE PARA POÇO DE VISITA CIRCULAR PARA  ESGOTO, EM ALVENARIA COM TIJOLOS CERÂMICOS MACIÇOS, DIÂMETRO INTERNO = 0,80 M, PROFUNDIDADE = 1,40 M, EXCLUINDO TAMPÃO. AF_12/2020_PA</t>
  </si>
  <si>
    <t>1.914,06</t>
  </si>
  <si>
    <t>97981</t>
  </si>
  <si>
    <t>ACRÉSCIMO PARA POÇO DE VISITA CIRCULAR PARA ESGOTO, EM ALVENARIA COM TIJOLOS CERÂMICOS MACIÇOS, DIÂMETRO INTERNO = 0,8 M. AF_12/2020</t>
  </si>
  <si>
    <t>1.038,45</t>
  </si>
  <si>
    <t>97983</t>
  </si>
  <si>
    <t>ACRÉSCIMO PARA POÇO DE VISITA CIRCULAR PARA ESGOTO, EM CONCRETO PRÉ-MOLDADO, DIÂMETRO INTERNO = 1 M. AF_12/2020</t>
  </si>
  <si>
    <t>478,66</t>
  </si>
  <si>
    <t>97985</t>
  </si>
  <si>
    <t>ACRÉSCIMO PARA POÇO DE VISITA CIRCULAR PARA  ESGOTO, EM ALVENARIA COM TIJOLOS CERÂMICOS MACIÇOS, DIÂMETRO INTERNO = 1 M. AF_12/2020</t>
  </si>
  <si>
    <t>1.245,11</t>
  </si>
  <si>
    <t>97987</t>
  </si>
  <si>
    <t>ACRÉSCIMO PARA POÇO DE VISITA CIRCULAR PARA ESGOTO, EM CONCRETO PRÉ-MOLDADO, DIÂMETRO INTERNO = 1,2 M. AF_12/2020</t>
  </si>
  <si>
    <t>636,61</t>
  </si>
  <si>
    <t>97988</t>
  </si>
  <si>
    <t>BASE PARA POÇO DE VISITA CIRCULAR PARA  ESGOTO, EM ALVENARIA COM TIJOLOS CERÂMICOS MACIÇOS, DIÂMETRO INTERNO = 1,20 M, PROFUNDIDADE = 1,40 M, EXCLUINDO TAMPÃO. AF_12/2020_PA</t>
  </si>
  <si>
    <t>2.806,87</t>
  </si>
  <si>
    <t>97989</t>
  </si>
  <si>
    <t>ACRÉSCIMO PARA POÇO DE VISITA CIRCULAR PARA ESGOTO, EM ALVENARIA COM TIJOLOS CERÂMICOS MACIÇOS, DIÂMETRO INTERNO = 1,2 M. AF_12/2020</t>
  </si>
  <si>
    <t>1.451,75</t>
  </si>
  <si>
    <t>97991</t>
  </si>
  <si>
    <t>ACRÉSCIMO PARA POÇO DE VISITA CIRCULAR PARA  ESGOTO, EM CONCRETO PRÉ-MOLDADO, DIÂMETRO INTERNO = 1,5 M. AF_12/2020</t>
  </si>
  <si>
    <t>872,49</t>
  </si>
  <si>
    <t>97992</t>
  </si>
  <si>
    <t>BASE PARA POÇO DE VISITA CIRCULAR PARA ESGOTO, EM ALVENARIA COM TIJOLOS CERÂMICOS MACIÇOS, DIÂMETRO INTERNO = 1,50 M, PROFUNDIDADE = 1,40 M, EXCLUINDO TAMPÃO. AF_12/2020_PA</t>
  </si>
  <si>
    <t>3.598,69</t>
  </si>
  <si>
    <t>97993</t>
  </si>
  <si>
    <t>ACRÉSCIMO PARA POÇO DE VISITA CIRCULAR PARA  ESGOTO, EM ALVENARIA COM TIJOLOS CERÂMICOS MACIÇOS, DIÂMETRO INTERNO = 1,5 M. AF_12/2020</t>
  </si>
  <si>
    <t>1.761,77</t>
  </si>
  <si>
    <t>97994</t>
  </si>
  <si>
    <t>BASE PARA POÇO DE VISITA RETANGULAR PARA  ESGOTO, EM ALVENARIA COM BLOCOS DE CONCRETO, DIMENSÕES INTERNAS = 1X1 M, PROFUNDIDADE = 1,40 M, EXCLUINDO TAMPÃO. AF_12/2020_PA</t>
  </si>
  <si>
    <t>2.453,54</t>
  </si>
  <si>
    <t>97995</t>
  </si>
  <si>
    <t>ACRÉSCIMO PARA POÇO DE VISITA RETANGULAR PARA ESGOTO, EM ALVENARIA COM BLOCOS DE CONCRETO, DIMENSÕES INTERNAS = 1X1 M. AF_12/2020</t>
  </si>
  <si>
    <t>1.177,39</t>
  </si>
  <si>
    <t>97996</t>
  </si>
  <si>
    <t>BASE PARA POÇO DE VISITA RETANGULAR PARA ESGOTO, EM ALVENARIA COM BLOCOS DE CONCRETO, DIMENSÕES INTERNAS = 1X1,5 M, PROFUNDIDADE = 1,40 M, EXCLUINDO TAMPÃO. AF_12/2020_PA</t>
  </si>
  <si>
    <t>3.106,47</t>
  </si>
  <si>
    <t>97997</t>
  </si>
  <si>
    <t>ACRÉSCIMO PARA POÇO DE VISITA RETANGULAR PARA ESGOTO, EM ALVENARIA COM BLOCOS DE CONCRETO, DIMENSÕES INTERNAS = 1X1,5 M. AF_12/2020</t>
  </si>
  <si>
    <t>1.405,54</t>
  </si>
  <si>
    <t>97999</t>
  </si>
  <si>
    <t>ACRÉSCIMO PARA POÇO DE VISITA RETANGULAR PARA ESGOTO, EM ALVENARIA COM BLOCOS DE CONCRETO, DIMENSÕES INTERNAS = 1X2 M. AF_12/2020</t>
  </si>
  <si>
    <t>1.633,76</t>
  </si>
  <si>
    <t>98001</t>
  </si>
  <si>
    <t>ACRÉSCIMO PARA POÇO DE VISITA RETANGULAR PARA ESGOTO, EM ALVENARIA COM BLOCOS DE CONCRETO, DIMENSÕES INTERNAS = 1X2,5 M. AF_12/2020</t>
  </si>
  <si>
    <t>1.861,90</t>
  </si>
  <si>
    <t>98002</t>
  </si>
  <si>
    <t>BASE PARA POÇO DE VISITA RETANGULAR PARA ESGOTO, EM ALVENARIA COM BLOCOS DE CONCRETO, DIMENSÕES INTERNAS = 1X3 M, PROFUNDIDADE = 1,40 M, EXCLUINDO TAMPÃO. AF_12/2020_PA</t>
  </si>
  <si>
    <t>5.097,42</t>
  </si>
  <si>
    <t>98003</t>
  </si>
  <si>
    <t>ACRÉSCIMO PARA POÇO DE VISITA RETANGULAR PARA ESGOTO, EM ALVENARIA COM BLOCOS DE CONCRETO, DIMENSÕES INTERNAS = 1X3 M. AF_12/2020</t>
  </si>
  <si>
    <t>2.090,13</t>
  </si>
  <si>
    <t>98005</t>
  </si>
  <si>
    <t>ACRÉSCIMO PARA POÇO DE VISITA RETANGULAR PARA ESGOTO, EM ALVENARIA COM BLOCOS DE CONCRETO, DIMENSÕES INTERNAS = 1X3,5 M. AF_12/2020</t>
  </si>
  <si>
    <t>2.318,36</t>
  </si>
  <si>
    <t>98006</t>
  </si>
  <si>
    <t>BASE PARA POÇO DE VISITA RETANGULAR PARA ESGOTO, EM ALVENARIA COM BLOCOS DE CONCRETO, DIMENSÕES INTERNAS = 1X4 M, PROFUNDIDADE = 1,40 M, EXCLUINDO TAMPÃO. AF_12/2020_PA</t>
  </si>
  <si>
    <t>6.411,36</t>
  </si>
  <si>
    <t>98007</t>
  </si>
  <si>
    <t>ACRÉSCIMO PARA POÇO DE VISITA RETANGULAR PARA ESGOTO, EM ALVENARIA COM BLOCOS DE CONCRETO, DIMENSÕES INTERNAS = 1X4 M. AF_12/2020</t>
  </si>
  <si>
    <t>2.546,52</t>
  </si>
  <si>
    <t>98008</t>
  </si>
  <si>
    <t>BASE PARA POÇO DE VISITA RETANGULAR PARA ESGOTO, EM ALVENARIA COM BLOCOS DE CONCRETO, DIMENSÕES INTERNAS = 1,5X1,5 M, PROFUNDIDADE = 1,45 M, EXCLUINDO TAMPÃO . AF_12/2020_PA</t>
  </si>
  <si>
    <t>3.857,23</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</si>
  <si>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</si>
  <si>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</si>
  <si>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</si>
  <si>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</si>
  <si>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4.710,54</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</si>
  <si>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</si>
  <si>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</si>
  <si>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</si>
  <si>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</si>
  <si>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5.538,30</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</si>
  <si>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</si>
  <si>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</si>
  <si>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</si>
  <si>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</si>
  <si>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6.366,02</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</si>
  <si>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</si>
  <si>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</si>
  <si>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</si>
  <si>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</si>
  <si>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7.193,85</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</si>
  <si>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</si>
  <si>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</si>
  <si>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</si>
  <si>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</si>
  <si>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8.021,58</t>
  </si>
  <si>
    <t>98019</t>
  </si>
  <si>
    <t>ACRÉSCIMO PARA POÇO DE VISITA RETANGULAR PARA ESGOTO, EM ALVENARIA COM BLOCOS DE CONCRETO, DIMENSÕES INTERNAS = 1,5X4 M. AF_12/2020</t>
  </si>
  <si>
    <t>2.797,32</t>
  </si>
  <si>
    <t>98020</t>
  </si>
  <si>
    <t>BASE PARA POÇO DE VISITA RETANGULAR PARA ESGOTO, EM ALVENARIA COM BLOCOS DE CONCRETO, DIMENSÕES INTERNAS = 2X2 M, PROFUNDIDADE = 1,40 M, EXCLUINDO TAMPÃO. AF_12/2020_PA</t>
  </si>
  <si>
    <t>5.695,98</t>
  </si>
  <si>
    <t>98021</t>
  </si>
  <si>
    <t>ACRÉSCIMO PARA POÇO DE VISITA RETANGULAR PARA ESGOTO, EM ALVENARIA COM BLOCOS DE CONCRETO, DIMENSÕES INTERNAS = 2X2 M. AF_12/2020</t>
  </si>
  <si>
    <t>2.112,79</t>
  </si>
  <si>
    <t>98022</t>
  </si>
  <si>
    <t>BASE PARA POÇO DE VISITA RETANGULAR PARA ESGOTO, EM ALVENARIA COM BLOCOS DE CONCRETO, DIMENSÕES INTERNAS = 2X2,5 M, PROFUNDIDADE = 1,40 M, EXCLUINDO TAMPÃO. AF_12/2020_PA</t>
  </si>
  <si>
    <t>6.682,38</t>
  </si>
  <si>
    <t>98023</t>
  </si>
  <si>
    <t>ACRÉSCIMO PARA POÇO DE VISITA RETANGULAR PARA ESGOTO, EM ALVENARIA COM BLOCOS DE CONCRETO, DIMENSÕES INTERNAS = 2X2,5 M. AF_12/2020</t>
  </si>
  <si>
    <t>2.340,94</t>
  </si>
  <si>
    <t>98024</t>
  </si>
  <si>
    <t>BASE PARA POÇO DE VISITA RETANGULAR PARA ESGOTO, EM ALVENARIA COM BLOCOS DE CONCRETO, DIMENSÕES INTERNAS = 2X3 M, PROFUNDIDADE = 1,40 M, EXCLUINDO TAMPÃO. AF_12/2020_PA</t>
  </si>
  <si>
    <t>7.725,25</t>
  </si>
  <si>
    <t>98025</t>
  </si>
  <si>
    <t>ACRÉSCIMO PARA POÇO DE VISITA RETANGULAR PARA ESGOTO, EM ALVENARIA COM BLOCOS DE CONCRETO, DIMENSÕES INTERNAS = 2X3 M. AF_12/2020</t>
  </si>
  <si>
    <t>2.569,17</t>
  </si>
  <si>
    <t>98026</t>
  </si>
  <si>
    <t>BASE PARA POÇO DE VISITA RETANGULAR PARA ESGOTO, EM ALVENARIA COM BLOCOS DE CONCRETO, DIMENSÕES INTERNAS = 2X3,5 M, PROFUNDIDADE = 1,40 M, EXCLUINDO TAMPÃO. AF_12/2020_PA</t>
  </si>
  <si>
    <t>8.718,79</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</si>
  <si>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</si>
  <si>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</si>
  <si>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</si>
  <si>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</si>
  <si>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9.712,36</t>
  </si>
  <si>
    <t>98029</t>
  </si>
  <si>
    <t>ACRÉSCIMO PARA POÇO DE VISITA RETANGULAR PARA ESGOTO, EM ALVENARIA COM BLOCOS DE CONCRETO, DIMENSÕES INTERNAS = 2X4 M. AF_12/2020</t>
  </si>
  <si>
    <t>3.030,18</t>
  </si>
  <si>
    <t>98030</t>
  </si>
  <si>
    <t>BASE PARA POÇO DE VISITA RETANGULAR PARA ESGOTO, EM ALVENARIA COM BLOCOS DE CONCRETO, DIMENSÕES INTERNAS = 2,5X2,5 M, PROFUNDIDADE = 1,40 M, EXCLUINDO TAMPÃO. AF_12/2020_PA</t>
  </si>
  <si>
    <t>7.913,89</t>
  </si>
  <si>
    <t>98031</t>
  </si>
  <si>
    <t>ACRÉSCIMO PARA POÇO DE VISITA RETANGULAR PARA ESGOTO, EM ALVENARIA COM BLOCOS DE CONCRETO, DIMENSÕES INTERNAS = 2,5X2,5 M. AF_12/2020</t>
  </si>
  <si>
    <t>2.573,89</t>
  </si>
  <si>
    <t>98032</t>
  </si>
  <si>
    <t>BASE PARA POÇO DE VISITA RETANGULAR PARA ESGOTO, EM ALVENARIA COM BLOCOS DE CONCRETO, DIMENSÕES INTERNAS = 2,5X3 M, PROFUNDIDADE = 1,40 M, EXCLUINDO TAMPÃO. AF_12/2020_PA</t>
  </si>
  <si>
    <t>9.111,90</t>
  </si>
  <si>
    <t>98033</t>
  </si>
  <si>
    <t>ACRÉSCIMO PARA POÇO DE VISITA RETANGULAR PARA ESGOTO, EM ALVENARIA COM BLOCOS DE CONCRETO, DIMENSÕES INTERNAS = 2,5X3 M. AF_12/2020</t>
  </si>
  <si>
    <t>2.802,05</t>
  </si>
  <si>
    <t>98034</t>
  </si>
  <si>
    <t>BASE PARA POÇO DE VISITA RETANGULAR PARA ESGOTO, EM ALVENARIA COM BLOCOS DE CONCRETO, DIMENSÕES INTERNAS = 2,5X3,5 M, PROFUNDIDADE = 1,40 M, EXCLUINDO TAMPÃO. AF_12/2020_PA</t>
  </si>
  <si>
    <t>10.309,90</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</si>
  <si>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</si>
  <si>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</si>
  <si>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</si>
  <si>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</si>
  <si>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11.507,95</t>
  </si>
  <si>
    <t>98037</t>
  </si>
  <si>
    <t>ACRÉSCIMO PARA POÇO DE VISITA RETANGULAR PARA ESGOTO, EM ALVENARIA COM BLOCOS DE CONCRETO, DIMENSÕES INTERNAS = 2,5X4 M. AF_12/2020</t>
  </si>
  <si>
    <t>3.263,05</t>
  </si>
  <si>
    <t>98038</t>
  </si>
  <si>
    <t>BASE PARA POÇO DE VISITA RETANGULAR PARA ESGOTO, EM ALVENARIA COM BLOCOS DE CONCRETO, DIMENSÕES INTERNAS = 3X3 M, PROFUNDIDADE = 1,40 M, EXCLUINDO TAMPÃO. AF_12/2020_PA</t>
  </si>
  <si>
    <t>10.528,40</t>
  </si>
  <si>
    <t>98039</t>
  </si>
  <si>
    <t>ACRÉSCIMO PARA POÇO DE VISITA RETANGULAR PARA ESGOTO, EM ALVENARIA COM BLOCOS DE CONCRETO, DIMENSÕES INTERNAS = 3X3 M. AF_12/2020</t>
  </si>
  <si>
    <t>3.034,89</t>
  </si>
  <si>
    <t>98040</t>
  </si>
  <si>
    <t>BASE PARA POÇO DE VISITA RETANGULAR PARA ESGOTO, EM ALVENARIA COM BLOCOS DE CONCRETO, DIMENSÕES INTERNAS = 3X3,5 M, PROFUNDIDADE = 1,40 M, EXCLUINDO TAMPÃO. AF_12/2020_PA</t>
  </si>
  <si>
    <t>11.906,71</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</si>
  <si>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</si>
  <si>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</si>
  <si>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</si>
  <si>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</si>
  <si>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13.285,08</t>
  </si>
  <si>
    <t>98043</t>
  </si>
  <si>
    <t>ACRÉSCIMO PARA POÇO DE VISITA RETANGULAR PARA ESGOTO, EM ALVENARIA COM BLOCOS DE CONCRETO, DIMENSÕES INTERNAS = 3X4 M. AF_12/2020</t>
  </si>
  <si>
    <t>3.495,99</t>
  </si>
  <si>
    <t>98044</t>
  </si>
  <si>
    <t>BASE PARA POÇO DE VISITA RETANGULAR PARA ESGOTO, EM ALVENARIA COM BLOCOS DE CONCRETO, DIMENSÕES INTERNAS = 3,5X3,5 M, PROFUNDIDADE = 1,40 M, EXCLUINDO TAMPÃO. AF_12/2020_PA</t>
  </si>
  <si>
    <t>13.503,61</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</si>
  <si>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</si>
  <si>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</si>
  <si>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</si>
  <si>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</si>
  <si>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15.062,11</t>
  </si>
  <si>
    <t>98047</t>
  </si>
  <si>
    <t>ACRÉSCIMO PARA POÇO DE VISITA RETANGULAR PARA ESGOTO, EM ALVENARIA COM BLOCOS DE CONCRETO, DIMENSÕES INTERNAS = 3,5X4 M. AF_12/2020</t>
  </si>
  <si>
    <t>3.728,87</t>
  </si>
  <si>
    <t>98048</t>
  </si>
  <si>
    <t>BASE PARA POÇO DE VISITA RETANGULAR PARA ESGOTO, EM ALVENARIA COM BLOCOS DE CONCRETO, DIMENSÕES INTERNAS = 4X4 M, PROFUNDIDADE = 1,45 M, EXCLUINDO TAMPÃO. AF_12/2020_PA</t>
  </si>
  <si>
    <t>16.839,26</t>
  </si>
  <si>
    <t>98049</t>
  </si>
  <si>
    <t>ACRÉSCIMO PARA POÇO DE VISITA RETANGULAR PARA ESGOTO, EM ALVENARIA COM BLOCOS DE CONCRETO, DIMENSÕES INTERNAS = 4X4 M. AF_12/2020</t>
  </si>
  <si>
    <t>3.915,63</t>
  </si>
  <si>
    <t>98050</t>
  </si>
  <si>
    <t>CHAMINÉ CIRCULAR PARA POÇO DE VISITA PARA ESGOTO, EM CONCRETO PRÉ-MOLDADO, DIÂMETRO INTERNO = 0,6 M. AF_12/2020</t>
  </si>
  <si>
    <t>264,38</t>
  </si>
  <si>
    <t>98051</t>
  </si>
  <si>
    <t>CHAMINÉ CIRCULAR PARA POÇO DE VISITA PARA ESGOTO, EM ALVENARIA COM TIJOLOS CERÂMICOS MACIÇOS, DIÂMETRO INTERNO = 0,6 M. AF_12/2020</t>
  </si>
  <si>
    <t>843,03</t>
  </si>
  <si>
    <t>98405</t>
  </si>
  <si>
    <t>BASE PARA POÇO DE VISITA CIRCULAR PARA  ESGOTO, EM ALVENARIA COM TIJOLOS CERÂMICOS MACIÇOS, DIÂMETRO INTERNO = 1,0 M, PROFUNDIDADE = 1,40 M, EXCLUINDO TAMPÃO. AF_12/2020_PA</t>
  </si>
  <si>
    <t>2.357,91</t>
  </si>
  <si>
    <t>98406</t>
  </si>
  <si>
    <t>BASE PARA POÇO DE VISITA RETANGULAR PARA ESGOTO, EM ALVENARIA COM BLOCOS DE CONCRETO, DIMENSÕES INTERNAS = 1X3,5 M, PROFUNDIDADE = 1,40 M, EXCLUINDO TAMPÃO. AF_12/2020_PA</t>
  </si>
  <si>
    <t>5.754,37</t>
  </si>
  <si>
    <t>98407</t>
  </si>
  <si>
    <t>BASE PARA POÇO DE VISITA RETANGULAR PARA ESGOTO, EM ALVENARIA COM BLOCOS DE CONCRETO, DIMENSÕES INTERNAS = 1X2 M, PROFUNDIDADE = 1,40 M, EXCLUINDO TAMPÃO. AF_12/2020_PA</t>
  </si>
  <si>
    <t>3.759,34</t>
  </si>
  <si>
    <t>98408</t>
  </si>
  <si>
    <t>BASE PARA POÇO DE VISITA RETANGULAR PARA ESGOTO, EM ALVENARIA COM BLOCOS DE CONCRETO, DIMENSÕES INTERNAS = 1X2,5 M, PROFUNDIDADE = 1,40 M, EXCLUINDO TAMPÃO. AF_12/2020_PA</t>
  </si>
  <si>
    <t>4.412,29</t>
  </si>
  <si>
    <t>98409</t>
  </si>
  <si>
    <t>ACRÉSCIMO PARA POÇO DE VISITA CIRCULAR PARA ESGOTO, EM CONCRETO PRÉ-MOLDADO, DIÂMETRO INTERNO = 0,8 M. AF_12/2020</t>
  </si>
  <si>
    <t>362,75</t>
  </si>
  <si>
    <t>98410</t>
  </si>
  <si>
    <t>BASE PARA POÇO DE VISITA CIRCULAR PARA ESGOTO, EM CONCRETO PRÉ-MOLDADO, DIÂMETRO INTERNO = 1,0 M, PROFUNDIDADE = 1,35 M, EXCLUINDO TAMPÃO. AF_12/2020_PA</t>
  </si>
  <si>
    <t>1.166,40</t>
  </si>
  <si>
    <t>99240</t>
  </si>
  <si>
    <t>ACRÉSCIMO PARA POÇO DE VISITA CIRCULAR PARA DRENAGEM, EM CONCRETO PRÉ-MOLDADO, DIÂMETRO INTERNO = 1,2 M. AF_12/2020</t>
  </si>
  <si>
    <t>632,90</t>
  </si>
  <si>
    <t>99241</t>
  </si>
  <si>
    <t>ACRÉSCIMO PARA POÇO DE VISITA RETANGULAR PARA DRENAGEM, EM ALVENARIA COM BLOCOS DE CONCRETO, DIMENSÕES INTERNAS = 1,5X1,5 M. AF_12/2020</t>
  </si>
  <si>
    <t>1.556,01</t>
  </si>
  <si>
    <t>99242</t>
  </si>
  <si>
    <t>BASE PARA POÇO DE VISITA CIRCULAR PARA DRENAGEM, EM ALVENARIA COM TIJOLOS CERÂMICOS MACIÇOS, DIÂMETRO INTERNO = 1,2 M, PROFUNDIDADE = 1,40 M, EXCLUINDO TAMPÃO. AF_12/2020_PA</t>
  </si>
  <si>
    <t>2.701,15</t>
  </si>
  <si>
    <t>99243</t>
  </si>
  <si>
    <t>ACRÉSCIMO PARA POÇO DE VISITA CIRCULAR PARA DRENAGEM, EM ALVENARIA COM TIJOLOS CERÂMICOS MACIÇOS, DIÂMETRO INTERNO = 1,2 M. AF_12/2020</t>
  </si>
  <si>
    <t>1.351,62</t>
  </si>
  <si>
    <t>99244</t>
  </si>
  <si>
    <t>BASE PARA POÇO DE VISITA RETANGULAR PARA DRENAGEM, EM ALVENARIA COM BLOCOS DE CONCRETO, DIMENSÕES INTERNAS = 1,5X2 M, PROFUNDIDADE = 1,40 M, EXCLUINDO TAMPÃO. AF_12/2020_PA</t>
  </si>
  <si>
    <t>4.583,52</t>
  </si>
  <si>
    <t>99246</t>
  </si>
  <si>
    <t>ACRÉSCIMO PARA POÇO DE VISITA CIRCULAR PARA DRENAGEM, EM CONCRETO PRÉ-MOLDADO, DIÂMETRO INTERNO = 1,5 M. AF_12/2020</t>
  </si>
  <si>
    <t>867,43</t>
  </si>
  <si>
    <t>99247</t>
  </si>
  <si>
    <t>ACRÉSCIMO PARA POÇO DE VISITA RETANGULAR PARA DRENAGEM, EM ALVENARIA COM BLOCOS DE CONCRETO, DIMENSÕES INTERNAS = 1,5X2 M. AF_12/2020</t>
  </si>
  <si>
    <t>1.772,73</t>
  </si>
  <si>
    <t>99248</t>
  </si>
  <si>
    <t>BASE PARA POÇO DE VISITA CIRCULAR PARA DRENAGEM, EM ALVENARIA COM TIJOLOS CERÂMICOS MACIÇOS, DIÂMETRO INTERNO = 1,50 M, PROFUNDIDADE = 1,40 M, EXCLUINDO TAMPÃO. AF_12/2020_PA</t>
  </si>
  <si>
    <t>3.471,10</t>
  </si>
  <si>
    <t>99249</t>
  </si>
  <si>
    <t>ACRÉSCIMO PARA POÇO DE VISITA CIRCULAR PARA DRENAGEM, EM ALVENARIA COM TIJOLOS CERÂMICOS MACIÇOS, DIÂMETRO INTERNO = 1,5 M. AF_12/2020</t>
  </si>
  <si>
    <t>1.646,07</t>
  </si>
  <si>
    <t>99252</t>
  </si>
  <si>
    <t>BASE PARA POÇO DE VISITA RETANGULAR PARA DRENAGEM, EM ALVENARIA COM BLOCOS DE CONCRETO, DIMENSÕES INTERNAS = 1X1 M, PROFUNDIDADE = 1,40 M, EXCLUINDO TAMPÃO. AF_12/2020_PA</t>
  </si>
  <si>
    <t>2.387,33</t>
  </si>
  <si>
    <t>99254</t>
  </si>
  <si>
    <t>ACRÉSCIMO PARA POÇO DE VISITA RETANGULAR PARA DRENAGEM, EM ALVENARIA COM BLOCOS DE CONCRETO, DIMENSÕES INTERNAS = 1X1 M. AF_12/2020</t>
  </si>
  <si>
    <t>1.122,51</t>
  </si>
  <si>
    <t>99256</t>
  </si>
  <si>
    <t>BASE PARA POÇO DE VISITA RETANGULAR PARA DRENAGEM, EM ALVENARIA COM BLOCOS DE CONCRETO, DIMENSÕES INTERNAS = 1,5X2,5 M, PROFUNDIDADE = 1,40 M, EXCLUINDO TAMPÃO. AF_12/2020_PA</t>
  </si>
  <si>
    <t>5.388,39</t>
  </si>
  <si>
    <t>99259</t>
  </si>
  <si>
    <t>BASE PARA POÇO DE VISITA RETANGULAR PARA DRENAGEM, EM ALVENARIA COM BLOCOS DE CONCRETO, DIMENSÕES INTERNAS = 1X1,5 M, PROFUNDIDADE = 1,40 M, EXCLUINDO TAMPÃO. AF_12/2020_PA</t>
  </si>
  <si>
    <t>3.021,98</t>
  </si>
  <si>
    <t>99261</t>
  </si>
  <si>
    <t>ACRÉSCIMO PARA POÇO DE VISITA RETANGULAR PARA DRENAGEM, EM ALVENARIA COM BLOCOS DE CONCRETO, DIMENSÕES INTERNAS = 1X1,5 M. AF_12/2020</t>
  </si>
  <si>
    <t>1.339,23</t>
  </si>
  <si>
    <t>99263</t>
  </si>
  <si>
    <t>ACRÉSCIMO PARA POÇO DE VISITA RETANGULAR PARA DRENAGEM, EM ALVENARIA COM BLOCOS DE CONCRETO, DIMENSÕES INTERNAS = 1,5X2,5 M. AF_12/2020</t>
  </si>
  <si>
    <t>1.989,52</t>
  </si>
  <si>
    <t>99265</t>
  </si>
  <si>
    <t>BASE PARA POÇO DE VISITA RETANGULAR PARA DRENAGEM, EM ALVENARIA COM BLOCOS DE CONCRETO, DIMENSÕES INTERNAS = 1X2 M, PROFUNDIDADE = 1,40 M, EXCLUINDO TAMPÃO. AF_12/2020_PA</t>
  </si>
  <si>
    <t>3.656,59</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</si>
  <si>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</si>
  <si>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</si>
  <si>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</si>
  <si>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</si>
  <si>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4.291,26</t>
  </si>
  <si>
    <t>99268</t>
  </si>
  <si>
    <t>POÇO DE INSPEÇÃO CIRCULAR PARA DRENAGEM, EM CONCRETO PRÉ-MOLDADO, DIÂMETRO INTERNO = 0,60 M, PROFUNDIDADE = 0,90 M, EXCLUINDO TAMPÃO. AF_12/2020_PA</t>
  </si>
  <si>
    <t>454,54</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</si>
  <si>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</si>
  <si>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</si>
  <si>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</si>
  <si>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</si>
  <si>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589,56</t>
  </si>
  <si>
    <t>99271</t>
  </si>
  <si>
    <t>BASE PARA POÇO DE VISITA RETANGULAR PARA DRENAGEM, EM ALVENARIA COM BLOCOS DE CONCRETO, DIMENSÕES INTERNAS = 1,5X3 M, PROFUNDIDADE = 1,40 M, EXCLUINDO TAMPÃO. AF_12/2020_PA</t>
  </si>
  <si>
    <t>6.193,19</t>
  </si>
  <si>
    <t>99272</t>
  </si>
  <si>
    <t>POÇO DE INSPEÇÃO CIRCULAR PARA DRENAGEM, EM ALVENARIA COM TIJOLOS CERÂMICOS MACIÇOS, DIÂMETRO INTERNO = 0,60 M, PROFUNDIDADE = 0,95 M, EXCLUINDO TAMPÃO. AF_12/2020_PA</t>
  </si>
  <si>
    <t>999,50</t>
  </si>
  <si>
    <t>99273</t>
  </si>
  <si>
    <t>POÇO DE INSPEÇÃO CIRCULAR PARA DRENAGEM, EM ALVENARIA COM TIJOLOS CERÂMICOS MACIÇOS, DIÂMETRO INTERNO = 0,60 M, PROFUNDIDADE = 1,45 M, EXCLUINDO TAMPÃO. AF_12/2020_PA</t>
  </si>
  <si>
    <t>1.383,59</t>
  </si>
  <si>
    <t>99274</t>
  </si>
  <si>
    <t>BASE PARA POÇO DE VISITA RETANGULAR PARA DRENAGEM, EM ALVENARIA COM BLOCOS DE CONCRETO, DIMENSÕES INTERNAS = 1X3 M, PROFUNDIDADE = 1,40 M, EXCLUINDO TAMPÃO. AF_12/2020_PA</t>
  </si>
  <si>
    <t>4.958,13</t>
  </si>
  <si>
    <t>99275</t>
  </si>
  <si>
    <t>BASE PARA POÇO DE VISITA CIRCULAR PARA DRENAGEM, EM CONCRETO PRÉ-MOLDADO, DIÂMETRO INTERNO = 0,80 M, PROFUNDIDADE = 1,35 M, EXCLUINDO TAMPÃO. AF_12/2020_PA</t>
  </si>
  <si>
    <t>888,10</t>
  </si>
  <si>
    <t>99276</t>
  </si>
  <si>
    <t>ACRÉSCIMO PARA POÇO DE VISITA RETANGULAR PARA DRENAGEM, EM ALVENARIA COM BLOCOS DE CONCRETO, DIMENSÕES INTERNAS = 1,5X3 M. AF_12/2020</t>
  </si>
  <si>
    <t>2.206,31</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</si>
  <si>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</si>
  <si>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</si>
  <si>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</si>
  <si>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</si>
  <si>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360,50</t>
  </si>
  <si>
    <t>99279</t>
  </si>
  <si>
    <t>BASE PARA POÇO DE VISITA RETANGULAR PARA DRENAGEM, EM ALVENARIA COM BLOCOS DE CONCRETO, DIMENSÕES INTERNAS = 1X3,5 M, PROFUNDIDADE = 1,40 M, EXCLUINDO TAMPÃO. AF_12/2020_PA</t>
  </si>
  <si>
    <t>5.596,80</t>
  </si>
  <si>
    <t>99280</t>
  </si>
  <si>
    <t>BASE PARA POÇO DE VISITA CIRCULAR PARA DRENAGEM, EM ALVENARIA COM TIJOLOS CERÂMICOS MACIÇOS, DIÂMETRO INTERNO = 0,80 M, PROFUNDIDADE = 1,40 M, EXCLUINDO TAMPÃO. AF_12/2020_PA</t>
  </si>
  <si>
    <t>1.830,68</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</si>
  <si>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</si>
  <si>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</si>
  <si>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</si>
  <si>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</si>
  <si>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2.446,25</t>
  </si>
  <si>
    <t>99283</t>
  </si>
  <si>
    <t>ACRÉSCIMO PARA POÇO DE VISITA CIRCULAR PARA DRENAGEM, EM ALVENARIA COM TIJOLOS CERÂMICOS MACIÇOS, DIÂMETRO INTERNO = 0,8 M. AF_12/2020</t>
  </si>
  <si>
    <t>959,09</t>
  </si>
  <si>
    <t>99284</t>
  </si>
  <si>
    <t>BASE PARA POÇO DE VISITA RETANGULAR PARA DRENAGEM, EM ALVENARIA COM BLOCOS DE CONCRETO, DIMENSÕES INTERNAS = 1,5X3,5 M, PROFUNDIDADE = 1,40 M, EXCLUINDO TAMPÃO. AF_12/2020_PA</t>
  </si>
  <si>
    <t>6.998,11</t>
  </si>
  <si>
    <t>99285</t>
  </si>
  <si>
    <t>BASE PARA POÇO DE VISITA CIRCULAR PARA DRENAGEM, EM CONCRETO PRÉ-MOLDADO, DIÂMETRO INTERNO = 1,0 M, PROFUNDIDADE = 1,35 M, EXCLUINDO TAMPÃO. AF_05/2018_PA</t>
  </si>
  <si>
    <t>1.244,65</t>
  </si>
  <si>
    <t>99286</t>
  </si>
  <si>
    <t>BASE PARA POÇO DE VISITA RETANGULAR PARA DRENAGEM, EM ALVENARIA COM BLOCOS DE CONCRETO, DIMENSÕES INTERNAS = 1X4 M, PROFUNDIDADE = 1,40 M, EXCLUINDO TAMPÃO. AF_12/2020_PA</t>
  </si>
  <si>
    <t>6.235,53</t>
  </si>
  <si>
    <t>99287</t>
  </si>
  <si>
    <t>BASE PARA POÇO DE VISITA RETANGULAR PARA DRENAGEM, EM ALVENARIA COM BLOCOS DE CONCRETO, DIMENSÕES INTERNAS = 2,5X3 M, PROFUNDIDADE = 1,40 M, EXCLUINDO TAMPÃO. AF_12/2020_PA</t>
  </si>
  <si>
    <t>8.862,78</t>
  </si>
  <si>
    <t>99288</t>
  </si>
  <si>
    <t>ACRÉSCIMO PARA POÇO DE VISITA CIRCULAR PARA DRENAGEM, EM CONCRETO PRÉ-MOLDADO, DIÂMETRO INTERNO = 1 M. AF_12/2020</t>
  </si>
  <si>
    <t>475,71</t>
  </si>
  <si>
    <t>99289</t>
  </si>
  <si>
    <t>ACRÉSCIMO PARA POÇO DE VISITA RETANGULAR PARA DRENAGEM, EM ALVENARIA COM BLOCOS DE CONCRETO, DIMENSÕES INTERNAS = 1X4 M. AF_12/2020</t>
  </si>
  <si>
    <t>2.423,04</t>
  </si>
  <si>
    <t>99290</t>
  </si>
  <si>
    <t>BASE PARA POÇO DE VISITA RETANGULAR PARA DRENAGEM, EM ALVENARIA COM BLOCOS DE CONCRETO, DIMENSÕES INTERNAS = 1,5X1,5 M, PROFUNDIDADE = 1,40 M, EXCLUINDO TAMPÃO. AF_12/2020_PA</t>
  </si>
  <si>
    <t>3.753,12</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</si>
  <si>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</si>
  <si>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</si>
  <si>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</si>
  <si>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</si>
  <si>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2.262,85</t>
  </si>
  <si>
    <t>99293</t>
  </si>
  <si>
    <t>ACRÉSCIMO PARA POÇO DE VISITA CIRCULAR PARA DRENAGEM, EM ALVENARIA COM TIJOLOS CERÂMICOS MACIÇOS, DIÂMETRO INTERNO = 1 M. AF_12/2020</t>
  </si>
  <si>
    <t>1.155,36</t>
  </si>
  <si>
    <t>99294</t>
  </si>
  <si>
    <t>BASE PARA POÇO DE VISITA RETANGULAR PARA DRENAGEM, EM ALVENARIA COM BLOCOS DE CONCRETO, DIMENSÕES INTERNAS = 1,5X4 M, PROFUNDIDADE = 1,40 M, EXCLUINDO TAMPÃO. AF_12/2020_PA</t>
  </si>
  <si>
    <t>7.802,94</t>
  </si>
  <si>
    <t>99296</t>
  </si>
  <si>
    <t>ACRÉSCIMO PARA POÇO DE VISITA RETANGULAR PARA DRENAGEM, EM ALVENARIA COM BLOCOS DE CONCRETO, DIMENSÕES INTERNAS = 2,5X3 M. AF_12/2020</t>
  </si>
  <si>
    <t>2.662,98</t>
  </si>
  <si>
    <t>99297</t>
  </si>
  <si>
    <t>ACRÉSCIMO PARA POÇO DE VISITA RETANGULAR PARA DRENAGEM, EM ALVENARIA COM BLOCOS DE CONCRETO, DIMENSÕES INTERNAS = 1,5X4 M. AF_12/2020</t>
  </si>
  <si>
    <t>2.658,98</t>
  </si>
  <si>
    <t>99298</t>
  </si>
  <si>
    <t>BASE PARA POÇO DE VISITA RETANGULAR PARA DRENAGEM, EM ALVENARIA COM BLOCOS DE CONCRETO, DIMENSÕES INTERNAS = 2,5X3,5 M, PROFUNDIDADE = 1,40 M, EXCLUINDO TAMPÃO. AF_12/2020_PA</t>
  </si>
  <si>
    <t>10.027,31</t>
  </si>
  <si>
    <t>99299</t>
  </si>
  <si>
    <t>ACRÉSCIMO PARA POÇO DE VISITA RETANGULAR PARA DRENAGEM, EM ALVENARIA COM BLOCOS DE CONCRETO, DIMENSÕES INTERNAS = 2,5X3,5 M. AF_12/2020</t>
  </si>
  <si>
    <t>2.879,67</t>
  </si>
  <si>
    <t>99300</t>
  </si>
  <si>
    <t>BASE PARA POÇO DE VISITA RETANGULAR PARA DRENAGEM, EM ALVENARIA COM BLOCOS DE CONCRETO, DIMENSÕES INTERNAS = 2,5X4 M, PROFUNDIDADE = 1,40 M, EXCLUINDO TAMPÃO. AF_12/2020_PA</t>
  </si>
  <si>
    <t>11.191,88</t>
  </si>
  <si>
    <t>99301</t>
  </si>
  <si>
    <t>BASE PARA POÇO DE VISITA RETANGULAR PARA DRENAGEM, EM ALVENARIA COM BLOCOS DE CONCRETO, DIMENSÕES INTERNAS = 2X2 M, PROFUNDIDADE = 1,40 M, EXCLUINDO TAMPÃO. AF_12/2020_PA</t>
  </si>
  <si>
    <t>5.541,25</t>
  </si>
  <si>
    <t>99302</t>
  </si>
  <si>
    <t>ACRÉSCIMO PARA POÇO DE VISITA RETANGULAR PARA DRENAGEM, EM ALVENARIA COM BLOCOS DE CONCRETO, DIMENSÕES INTERNAS = 2,5X4 M. AF_12/2020</t>
  </si>
  <si>
    <t>3.100,40</t>
  </si>
  <si>
    <t>99303</t>
  </si>
  <si>
    <t>BASE PARA POÇO DE VISITA RETANGULAR PARA DRENAGEM, EM ALVENARIA COM BLOCOS DE CONCRETO, DIMENSÕES INTERNAS = 3X3 M, PROFUNDIDADE = 1,40 M, EXCLUINDO TAMPÃO. AF_12/2020_PA</t>
  </si>
  <si>
    <t>10.239,40</t>
  </si>
  <si>
    <t>99304</t>
  </si>
  <si>
    <t>ACRÉSCIMO PARA POÇO DE VISITA RETANGULAR PARA DRENAGEM, EM ALVENARIA COM BLOCOS DE CONCRETO, DIMENSÕES INTERNAS = 3X3 M. AF_12/2020</t>
  </si>
  <si>
    <t>2.883,67</t>
  </si>
  <si>
    <t>99305</t>
  </si>
  <si>
    <t>BASE PARA POÇO DE VISITA RETANGULAR PARA DRENAGEM, EM ALVENARIA COM BLOCOS DE CONCRETO, DIMENSÕES INTERNAS = 3X3,5 M, PROFUNDIDADE = 1,40 M, EXCLUINDO TAMPÃO. AF_12/2020_PA</t>
  </si>
  <si>
    <t>11.579,36</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</si>
  <si>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</si>
  <si>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</si>
  <si>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</si>
  <si>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</si>
  <si>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2.008,73</t>
  </si>
  <si>
    <t>99308</t>
  </si>
  <si>
    <t>BASE PARA POÇO DE VISITA RETANGULAR PARA DRENAGEM, EM ALVENARIA COM BLOCOS DE CONCRETO, DIMENSÕES INTERNAS = 3X4 M, PROFUNDIDADE = 1,40 M, EXCLUINDO TAMPÃO. AF_12/2020_PA</t>
  </si>
  <si>
    <t>12.919,38</t>
  </si>
  <si>
    <t>99309</t>
  </si>
  <si>
    <t>ACRÉSCIMO PARA POÇO DE VISITA RETANGULAR PARA DRENAGEM, EM ALVENARIA COM BLOCOS DE CONCRETO, DIMENSÕES INTERNAS = 3X4 M. AF_12/2020</t>
  </si>
  <si>
    <t>3.321,19</t>
  </si>
  <si>
    <t>99310</t>
  </si>
  <si>
    <t>BASE PARA POÇO DE VISITA RETANGULAR PARA DRENAGEM, EM ALVENARIA COM BLOCOS DE CONCRETO, DIMENSÕES INTERNAS = 3,5X3,5 M, PROFUNDIDADE = 1,40 M, EXCLUINDO TAMPÃO. AF_12/2020_PA</t>
  </si>
  <si>
    <t>13.131,50</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</si>
  <si>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</si>
  <si>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</si>
  <si>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</si>
  <si>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</si>
  <si>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6.500,67</t>
  </si>
  <si>
    <t>99313</t>
  </si>
  <si>
    <t>BASE PARA POÇO DE VISITA RETANGULAR PARA DRENAGEM, EM ALVENARIA COM BLOCOS DE CONCRETO, DIMENSÕES INTERNAS = 3,5X4 M, PROFUNDIDADE = 1,40 M, EXCLUINDO TAMPÃO. AF_12/2020_PA</t>
  </si>
  <si>
    <t>14.646,78</t>
  </si>
  <si>
    <t>99314</t>
  </si>
  <si>
    <t>ACRÉSCIMO PARA POÇO DE VISITA RETANGULAR PARA DRENAGEM, EM ALVENARIA COM BLOCOS DE CONCRETO, DIMENSÕES INTERNAS = 3,5X4 M. AF_12/2020</t>
  </si>
  <si>
    <t>3.541,92</t>
  </si>
  <si>
    <t>99315</t>
  </si>
  <si>
    <t>BASE PARA POÇO DE VISITA RETANGULAR PARA DRENAGEM, EM ALVENARIA COM BLOCOS DE CONCRETO, DIMENSÕES INTERNAS = 4X4 M, PROFUNDIDADE = 1,40 M, EXCLUINDO TAMPÃO. AF_12/2020_PA</t>
  </si>
  <si>
    <t>16.374,30</t>
  </si>
  <si>
    <t>99317</t>
  </si>
  <si>
    <t>ACRÉSCIMO PARA POÇO DE VISITA RETANGULAR PARA DRENAGEM, EM ALVENARIA COM BLOCOS DE CONCRETO, DIMENSÕES INTERNAS = 2X2,5 M. AF_12/2020</t>
  </si>
  <si>
    <t>2.225,46</t>
  </si>
  <si>
    <t>99318</t>
  </si>
  <si>
    <t>CHAMINÉ CIRCULAR PARA POÇO DE VISITA PARA DRENAGEM, EM CONCRETO PRÉ-MOLDADO, DIÂMETRO INTERNO = 0,6 M. AF_12/2020</t>
  </si>
  <si>
    <t>263,37</t>
  </si>
  <si>
    <t>99319</t>
  </si>
  <si>
    <t>CHAMINÉ CIRCULAR PARA POÇO DE VISITA PARA DRENAGEM, EM ALVENARIA COM TIJOLOS CERÂMICOS MACIÇOS, DIÂMETRO INTERNO = 0,6 M. AF_12/2020</t>
  </si>
  <si>
    <t>776,64</t>
  </si>
  <si>
    <t>99320</t>
  </si>
  <si>
    <t>BASE PARA POÇO DE VISITA RETANGULAR PARA DRENAGEM, EM ALVENARIA COM BLOCOS DE CONCRETO, DIMENSÕES INTERNAS = 2X3 M, PROFUNDIDADE = 1,40 M, EXCLUINDO TAMPÃO. AF_12/2020_PA</t>
  </si>
  <si>
    <t>7.516,55</t>
  </si>
  <si>
    <t>99321</t>
  </si>
  <si>
    <t>ACRÉSCIMO PARA POÇO DE VISITA RETANGULAR PARA DRENAGEM, EM ALVENARIA COM BLOCOS DE CONCRETO, DIMENSÕES INTERNAS = 2X3 M. AF_12/2020</t>
  </si>
  <si>
    <t>2.442,25</t>
  </si>
  <si>
    <t>99322</t>
  </si>
  <si>
    <t>BASE PARA POÇO DE VISITA RETANGULAR PARA DRENAGEM, EM ALVENARIA COM BLOCOS DE CONCRETO, DIMENSÕES INTERNAS = 2X3,5 M, PROFUNDIDADE = 1,40 M, EXCLUINDO TAMPÃO. AF_12/2020_PA</t>
  </si>
  <si>
    <t>8.483,12</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</si>
  <si>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</si>
  <si>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</si>
  <si>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</si>
  <si>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</si>
  <si>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9.449,69</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</si>
  <si>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</si>
  <si>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</si>
  <si>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</si>
  <si>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</si>
  <si>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7.698,23</t>
  </si>
  <si>
    <t>99327</t>
  </si>
  <si>
    <t>ACRÉSCIMO PARA POÇO DE VISITA RETANGULAR PARA DRENAGEM, EM ALVENARIA COM BLOCOS DE CONCRETO, DIMENSÕES INTERNAS = 4X4 M. AF_12/2020</t>
  </si>
  <si>
    <t>3.723,54</t>
  </si>
  <si>
    <t>101800</t>
  </si>
  <si>
    <t>CAIXA COM GRELHA RETANGULAR DE FERRO FUNDIDO, EM ALVENARIA COM TIJOLOS CERÂMICOS MACIÇOS, DIMENSÕES INTERNAS: 0,30 X 1,00 X 1,00. AF_12/2020</t>
  </si>
  <si>
    <t>1.342,27</t>
  </si>
  <si>
    <t>101801</t>
  </si>
  <si>
    <t>CAIXA COM GRELHA RETANGULAR DE FERRO FUNDIDO, EM ALVENARIA COM BLOCOS DE CONCRETO, DIMENSÕES INTERNAS: 0,30 X 1,00 X 1,00. AF_12/2020</t>
  </si>
  <si>
    <t>1.004,41</t>
  </si>
  <si>
    <t>101806</t>
  </si>
  <si>
    <t>CAIXA ENTERRADA DISTRIBUIDORA DE VAZÃO (SUMIDOUROS MÚLTIPLOS), RETANGULAR, EM ALVENARIA COM TIJOLOS MACIÇOS, DIMENSÕES INTERNAS: 0,60 X 0,60 X H=0,50 M. AF_12/2020</t>
  </si>
  <si>
    <t>472,66</t>
  </si>
  <si>
    <t>101807</t>
  </si>
  <si>
    <t>CAIXA ENTERRADA DISTRIBUIDORA DE VAZÃO (SUMIDOUROS MÚLTIPLOS), RETANGULAR, EM ALVENARIA COM BLOCOS DE CONCRETO, DIMENSÕES INTERNAS: 0,60 X 0,60 X H=0,50 M. AF_12/2020</t>
  </si>
  <si>
    <t>443,55</t>
  </si>
  <si>
    <t>101808</t>
  </si>
  <si>
    <t>CAIXA ENTERRADA DISTRIBUIDORA DE VAZÃO (SUMIDOUROS MÚLTIPLOS), RETANGULAR, EM CONCRETO PRÉ-MOLDADO, DIMENSÕES INTERNAS: 0,60 X 0,60 X H=0,50 M. AF_12/2020</t>
  </si>
  <si>
    <t>493,20</t>
  </si>
  <si>
    <t>101809</t>
  </si>
  <si>
    <t>BASE PARA POCO DE VISITA RETANGULAR PARA ESGOTO E DRENAGEM, EM CONCRETO ESTRUTURAL, DIMENSÕES INTERNAS DE 90X150 M, PROFUNDIDADE DE 1,25 M, EXCLUINDO TAMPÃO. AF_12/2020_PA</t>
  </si>
  <si>
    <t>2.866,00</t>
  </si>
  <si>
    <t>102139</t>
  </si>
  <si>
    <t>BASE PARA POÇO DE VISITA CIRCULAR PARA  ESGOTO, EM CONCRETO PRÉ-MOLDADO, DIÂMETRO INTERNO = 1,20 M, PROFUNDIDADE = 1,60 M, EXCLUINDO TAMPÃO. AF_12/2020_PA</t>
  </si>
  <si>
    <t>1.598,97</t>
  </si>
  <si>
    <t>102141</t>
  </si>
  <si>
    <t>BASE PARA POÇO DE VISITA CIRCULAR PARA  ESGOTO, EM CONCRETO PRÉ-MOLDADO, DIÂMETRO INTERNO = 1,50 M, PROFUNDIDADE = 1,35 M, EXCLUINDO TAMPÃO. AF_12/2020_PA</t>
  </si>
  <si>
    <t>2.457,74</t>
  </si>
  <si>
    <t>102142</t>
  </si>
  <si>
    <t>BASE PARA POÇO DE VISITA CIRCULAR PARA DRENAGEM, EM CONCRETO PRÉ-MOLDADO, DIÂMETRO INTERNO = 1,50 M, PROFUNDIDADE = 1,35 M, EXCLUINDO TAMPÃO. AF_12/2020_PA</t>
  </si>
  <si>
    <t>2.415,80</t>
  </si>
  <si>
    <t>102457</t>
  </si>
  <si>
    <t>BASE PARA POÇO DE VISITA CIRCULAR PARA DRENAGEM, EM CONCRETO PRÉ-MOLDADO, DIÂMETRO INTERNO = 1,20 M, PROFUNDIDADE = 1,60 M, EXCLUINDO TAMPÃO. AF_05/2021_PA</t>
  </si>
  <si>
    <t>1.560,70</t>
  </si>
  <si>
    <t>94263</t>
  </si>
  <si>
    <t>GUIA (MEIO-FIO) CONCRETO, MOLDADA  IN LOCO  EM TRECHO RETO COM EXTRUSORA, 13 CM BASE X 22 CM ALTURA. AF_06/2016</t>
  </si>
  <si>
    <t>30,64</t>
  </si>
  <si>
    <t>94264</t>
  </si>
  <si>
    <t>GUIA (MEIO-FIO) CONCRETO, MOLDADA  IN LOCO  EM TRECHO CURVO COM EXTRUSORA, 13 CM BASE X 22 CM ALTURA. AF_06/2016</t>
  </si>
  <si>
    <t>33,88</t>
  </si>
  <si>
    <t>94265</t>
  </si>
  <si>
    <t>GUIA (MEIO-FIO) CONCRETO, MOLDADA  IN LOCO  EM TRECHO RETO COM EXTRUSORA, 15 CM BASE X 30 CM ALTURA. AF_06/2016</t>
  </si>
  <si>
    <t>40,48</t>
  </si>
  <si>
    <t>94266</t>
  </si>
  <si>
    <t>GUIA (MEIO-FIO) CONCRETO, MOLDADA  IN LOCO  EM TRECHO CURVO COM EXTRUSORA, 15 CM BASE X 30 CM ALTURA. AF_06/2016</t>
  </si>
  <si>
    <t>44,16</t>
  </si>
  <si>
    <t>94267</t>
  </si>
  <si>
    <t>GUIA (MEIO-FIO) E SARJETA CONJUGADOS DE CONCRETO, MOLDADA  IN LOCO  EM TRECHO RETO COM EXTRUSORA, 45 CM BASE (15 CM BASE DA GUIA + 30 CM BASE DA SARJETA) X 22 CM ALTURA. AF_06/2016</t>
  </si>
  <si>
    <t>48,62</t>
  </si>
  <si>
    <t>94268</t>
  </si>
  <si>
    <t>GUIA (MEIO-FIO) E SARJETA CONJUGADOS DE CONCRETO, MOLDADA  IN LOCO  EM TRECHO CURVO COM EXTRUSORA, 45 CM BASE (15 CM BASE DA GUIA + 30 CM BASE DA SARJETA) X 22 CM ALTURA. AF_06/2016</t>
  </si>
  <si>
    <t>52,68</t>
  </si>
  <si>
    <t>94269</t>
  </si>
  <si>
    <t>GUIA (MEIO-FIO) E SARJETA CONJUGADOS DE CONCRETO, MOLDADA  IN LOCO  EM TRECHO RETO COM EXTRUSORA, 60 CM BASE (15 CM BASE DA GUIA + 45 CM BASE DA SARJETA) X 26 CM ALTURA. AF_06/2016</t>
  </si>
  <si>
    <t>69,69</t>
  </si>
  <si>
    <t>94270</t>
  </si>
  <si>
    <t>GUIA (MEIO-FIO) E SARJETA CONJUGADOS DE CONCRETO, MOLDADA IN LOCO  EM TRECHO CURVO COM EXTRUSORA, 60 CM BASE (15 CM BASE DA GUIA + 45 CM BASE DA SARJETA) X 26 CM ALTURA. AF_06/2016</t>
  </si>
  <si>
    <t>75,37</t>
  </si>
  <si>
    <t>94271</t>
  </si>
  <si>
    <t>GUIA (MEIO-FIO) E SARJETA CONJUGADOS DE CONCRETO, MOLDADA  IN LOCO  EM TRECHO RETO COM EXTRUSORA, 65 CM BASE (15 CM BASE DA GUIA + 50 CM BASE DA SARJETA) X 30 CM ALTURA. AF_06/2016</t>
  </si>
  <si>
    <t>84,86</t>
  </si>
  <si>
    <t>94272</t>
  </si>
  <si>
    <t>GUIA (MEIO-FIO) E SARJETA CONJUGADOS DE CONCRETO, MOLDADA  IN LOCO  EM TRECHO CURVO COM EXTRUSORA, 65 CM BASE (15 CM BASE DA GUIA + 50 CM BASE DA SARJETA) X 26 CM ALTURA. AF_06/2016</t>
  </si>
  <si>
    <t>92,42</t>
  </si>
  <si>
    <t>94273</t>
  </si>
  <si>
    <t>ASSENTAMENTO DE GUIA (MEIO-FIO) EM TRECHO RETO, CONFECCIONADA EM CONCRETO PRÉ-FABRICADO, DIMENSÕES 100X15X13X30 CM (COMPRIMENTO X BASE INFERIOR X BASE SUPERIOR X ALTURA), PARA VIAS URBANAS (USO VIÁRIO). AF_06/2016</t>
  </si>
  <si>
    <t>64,14</t>
  </si>
  <si>
    <t>94274</t>
  </si>
  <si>
    <t>ASSENTAMENTO DE GUIA (MEIO-FIO) EM TRECHO CURVO, CONFECCIONADA EM CONCRETO PRÉ-FABRICADO, DIMENSÕES 100X15X13X30 CM (COMPRIMENTO X BASE INFERIOR X BASE SUPERIOR X ALTURA), PARA VIAS URBANAS (USO VIÁRIO). AF_06/2016</t>
  </si>
  <si>
    <t>67,80</t>
  </si>
  <si>
    <t>94275</t>
  </si>
  <si>
    <t>ASSENTAMENTO DE GUIA (MEIO-FIO) EM TRECHO RETO, CONFECCIONADA EM CONCRETO PRÉ-FABRICADO, DIMENSÕES 100X15X13X20 CM (COMPRIMENTO X BASE INFERIOR X BASE SUPERIOR X ALTURA), PARA URBANIZAÇÃO INTERNA DE EMPREENDIMENTOS. AF_06/2016</t>
  </si>
  <si>
    <t>57,79</t>
  </si>
  <si>
    <t>94276</t>
  </si>
  <si>
    <t>ASSENTAMENTO DE GUIA (MEIO-FIO) EM TRECHO CURVO, CONFECCIONADA EM CONCRETO PRÉ-FABRICADO, DIMENSÕES 100X15X13X20 CM (COMPRIMENTO X BASE INFERIOR X BASE SUPERIOR X ALTURA), PARA URBANIZAÇÃO INTERNA DE EMPREENDIMENTOS. AF_06/2016</t>
  </si>
  <si>
    <t>61,45</t>
  </si>
  <si>
    <t>94277</t>
  </si>
  <si>
    <t>ASSENTAMENTO DE GUIA (MEIO-FIO) EM TRECHO RETO, CONFECCIONADA EM CONCRETO PRÉ-FABRICADO, DIMENSÕES 80X08X08X25 CM (COMPRIMENTO X BASE INFERIOR X BASE SUPERIOR X ALTURA), PARA URBANIZAÇÃO INTERNA DE EMPREENDIMENTOS. AF_06/2016</t>
  </si>
  <si>
    <t>50,63</t>
  </si>
  <si>
    <t>94278</t>
  </si>
  <si>
    <t>ASSENTAMENTO DE GUIA (MEIO-FIO) EM TRECHO CURVO, CONFECCIONADA EM CONCRETO PRÉ-FABRICADO, DIMENSÕES 80X08X08X25 CM (COMPRIMENTO X BASE INFERIOR X BASE SUPERIOR X ALTURA), PARA URBANIZAÇÃO INTERNA DE EMPREENDIMENTOS. AF_06/2016</t>
  </si>
  <si>
    <t>54,30</t>
  </si>
  <si>
    <t>94279</t>
  </si>
  <si>
    <t>ASSENTAMENTO DE GUIA (MEIO-FIO) EM TRECHO RETO, CONFECCIONADA EM CONCRETO PRÉ-FABRICADO, DIMENSÕES 39X6,5X6,5X19 CM (COMPRIMENTO X BASE INFERIOR X BASE SUPERIOR X ALTURA), PARA DELIMITAÇÃO DE JARDINS, PRAÇAS OU PASSEIOS. AF_05/2016</t>
  </si>
  <si>
    <t>60,55</t>
  </si>
  <si>
    <t>94280</t>
  </si>
  <si>
    <t>ASSENTAMENTO DE GUIA (MEIO-FIO) EM TRECHO CURVO, CONFECCIONADA EM CONCRETO PRÉ-FABRICADO, DIMENSÕES 39X6,5X6,5X19 CM (COMPRIMENTO X BASE INFERIOR X BASE SUPERIOR X ALTURA), PARA DELIMITAÇÃO DE JARDINS, PRAÇAS OU PASSEIOS. AF_05/2016</t>
  </si>
  <si>
    <t>64,21</t>
  </si>
  <si>
    <t>94281</t>
  </si>
  <si>
    <t>EXECUÇÃO DE SARJETA DE CONCRETO USINADO, MOLDADA  IN LOCO  EM TRECHO RETO, 30 CM BASE X 15 CM ALTURA. AF_06/2016</t>
  </si>
  <si>
    <t>51,00</t>
  </si>
  <si>
    <t>94282</t>
  </si>
  <si>
    <t>EXECUÇÃO DE SARJETA DE CONCRETO USINADO, MOLDADA  IN LOCO  EM TRECHO CURVO, 30 CM BASE X 15 CM ALTURA. AF_06/2016</t>
  </si>
  <si>
    <t>62,15</t>
  </si>
  <si>
    <t>94283</t>
  </si>
  <si>
    <t>EXECUÇÃO DE SARJETA DE CONCRETO USINADO, MOLDADA  IN LOCO  EM TRECHO RETO, 45 CM BASE X 15 CM ALTURA. AF_06/2016</t>
  </si>
  <si>
    <t>65,72</t>
  </si>
  <si>
    <t>94284</t>
  </si>
  <si>
    <t>EXECUÇÃO DE SARJETA DE CONCRETO USINADO, MOLDADA  IN LOCO  EM TRECHO CURVO, 45 CM BASE X 15 CM ALTURA. AF_06/2016</t>
  </si>
  <si>
    <t>76,86</t>
  </si>
  <si>
    <t>94285</t>
  </si>
  <si>
    <t>EXECUÇÃO DE SARJETA DE CONCRETO USINADO, MOLDADA  IN LOCO  EM TRECHO RETO, 60 CM BASE X 15 CM ALTURA. AF_06/2016</t>
  </si>
  <si>
    <t>79,89</t>
  </si>
  <si>
    <t>94286</t>
  </si>
  <si>
    <t>EXECUÇÃO DE SARJETA DE CONCRETO USINADO, MOLDADA  IN LOCO  EM TRECHO CURVO, 60 CM BASE X 15 CM ALTURA. AF_06/2016</t>
  </si>
  <si>
    <t>91,04</t>
  </si>
  <si>
    <t>94287</t>
  </si>
  <si>
    <t>EXECUÇÃO DE SARJETA DE CONCRETO USINADO, MOLDADA  IN LOCO  EM TRECHO RETO, 30 CM BASE X 10 CM ALTURA. AF_06/2016</t>
  </si>
  <si>
    <t>39,53</t>
  </si>
  <si>
    <t>94288</t>
  </si>
  <si>
    <t>EXECUÇÃO DE SARJETA DE CONCRETO USINADO, MOLDADA  IN LOCO  EM TRECHO CURVO, 30 CM BASE X 10 CM ALTURA. AF_06/2016</t>
  </si>
  <si>
    <t>49,27</t>
  </si>
  <si>
    <t>94289</t>
  </si>
  <si>
    <t>EXECUÇÃO DE SARJETA DE CONCRETO USINADO, MOLDADA  IN LOCO  EM TRECHO RETO, 45 CM BASE X 10 CM ALTURA. AF_06/2016</t>
  </si>
  <si>
    <t>50,09</t>
  </si>
  <si>
    <t>94290</t>
  </si>
  <si>
    <t>EXECUÇÃO DE SARJETA DE CONCRETO USINADO, MOLDADA  IN LOCO  EM TRECHO CURVO, 45 CM BASE X 10 CM ALTURA. AF_06/2016</t>
  </si>
  <si>
    <t>59,85</t>
  </si>
  <si>
    <t>94291</t>
  </si>
  <si>
    <t>EXECUÇÃO DE SARJETA DE CONCRETO USINADO, MOLDADA  IN LOCO  EM TRECHO RETO, 60 CM BASE X 10 CM ALTURA. AF_06/2016</t>
  </si>
  <si>
    <t>60,19</t>
  </si>
  <si>
    <t>94292</t>
  </si>
  <si>
    <t>EXECUÇÃO DE SARJETA DE CONCRETO USINADO, MOLDADA  IN LOCO  EM TRECHO CURVO, 60 CM BASE X 10 CM ALTURA. AF_06/2016</t>
  </si>
  <si>
    <t>69,94</t>
  </si>
  <si>
    <t>94293</t>
  </si>
  <si>
    <t>EXECUÇÃO DE SARJETÃO DE CONCRETO USINADO, MOLDADA  IN LOCO  EM TRECHO RETO, 100 CM BASE X 20 CM ALTURA. AF_06/2016</t>
  </si>
  <si>
    <t>94294</t>
  </si>
  <si>
    <t>EXECUÇÃO DE ESCORAS DE CONCRETO PARA CONTENÇÃO DE GUIAS PRÉ-FABRICADAS. AF_06/2016</t>
  </si>
  <si>
    <t>8,72</t>
  </si>
  <si>
    <t>104491</t>
  </si>
  <si>
    <t>ADUELA/ GALERIA FECHADA PRE-MOLDADA DE CONCRETO ARMADO, SECAO QUADRANGULAR INTERNA DE 1,50 X 1,50 M (L X A), MISULA DE 20 X 20 CM, C = 1,00 M, ESPESSURA MIN = 15 CM, TB-45 E FCK DO CONCRETO = 30 MPA   FORNECIMENTO E ASSENTAMENTO. AF_01/2023</t>
  </si>
  <si>
    <t>3.603,83</t>
  </si>
  <si>
    <t>104492</t>
  </si>
  <si>
    <t>ADUELA/ GALERIA FECHADA PRE-MOLDADA DE CONCRETO ARMADO, SECAO QUADRANGULAR INTERNA DE 2,00 X 2,00 M (L X A), MISULA DE 20 X 20 CM, C = 1,00 M, ESPESSURA MIN = 15 CM, TB-45 E FCK DO CONCRETO = 30 MPA   FORNECIMENTO E ASSENTAMENTO. AF_01/2023</t>
  </si>
  <si>
    <t>4.505,64</t>
  </si>
  <si>
    <t>104494</t>
  </si>
  <si>
    <t>ADUELA/ GALERIA FECHADA PRE-MOLDADA DE CONCRETO ARMADO, SECAO QUADRANGULAR INTERNA DE 2,50 X 2,50 M (L X A), MISULA DE 20 X 20 CM, C = 1,00 M, ESPESSURA MIN = 15 CM, TB-45 E FCK DO CONCRETO = 30 MPA   FORNECIMENTO E ASSENTAMENTO. AF_01/2023</t>
  </si>
  <si>
    <t>6.085,10</t>
  </si>
  <si>
    <t>104497</t>
  </si>
  <si>
    <t>ADUELA/ GALERIA FECHADA PRE-MOLDADA DE CONCRETO ARMADO, SECAO QUADRANGULAR INTERNA DE 3,00 X 3,00 M (L X A), MISULA DE 20 X 20 CM, C = 1,00 M, ESPESSURA MIN = 20 CM, TB-45 E FCK DO CONCRETO = 30 MPA   FORNECIMENTO E ASSENTAMENTO. AF_01/2023</t>
  </si>
  <si>
    <t>7.290,13</t>
  </si>
  <si>
    <t>104515</t>
  </si>
  <si>
    <t>APLICAÇÃO DE MANTA GEOTÊXTIL NAS JUNTAS RÍGIDAS DE ADUELAS PRÉ-MOLDADAS DE CONCRETO ARMADO. AF_01/2023</t>
  </si>
  <si>
    <t>30,22</t>
  </si>
  <si>
    <t>102727</t>
  </si>
  <si>
    <t>FABRICAÇÃO, MONTAGEM E DESMONTAGEM DE FÔRMA PARA BOCA PARA BUEIRO, EM CHAPA DE MADEIRA COMPENSADA RESINADA, E = 17 MM, 2 UTILIZAÇÕES. AF_07/2021</t>
  </si>
  <si>
    <t>92,10</t>
  </si>
  <si>
    <t>102728</t>
  </si>
  <si>
    <t>ARMAÇÃO DE MURO ALA E MURO TESTA UTILIZANDO AÇO CA-50 DE 6,3 MM - MONTAGEM. AF_07/2021</t>
  </si>
  <si>
    <t>16,70</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</si>
  <si>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</si>
  <si>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</si>
  <si>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</si>
  <si>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</si>
  <si>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</si>
  <si>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</si>
  <si>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12,31</t>
  </si>
  <si>
    <t>102732</t>
  </si>
  <si>
    <t>ARMAÇÃO DE MURO ALA E MURO TESTA UTILIZANDO AÇO CA-50 DE 16 MM - MONTAGEM. AF_07/2021</t>
  </si>
  <si>
    <t>11,82</t>
  </si>
  <si>
    <t>102733</t>
  </si>
  <si>
    <t>ARMAÇÃO DE MURO ALA E MURO TESTA UTILIZANDO AÇO CA-50 DE 20 MM - MONTAGEM. AF_07/2021</t>
  </si>
  <si>
    <t>13,37</t>
  </si>
  <si>
    <t>102734</t>
  </si>
  <si>
    <t>ARMAÇÃO DE SOLEIRA UTILIZANDO AÇO CA-50 DE 6,3 MM - MONTAGEM. AF_07/2021</t>
  </si>
  <si>
    <t>15,93</t>
  </si>
  <si>
    <t>102735</t>
  </si>
  <si>
    <t>ARMAÇÃO DE SOLEIRA UTILIZANDO AÇO CA-50 DE 8 MM - MONTAGEM. AF_07/2021</t>
  </si>
  <si>
    <t>15,35</t>
  </si>
  <si>
    <t>102736</t>
  </si>
  <si>
    <t>CONCRETAGEM DE BOCA PARA BUEIRO, FCK = 20 MPA, COM USO DE BOMBA - LANÇAMENTO, ADENSAMENTO E ACABAMENTO. AF_07/2021</t>
  </si>
  <si>
    <t>557,79</t>
  </si>
  <si>
    <t>102737</t>
  </si>
  <si>
    <t>BOCA PARA BUEIRO SIMPLES TUBULAR D = 40 CM EM CONCRETO, ALAS COM ESCONSIDADE DE 0°, INCLUINDO FÔRMAS E MATERIAIS. AF_07/2021</t>
  </si>
  <si>
    <t>1.080,52</t>
  </si>
  <si>
    <t>102738</t>
  </si>
  <si>
    <t>BOCA PARA BUEIRO SIMPLES TUBULAR D = 60 CM EM CONCRETO, ALAS COM ESCONSIDADE DE 0°, INCLUINDO FÔRMAS E MATERIAIS. AF_07/2021</t>
  </si>
  <si>
    <t>2.223,52</t>
  </si>
  <si>
    <t>102739</t>
  </si>
  <si>
    <t>BOCA PARA BUEIRO SIMPLES TUBULAR D = 80 CM EM CONCRETO, ALAS COM ESCONSIDADE DE 0°, INCLUINDO FÔRMAS E MATERIAIS. AF_07/2021</t>
  </si>
  <si>
    <t>3.734,99</t>
  </si>
  <si>
    <t>102740</t>
  </si>
  <si>
    <t>BOCA PARA BUEIRO SIMPLES TUBULAR D = 100 CM EM CONCRETO, ALAS COM ESCONSIDADE DE 0°, INCLUINDO FÔRMAS E MATERIAIS. AF_07/2021</t>
  </si>
  <si>
    <t>5.613,18</t>
  </si>
  <si>
    <t>102741</t>
  </si>
  <si>
    <t>BOCA PARA BUEIRO SIMPLES TUBULAR D = 120 CM EM CONCRETO, ALAS COM ESCONSIDADE DE 0°, INCLUINDO FÔRMAS E MATERIAIS. AF_07/2021</t>
  </si>
  <si>
    <t>7.897,29</t>
  </si>
  <si>
    <t>102742</t>
  </si>
  <si>
    <t>BOCA PARA BUEIRO SIMPLES TUBULAR D = 150 CM EM CONCRETO, ALAS COM ESCONSIDADE DE 0°, INCLUINDO FÔRMAS E MATERIAIS. AF_07/2021</t>
  </si>
  <si>
    <t>13.706,64</t>
  </si>
  <si>
    <t>102743</t>
  </si>
  <si>
    <t>BOCA PARA BUEIRO DUPLO TUBULAR D = 80 CM EM CONCRETO, ALAS COM ESCONSIDADE DE 0°, INCLUINDO FÔRMAS E MATERIAIS. AF_07/2021</t>
  </si>
  <si>
    <t>4.521,86</t>
  </si>
  <si>
    <t>102744</t>
  </si>
  <si>
    <t>BOCA PARA BUEIRO DUPLO TUBULAR D = 100 CM EM CONCRETO, ALAS COM ESCONSIDADE DE 0°, INCLUINDO FÔRMAS E MATERIAIS. AF_07/2021</t>
  </si>
  <si>
    <t>6.793,16</t>
  </si>
  <si>
    <t>102745</t>
  </si>
  <si>
    <t>BOCA PARA BUEIRO DUPLO TUBULAR D = 120 CM EM CONCRETO, ALAS COM ESCONSIDADE DE 0°, INCLUINDO FÔRMAS E MATERIAIS. AF_07/2021</t>
  </si>
  <si>
    <t>9.572,02</t>
  </si>
  <si>
    <t>102746</t>
  </si>
  <si>
    <t>BOCA PARA BUEIRO DUPLO TUBULAR D = 150 CM EM CONCRETO, ALAS COM ESCONSIDADE DE 0°, INCLUINDO FÔRMAS E MATERIAIS. AF_07/2021</t>
  </si>
  <si>
    <t>16.635,47</t>
  </si>
  <si>
    <t>102747</t>
  </si>
  <si>
    <t>BOCA PARA BUEIRO TRIPLO TUBULAR D = 100 CM EM CONCRETO, ALAS COM ESCONSIDADE DE 0°, INCLUINDO FÔRMAS E MATERIAIS. AF_07/2021</t>
  </si>
  <si>
    <t>8.439,45</t>
  </si>
  <si>
    <t>102748</t>
  </si>
  <si>
    <t>BOCA PARA BUEIRO TRIPLO TUBULAR D = 120 CM EM CONCRETO, ALAS COM ESCONSIDADE DE 0°, INCLUINDO FÔRMAS E MATERIAIS. AF_07/2021</t>
  </si>
  <si>
    <t>11.839,04</t>
  </si>
  <si>
    <t>102749</t>
  </si>
  <si>
    <t>BOCA PARA BUEIRO TRIPLO TUBULAR D = 150 CM EM CONCRETO, ALAS COM ESCONSIDADE DE 0°, INCLUINDO FÔRMAS E MATERIAIS. AF_07/2021</t>
  </si>
  <si>
    <t>20.376,06</t>
  </si>
  <si>
    <t>102750</t>
  </si>
  <si>
    <t>BOCA PARA BUEIRO SIMPLES TUBULAR D = 60 CM EM CONCRETO, ALAS COM ESCONSIDADE DE 30°, INCLUINDO FÔRMAS E MATERIAIS. AF_07/2021</t>
  </si>
  <si>
    <t>2.716,31</t>
  </si>
  <si>
    <t>102751</t>
  </si>
  <si>
    <t>BOCA PARA BUEIRO SIMPLES TUBULAR D = 80 CM EM CONCRETO, ALAS COM ESCONSIDADE DE 30°, INCLUINDO FÔRMAS E MATERIAIS. AF_07/2021</t>
  </si>
  <si>
    <t>4.744,45</t>
  </si>
  <si>
    <t>102752</t>
  </si>
  <si>
    <t>BOCA PARA BUEIRO SIMPLES TUBULAR D = 100 CM EM CONCRETO, ALAS COM ESCONSIDADE DE 30°, INCLUINDO FÔRMAS E MATERIAIS. AF_07/2021</t>
  </si>
  <si>
    <t>7.587,81</t>
  </si>
  <si>
    <t>102753</t>
  </si>
  <si>
    <t>BOCA PARA BUEIRO SIMPLES TUBULAR D = 120 CM EM CONCRETO, ALAS COM ESCONSIDADE DE 30°, INCLUINDO FÔRMAS E MATERIAIS. AF_07/2021</t>
  </si>
  <si>
    <t>11.269,95</t>
  </si>
  <si>
    <t>102754</t>
  </si>
  <si>
    <t>BOCA PARA BUEIRO SIMPLES TUBULAR D = 150 CM EM CONCRETO, ALAS COM ESCONSIDADE DE 30°, INCLUINDO FÔRMAS E MATERIAIS. AF_07/2021</t>
  </si>
  <si>
    <t>21.481,08</t>
  </si>
  <si>
    <t>102755</t>
  </si>
  <si>
    <t>BOCA PARA BUEIRO DUPLO TUBULAR D = 100 CM EM CONCRETO, ALAS COM ESCONSIDADE DE 30°, INCLUINDO FÔRMAS E MATERIAIS. AF_07/2021</t>
  </si>
  <si>
    <t>10.618,06</t>
  </si>
  <si>
    <t>102756</t>
  </si>
  <si>
    <t>BOCA PARA BUEIRO DUPLO TUBULAR D = 120 CM EM CONCRETO, ALAS COM ESCONSIDADE DE 30°, INCLUINDO FÔRMAS E MATERIAIS. AF_07/2021</t>
  </si>
  <si>
    <t>15.821,74</t>
  </si>
  <si>
    <t>102757</t>
  </si>
  <si>
    <t>BOCA PARA BUEIRO DUPLO TUBULAR D = 150 CM EM CONCRETO, ALAS COM ESCONSIDADE DE 30°, INCLUINDO FÔRMAS E MATERIAIS. AF_07/2021</t>
  </si>
  <si>
    <t>29.509,11</t>
  </si>
  <si>
    <t>102758</t>
  </si>
  <si>
    <t>BOCA PARA BUEIRO TRIPLO TUBULAR D = 100 CM EM CONCRETO, ALAS COM ESCONSIDADE DE 30°, INCLUINDO FÔRMAS E MATERIAIS. AF_07/2021</t>
  </si>
  <si>
    <t>13.663,23</t>
  </si>
  <si>
    <t>102759</t>
  </si>
  <si>
    <t>BOCA PARA BUEIRO TRIPLO TUBULAR D = 120 CM EM CONCRETO, ALAS COM ESCONSIDADE DE 30°, INCLUINDO FÔRMAS E MATERIAIS. AF_07/2021</t>
  </si>
  <si>
    <t>20.396,23</t>
  </si>
  <si>
    <t>102760</t>
  </si>
  <si>
    <t>BOCA PARA BUEIRO TRIPLO TUBULAR D = 150 CM EM CONCRETO, ALAS COM ESCONSIDADE DE 30°, INCLUINDO FÔRMAS E MATERIAIS. AF_07/2021</t>
  </si>
  <si>
    <t>37.689,20</t>
  </si>
  <si>
    <t>102761</t>
  </si>
  <si>
    <t>BOCA PARA BUEIRO SIMPLES CELULAR 150 X 150 CM EM CONCRETO, ALAS COM ESCONSIDADE DE 30°, INCLUINDO FÔRMAS E MATERIAIS. AF_07/2021</t>
  </si>
  <si>
    <t>12.882,95</t>
  </si>
  <si>
    <t>102762</t>
  </si>
  <si>
    <t>BOCA PARA BUEIRO SIMPLES CELULAR 200 X 200 CM EM CONCRETO, ALAS COM ESCONSIDADE DE 30°, INCLUINDO FÔRMAS E MATERIAIS. AF_07/2021</t>
  </si>
  <si>
    <t>20.029,19</t>
  </si>
  <si>
    <t>102763</t>
  </si>
  <si>
    <t>BOCA PARA BUEIRO SIMPLES CELULAR 250 X 250 CM EM CONCRETO, ALAS COM ESCONSIDADE DE 30°, INCLUINDO FÔRMAS E MATERIAIS. AF_07/2021</t>
  </si>
  <si>
    <t>27.982,74</t>
  </si>
  <si>
    <t>102764</t>
  </si>
  <si>
    <t>BOCA PARA BUEIRO SIMPLES CELULAR 300 X 300 CM EM CONCRETO, ALAS COM ESCONSIDADE DE 30°, INCLUINDO FÔRMAS E MATERIAIS. AF_07/2021</t>
  </si>
  <si>
    <t>39.758,13</t>
  </si>
  <si>
    <t>102765</t>
  </si>
  <si>
    <t>BOCA PARA BUEIRO DUPLO CELULAR 150 X 150 CM EM CONCRETO, ALAS COM ESCONSIDADE DE 30°, INCLUINDO FÔRMAS E MATERIAIS. AF_07/2021</t>
  </si>
  <si>
    <t>15.985,82</t>
  </si>
  <si>
    <t>102766</t>
  </si>
  <si>
    <t>BOCA PARA BUEIRO DUPLO CELULAR 200 X 200 CM EM CONCRETO, ALAS COM ESCONSIDADE DE 30°, INCLUINDO FÔRMAS E MATERIAIS. AF_07/2021</t>
  </si>
  <si>
    <t>24.248,73</t>
  </si>
  <si>
    <t>102767</t>
  </si>
  <si>
    <t>BOCA PARA BUEIRO DUPLO CELULAR 250 X 250 CM EM CONCRETO, ALAS COM ESCONSIDADE DE 30°, INCLUINDO FÔRMAS E MATERIAIS. AF_07/2021</t>
  </si>
  <si>
    <t>34.177,35</t>
  </si>
  <si>
    <t>102768</t>
  </si>
  <si>
    <t>BOCA PARA BUEIRO DUPLO CELULAR 300 X 300 CM EM CONCRETO, ALAS COM ESCONSIDADE DE 30°, INCLUINDO FÔRMAS E MATERIAIS. AF_07/2021</t>
  </si>
  <si>
    <t>48.161,02</t>
  </si>
  <si>
    <t>102769</t>
  </si>
  <si>
    <t>BOCA PARA BUEIRO TRIPLO CELULAR 150 X 150 CM EM CONCRETO, ALAS COM ESCONSIDADE DE 30°, INCLUINDO FÔRMAS E MATERIAIS. AF_07/2021</t>
  </si>
  <si>
    <t>18.474,42</t>
  </si>
  <si>
    <t>102770</t>
  </si>
  <si>
    <t>BOCA PARA BUEIRO TRIPLO CELULAR 200 X 200 CM EM CONCRETO, ALAS COM ESCONSIDADE DE 30°, INCLUINDO FÔRMAS E MATERIAIS. AF_07/2021</t>
  </si>
  <si>
    <t>28.533,86</t>
  </si>
  <si>
    <t>102771</t>
  </si>
  <si>
    <t>BOCA PARA BUEIRO TRIPLO CELULAR 250 X 250 CM EM CONCRETO, ALAS COM ESCONSIDADE DE 30°, INCLUINDO FÔRMAS E MATERIAIS. AF_07/2021</t>
  </si>
  <si>
    <t>40.192,79</t>
  </si>
  <si>
    <t>102772</t>
  </si>
  <si>
    <t>BOCA PARA BUEIRO TRIPLO CELULAR 300 X 300 CM EM CONCRETO, ALAS COM ESCONSIDADE DE 30°, INCLUINDO FÔRMAS E MATERIAIS. AF_07/2021</t>
  </si>
  <si>
    <t>57.189,24</t>
  </si>
  <si>
    <t>102773</t>
  </si>
  <si>
    <t>BOCA PARA BUEIRO SIMPLES TUBULAR D = 40 CM EM GABIÃO, ALAS COM ESCONSIDADE DE 45°, INCLUINDO FÔRMAS E MATERIAIS. AF_07/2021</t>
  </si>
  <si>
    <t>7.913,20</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</si>
  <si>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</si>
  <si>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</si>
  <si>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</si>
  <si>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</si>
  <si>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11.800,60</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</si>
  <si>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</si>
  <si>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</si>
  <si>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</si>
  <si>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</si>
  <si>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17.853,75</t>
  </si>
  <si>
    <t>102778</t>
  </si>
  <si>
    <t>BOCA PARA BUEIRO SIMPLES TUBULAR D = 150 CM EM GABIÃO, ALAS COM ESCONSIDADE DE 45°, INCLUINDO FÔRMAS E MATERIAIS. AF_07/2021</t>
  </si>
  <si>
    <t>27.083,25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</si>
  <si>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</si>
  <si>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</si>
  <si>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</si>
  <si>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</si>
  <si>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9.107,10</t>
  </si>
  <si>
    <t>102781</t>
  </si>
  <si>
    <t>BOCA PARA BUEIRO DUPLO TUBULAR D = 80 CM EM GABIÃO, ALAS COM ESCONSIDADE DE 45°, INCLUINDO FÔRMAS E MATERIAIS. AF_07/2021</t>
  </si>
  <si>
    <t>13.480,42</t>
  </si>
  <si>
    <t>102782</t>
  </si>
  <si>
    <t>BOCA PARA BUEIRO DUPLO TUBULAR D = 100 CM EM GABIÃO, ALAS COM ESCONSIDADE DE 45°, INCLUINDO FÔRMAS E MATERIAIS. AF_07/2021</t>
  </si>
  <si>
    <t>15.076,17</t>
  </si>
  <si>
    <t>102783</t>
  </si>
  <si>
    <t>BOCA PARA BUEIRO DUPLO TUBULAR D = 120 CM EM GABIÃO, ALAS COM ESCONSIDADE DE 45°, INCLUINDO FÔRMAS E MATERIAIS. AF_07/2021</t>
  </si>
  <si>
    <t>19.935,42</t>
  </si>
  <si>
    <t>102784</t>
  </si>
  <si>
    <t>BOCA PARA BUEIRO DUPLO TUBULAR D = 150 CM EM GABIÃO, ALAS COM ESCONSIDADE DE 45°, INCLUINDO FÔRMAS E MATERIAIS. AF_07/2021</t>
  </si>
  <si>
    <t>31.698,00</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</si>
  <si>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</si>
  <si>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</si>
  <si>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</si>
  <si>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</si>
  <si>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10.216,92</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</si>
  <si>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</si>
  <si>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</si>
  <si>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</si>
  <si>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</si>
  <si>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16.656,15</t>
  </si>
  <si>
    <t>102789</t>
  </si>
  <si>
    <t>BOCA PARA BUEIRO TRIPLO TUBULAR D = 120 CM EM GABIÃO, ALAS COM ESCONSIDADE DE 45°, INCLUINDO FÔRMAS E MATERIAIS. AF_07/2021</t>
  </si>
  <si>
    <t>21.922,50</t>
  </si>
  <si>
    <t>102790</t>
  </si>
  <si>
    <t>BOCA PARA BUEIRO TRIPLO TUBULAR D = 150 CM EM GABIÃO, ALAS COM ESCONSIDADE DE 45°, INCLUINDO FÔRMAS E MATERIAIS. AF_07/2021</t>
  </si>
  <si>
    <t>36.575,50</t>
  </si>
  <si>
    <t>102791</t>
  </si>
  <si>
    <t>BOCA PARA BUEIRO SIMPLES CELULAR 150 X 150 CM EM GABIÃO, ALAS COM ESCONSIDADE DE 45°, INCLUINDO FÔRMAS E MATERIAIS. AF_07/2021</t>
  </si>
  <si>
    <t>29.018,30</t>
  </si>
  <si>
    <t>102792</t>
  </si>
  <si>
    <t>BOCA PARA BUEIRO SIMPLES CELULAR 200 X 200 CM EM GABIÃO, ALAS COM ESCONSIDADE DE 45°, INCLUINDO FÔRMAS E MATERIAIS. AF_07/2021</t>
  </si>
  <si>
    <t>47.366,62</t>
  </si>
  <si>
    <t>102793</t>
  </si>
  <si>
    <t>BOCA PARA BUEIRO SIMPLES CELULAR 250 X 250 CM EM GABIÃO, ALAS COM ESCONSIDADE DE 45°, INCLUINDO FÔRMAS E MATERIAIS. AF_07/2021</t>
  </si>
  <si>
    <t>64.057,70</t>
  </si>
  <si>
    <t>102794</t>
  </si>
  <si>
    <t>BOCA PARA BUEIRO SIMPLES CELULAR 300 X 300 CM EM GABIÃO, ALAS COM ESCONSIDADE DE 45°, INCLUINDO FÔRMAS E MATERIAIS. AF_07/2021</t>
  </si>
  <si>
    <t>91.854,03</t>
  </si>
  <si>
    <t>102795</t>
  </si>
  <si>
    <t>BOCA PARA BUEIRO DUPLO CELULAR 150 X 150 CM EM GABIÃO, ALAS COM ESCONSIDADE DE 45°, INCLUINDO FÔRMAS E MATERIAIS. AF_07/2021</t>
  </si>
  <si>
    <t>30.969,74</t>
  </si>
  <si>
    <t>102796</t>
  </si>
  <si>
    <t>BOCA PARA BUEIRO DUPLO CELULAR 200 X 200 CM EM GABIÃO, ALAS COM ESCONSIDADE DE 45°, INCLUINDO FÔRMAS E MATERIAIS. AF_07/2021</t>
  </si>
  <si>
    <t>50.145,97</t>
  </si>
  <si>
    <t>102797</t>
  </si>
  <si>
    <t>BOCA PARA BUEIRO DUPLO CELULAR 250 X 250 CM EM GABIÃO, ALAS COM ESCONSIDADE DE 45°, INCLUINDO FÔRMAS E MATERIAIS. AF_07/2021</t>
  </si>
  <si>
    <t>71.231,82</t>
  </si>
  <si>
    <t>102798</t>
  </si>
  <si>
    <t>BOCA PARA BUEIRO DUPLO CELULAR 300 X 300 CM EM GABIÃO, ALAS COM ESCONSIDADE DE 45°, INCLUINDO FÔRMAS E MATERIAIS. AF_07/2021</t>
  </si>
  <si>
    <t>87.244,68</t>
  </si>
  <si>
    <t>102799</t>
  </si>
  <si>
    <t>BOCA PARA BUEIRO TRIPLO CELULAR 150 X 150 CM EM GABIÃO, ALAS COM ESCONSIDADE DE 45°, INCLUINDO FÔRMAS E MATERIAIS. AF_07/2021</t>
  </si>
  <si>
    <t>31.617,64</t>
  </si>
  <si>
    <t>102800</t>
  </si>
  <si>
    <t>BOCA PARA BUEIRO TRIPLO CELULAR 200 X 200 CM EM GABIÃO, ALAS COM ESCONSIDADE DE 45°, INCLUINDO FÔRMAS E MATERIAIS. AF_07/2021</t>
  </si>
  <si>
    <t>55.041,51</t>
  </si>
  <si>
    <t>102801</t>
  </si>
  <si>
    <t>BOCA PARA BUEIRO TRIPLO CELULAR 250 X 250 CM EM GABIÃO, ALAS COM ESCONSIDADE DE 45°, INCLUINDO FÔRMAS E MATERIAIS. AF_07/2021</t>
  </si>
  <si>
    <t>77.258,20</t>
  </si>
  <si>
    <t>102802</t>
  </si>
  <si>
    <t>BOCA PARA BUEIRO TRIPLO CELULAR 300 X 300 CM EM GABIÃO, ALAS COM ESCONSIDADE DE 45°, INCLUINDO FÔRMAS E MATERIAIS. AF_07/2021</t>
  </si>
  <si>
    <t>92.683,45</t>
  </si>
  <si>
    <t>101570</t>
  </si>
  <si>
    <t>ESCORAMENTO DE VALA, TIPO PONTALETEAMENTO, COM PROFUNDIDADE DE 0 A 1,5 M, LARGURA MENOR QUE 1,5 M. AF_08/2020</t>
  </si>
  <si>
    <t>21,86</t>
  </si>
  <si>
    <t>101571</t>
  </si>
  <si>
    <t>ESCORAMENTO DE VALA, TIPO PONTALETEAMENTO, COM PROFUNDIDADE DE 0 A 1,5 M, LARGURA MAIOR OU IGUAL A 1,5 M E MENOR QUE 2,5 M. AF_08/2020</t>
  </si>
  <si>
    <t>29,16</t>
  </si>
  <si>
    <t>101572</t>
  </si>
  <si>
    <t>ESCORAMENTO DE VALA, TIPO PONTALETEAMENTO, COM PROFUNDIDADE DE 1,5 A 3,0 M, LARGURA MENOR QUE 1,5 M. AF_08/2020</t>
  </si>
  <si>
    <t>17,39</t>
  </si>
  <si>
    <t>101573</t>
  </si>
  <si>
    <t>ESCORAMENTO DE VALA, TIPO PONTALETEAMENTO, COM PROFUNDIDADE DE 1,5 A 3,0 M, LARGURA MAIOR OU IGUAL A 1,5 M E MENOR QUE 2,5 M. AF_08/2020</t>
  </si>
  <si>
    <t>24,69</t>
  </si>
  <si>
    <t>101574</t>
  </si>
  <si>
    <t>ESCORAMENTO DE VALA, TIPO PONTALETEAMENTO, COM PROFUNDIDADE DE 3,0 A 4,5 M, LARGURA MENOR QUE 1,5 M. AF_08/2020</t>
  </si>
  <si>
    <t>13,78</t>
  </si>
  <si>
    <t>101575</t>
  </si>
  <si>
    <t>ESCORAMENTO DE VALA, TIPO PONTALETEAMENTO, COM PROFUNDIDADE DE 3,0 A 4,5 M, LARGURA MAIOR OU IGUAL A 1,5 M E MENOR QUE 2,5 M. AF_08/2020</t>
  </si>
  <si>
    <t>21,28</t>
  </si>
  <si>
    <t>101576</t>
  </si>
  <si>
    <t>ESCORAMENTO DE VALA, TIPO DESCONTÍNUO, COM PROFUNDIDADE DE 0 A 1,5 M, LARGURA MENOR QUE 1,5 M. AF_08/2020</t>
  </si>
  <si>
    <t>41,47</t>
  </si>
  <si>
    <t>101577</t>
  </si>
  <si>
    <t>ESCORAMENTO DE VALA, TIPO DESCONTÍNUO, COM PROFUNDIDADE DE 0 A 1,5 M, LARGURA MAIOR OU IGUAL A 1,5 M E MENOR QUE 2,5 M. AF_08/2020</t>
  </si>
  <si>
    <t>50,74</t>
  </si>
  <si>
    <t>101578</t>
  </si>
  <si>
    <t>ESCORAMENTO DE VALA, TIPO DESCONTÍNUO, COM PROFUNDIDADE DE 1,5 M A 3,0 M, LARGURA MENOR QUE 1,5 M. AF_08/2020</t>
  </si>
  <si>
    <t>34,81</t>
  </si>
  <si>
    <t>101579</t>
  </si>
  <si>
    <t>ESCORAMENTO DE VALA, TIPO DESCONTÍNUO, COM PROFUNDIDADE DE 1,5 A 3,0 M, LARGURA MAIOR OU IGUAL A 1,5 M E MENOR QUE 2,5 M. AF_08/2020</t>
  </si>
  <si>
    <t>44,09</t>
  </si>
  <si>
    <t>101580</t>
  </si>
  <si>
    <t>ESCORAMENTO DE VALA, TIPO DESCONTÍNUO, COM PROFUNDIDADE DE 3,0 A 4,5 M, LARGURA MENOR QUE 1,5 M. AF_08/2020</t>
  </si>
  <si>
    <t>31,95</t>
  </si>
  <si>
    <t>101581</t>
  </si>
  <si>
    <t>ESCORAMENTO DE VALA, TIPO DESCONTÍNUO, COM PROFUNDIDADE DE 3,0 A 4,5 M, LARGURA MAIOR OU IGUAL A 1,5 E MENOR QUE 2,5 M. AF_08/2020</t>
  </si>
  <si>
    <t>41,43</t>
  </si>
  <si>
    <t>101582</t>
  </si>
  <si>
    <t>ESCORAMENTO DE VALA, TIPO CONTÍNUO, COM PROFUNDIDADE DE 0 A 1,5 M, LARGURA MENOR QUE 1,5 M. AF_08/2020</t>
  </si>
  <si>
    <t>68,44</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</si>
  <si>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</si>
  <si>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</si>
  <si>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</si>
  <si>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</si>
  <si>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</si>
  <si>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</si>
  <si>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71,38</t>
  </si>
  <si>
    <t>101586</t>
  </si>
  <si>
    <t>ESCORAMENTO DE VALA, TIPO CONTÍNUO, COM PROFUNDIDADE DE 3,0 A 4,5 M, LARGURA MENOR QUE 1,5 M. AF_08/2020</t>
  </si>
  <si>
    <t>50,92</t>
  </si>
  <si>
    <t>101587</t>
  </si>
  <si>
    <t>ESCORAMENTO DE VALA, TIPO CONTÍNUO, COM PROFUNDIDADE DE 3,0 A 4,5 M, LARGURA MAIOR OU IGUAL A 1,5 E MENOR QUE 2,5 M. AF_08/2020</t>
  </si>
  <si>
    <t>65,45</t>
  </si>
  <si>
    <t>101588</t>
  </si>
  <si>
    <t>ESCORAMENTO DE VALA, TIPO CONTÍNUO COM PERFIL METÁLICO "U", COM PROFUNDIDADE DE 0 A 1,5 M, LARGURA MENOR QUE 1,5 M. AF_08/2020</t>
  </si>
  <si>
    <t>87,90</t>
  </si>
  <si>
    <t>101589</t>
  </si>
  <si>
    <t>ESCORAMENTO DE VALA,TIPO CONTÍNUO COM PERFIL METÁLICO "U", COM PROFUNDIDADE DE 0 A 1,5 M, LARGURA MAIOR OU IGUAL A 1,5 E MENOR QUE 2,5 M. AF_08/2020</t>
  </si>
  <si>
    <t>127,63</t>
  </si>
  <si>
    <t>101590</t>
  </si>
  <si>
    <t>ESCORAMENTO DE VALA, TIPO CONTÍNUO COM PERFIL METÁLICO "U", COM PROFUNDIDADE DE 1,5 A 3,0 M, LARGURA MENOR QUE 1,5 M. AF_08/2020</t>
  </si>
  <si>
    <t>66,87</t>
  </si>
  <si>
    <t>101591</t>
  </si>
  <si>
    <t>ESCORAMENTO DE VALA, TIPO CONTÍNUO COM PERFIL METÁLICO "U", COM PROFUNDIDADE DE 1,5 A 3,0 M, LARGURA MAIOR OU IGUAL 1,5 M E MENOR QUE 2,5 M. AF_08/2020</t>
  </si>
  <si>
    <t>106,59</t>
  </si>
  <si>
    <t>101592</t>
  </si>
  <si>
    <t>ESCORAMENTO DE VALA, TIPO CONTÍNUO COM PERFIL METÁLICO "U", COM PROFUNDIDADE DE 3,0 A 4,5 M, LARGURA MENOR QUE 1,5 M. AF_08/2020</t>
  </si>
  <si>
    <t>47,76</t>
  </si>
  <si>
    <t>101593</t>
  </si>
  <si>
    <t>ESCORAMENTO DE VALA, TIPO CONTÍNUO COM PERFIL METÁLICO "U", COM PROFUNDIDADE DE 3,0 A 4,5 M, LARGURA MAIOR OU IGUAL A 1,5 M E MENOR QUE 2,5 M. AF_08/2020</t>
  </si>
  <si>
    <t>87,68</t>
  </si>
  <si>
    <t>101600</t>
  </si>
  <si>
    <t>ESCORAMENTO DE VALA, TIPO BLINDAGEM, COM PROFUNDIDADE DE 0 A 1,5 M, LARGURA MENOR QUE 1,5 M - EXECUÇÃO, NÃO INCLUI MATERIAL. AF_08/2020</t>
  </si>
  <si>
    <t>16,22</t>
  </si>
  <si>
    <t>101601</t>
  </si>
  <si>
    <t>ESCORAMENTO DE VALA, TIPO BLINDAGEM COM PROFUNDIDADE DE 0 A 1,5 M, LARGURA MAIOR OU IGUAL A 1,5 M E MENOR QUE 2,5 M - EXECUÇÃO, NÃO INCLUI MATERIAL. AF_08/2020</t>
  </si>
  <si>
    <t>24,00</t>
  </si>
  <si>
    <t>101602</t>
  </si>
  <si>
    <t>ESCORAMENTO DE VALA, TIPO BLINDAGEM, COM PROFUNDIDADE DE 1,5 A 3,0 M, LARGURA MENOR QUE 1,5 M - EXECUÇÃO, NÃO INCLUI MATERIAL. AF_08/2020</t>
  </si>
  <si>
    <t>12,02</t>
  </si>
  <si>
    <t>101603</t>
  </si>
  <si>
    <t>ESCORAMENTO DE VALA, TIPO BLINDAGEM, COM PROFUNDIDADE DE 1,5 A 3,0 M, LARGURA MAIOR OU IGUAL A 1,5 M E MENOR QUE 2,5 M - EXECUÇÃO, NÃO INCLUI MATERIAL. AF_08/2020</t>
  </si>
  <si>
    <t>19,80</t>
  </si>
  <si>
    <t>101604</t>
  </si>
  <si>
    <t>ESCORAMENTO DE VALA, TIPO BLINDAGEM, COM PROFUNDIDADE DE 3,0 A 4,5 M, LARGURA MENOR QUE 1,5 M - EXECUÇÃO, NÃO INCLUI MATERIAL. AF_08/2020</t>
  </si>
  <si>
    <t>7,86</t>
  </si>
  <si>
    <t>101605</t>
  </si>
  <si>
    <t>ESCORAMENTO DE VALA, TIPO BLINDAGEM, COM PROFUNDIDADE DE 3,0 A 4,5 M, LARGURA MAIOR OU IGUAL A 1,5 M E MENOR QUE 2,5 M - EXECUÇÃO, NÃO INCLUI MATERIAL. AF_08/2020</t>
  </si>
  <si>
    <t>15,64</t>
  </si>
  <si>
    <t>90788</t>
  </si>
  <si>
    <t>KIT DE PORTA-PRONTA DE MADEIRA EM ACABAMENTO MELAMÍNICO BRANCO, FOLHA LEVE OU MÉDIA, 60X210CM, EXCLUSIVE FECHADURA, FIXAÇÃO COM PREENCHIMENTO PARCIAL DE ESPUMA EXPANSIVA - FORNECIMENTO E INSTALAÇÃO. AF_12/2019</t>
  </si>
  <si>
    <t>579,52</t>
  </si>
  <si>
    <t>90789</t>
  </si>
  <si>
    <t>KIT DE PORTA-PRONTA DE MADEIRA EM ACABAMENTO MELAMÍNICO BRANCO, FOLHA LEVE OU MÉDIA, 70X210CM, EXCLUSIVE FECHADURA, FIXAÇÃO COM PREENCHIMENTO PARCIAL DE ESPUMA EXPANSIVA - FORNECIMENTO E INSTALAÇÃO. AF_12/2019</t>
  </si>
  <si>
    <t>581,00</t>
  </si>
  <si>
    <t>90790</t>
  </si>
  <si>
    <t>KIT DE PORTA-PRONTA DE MADEIRA EM ACABAMENTO MELAMÍNICO BRANCO, FOLHA LEVE OU MÉDIA, 80X210CM, EXCLUSIVE FECHADURA, FIXAÇÃO COM PREENCHIMENTO PARCIAL DE ESPUMA EXPANSIVA - FORNECIMENTO E INSTALAÇÃO. AF_12/2019</t>
  </si>
  <si>
    <t>599,21</t>
  </si>
  <si>
    <t>90791</t>
  </si>
  <si>
    <t>KIT DE PORTA-PRONTA DE MADEIRA EM ACABAMENTO MELAMÍNICO BRANCO, FOLHA PESADA OU SUPERPESADA, 80X210CM, FIXAÇÃO COM PREENCHIMENTO PARCIAL DE ESPUMA EXPANSIVA - FORNECIMENTO E INSTALAÇÃO. AF_12/2019</t>
  </si>
  <si>
    <t>701,57</t>
  </si>
  <si>
    <t>90793</t>
  </si>
  <si>
    <t>KIT DE PORTA-PRONTA DE MADEIRA EM ACABAMENTO MELAMÍNICO BRANCO, FOLHA PESADA OU SUPERPESADA, 90X210CM, FIXAÇÃO COM PREENCHIMENTO TOTAL DE ESPUMA EXPANSIVA - FORNECIMENTO E INSTALAÇÃO. AF_12/2019</t>
  </si>
  <si>
    <t>757,90</t>
  </si>
  <si>
    <t>90794</t>
  </si>
  <si>
    <t>KIT DE PORTA-PRONTA DE MADEIRA EM ACABAMENTO MELAMÍNICO BRANCO, FOLHA LEVE OU MÉDIA, E BATENTE METÁLICO, 60X210CM, FIXAÇÃO COM ARGAMASSA - FORNECIMENTO E INSTALAÇÃO. AF_12/2019</t>
  </si>
  <si>
    <t>507,05</t>
  </si>
  <si>
    <t>90795</t>
  </si>
  <si>
    <t>KIT DE PORTA-PRONTA DE MADEIRA EM ACABAMENTO MELAMÍNICO BRANCO, FOLHA LEVE OU MÉDIA, E BATENTE METÁLICO, 70X210CM, FIXAÇÃO COM ARGAMASSA - FORNECIMENTO E INSTALAÇÃO. AF_12/2019</t>
  </si>
  <si>
    <t>513,36</t>
  </si>
  <si>
    <t>90796</t>
  </si>
  <si>
    <t>KIT DE PORTA-PRONTA DE MADEIRA EM ACABAMENTO MELAMÍNICO BRANCO, FOLHA LEVE OU MÉDIA, E BATENTE METÁLICO, 80X210CM, FIXAÇÃO COM ARGAMASSA - FORNECIMENTO E INSTALAÇÃO. AF_12/2019</t>
  </si>
  <si>
    <t>519,66</t>
  </si>
  <si>
    <t>90797</t>
  </si>
  <si>
    <t>KIT DE PORTA-PRONTA DE MADEIRA EM ACABAMENTO MELAMÍNICO BRANCO, FOLHA LEVE OU MÉDIA, E BATENTE METÁLICO, 90X210CM, FIXAÇÃO COM ARGAMASSA - FORNECIMENTO E INSTALAÇÃO. AF_12/2019</t>
  </si>
  <si>
    <t>525,97</t>
  </si>
  <si>
    <t>90798</t>
  </si>
  <si>
    <t>KIT DE PORTA-PRONTA DE MADEIRA EM ACABAMENTO MELAMÍNICO BRANCO, FOLHA PESADA OU SUPERPESADA, E BATENTE METÁLICO, 80X210CM, FIXAÇÃO COM ARGAMASSA - FORNECIMENTO E INSTALAÇÃO. AF_12/2019</t>
  </si>
  <si>
    <t>754,05</t>
  </si>
  <si>
    <t>90799</t>
  </si>
  <si>
    <t>KIT DE PORTA-PRONTA DE MADEIRA EM ACABAMENTO MELAMÍNICO BRANCO, FOLHA PESADA OU SUPERPESADA, E BATENTE METÁLICO, 90X210CM, FIXAÇÃO COM ARGAMASSA - FORNECIMENTO E INSTALAÇÃO. AF_12/2019</t>
  </si>
  <si>
    <t>779,05</t>
  </si>
  <si>
    <t>90801</t>
  </si>
  <si>
    <t>BATENTE PARA PORTA DE MADEIRA, PADRÃO MÉDIO - FORNECIMENTO E MONTAGEM. AF_12/2019</t>
  </si>
  <si>
    <t>290,04</t>
  </si>
  <si>
    <t>90806</t>
  </si>
  <si>
    <t>BATENTE PARA PORTA DE MADEIRA, FIXAÇÃO COM ARGAMASSA, PADRÃO MÉDIO - FORNECIMENTO E INSTALAÇÃO. AF_12/2019</t>
  </si>
  <si>
    <t>370,85</t>
  </si>
  <si>
    <t>90820</t>
  </si>
  <si>
    <t>PORTA DE MADEIRA PARA PINTURA, SEMI-OCA (LEVE OU MÉDIA), 60X210CM, ESPESSURA DE 3,5CM, INCLUSO DOBRADIÇAS - FORNECIMENTO E INSTALAÇÃO. AF_12/2019</t>
  </si>
  <si>
    <t>301,67</t>
  </si>
  <si>
    <t>90821</t>
  </si>
  <si>
    <t>PORTA DE MADEIRA PARA PINTURA, SEMI-OCA (LEVE OU MÉDIA), 70X210CM, ESPESSURA DE 3,5CM, INCLUSO DOBRADIÇAS - FORNECIMENTO E INSTALAÇÃO. AF_12/2019</t>
  </si>
  <si>
    <t>307,02</t>
  </si>
  <si>
    <t>90822</t>
  </si>
  <si>
    <t>PORTA DE MADEIRA PARA PINTURA, SEMI-OCA (LEVE OU MÉDIA), 80X210CM, ESPESSURA DE 3,5CM, INCLUSO DOBRADIÇAS - FORNECIMENTO E INSTALAÇÃO. AF_12/2019</t>
  </si>
  <si>
    <t>324,10</t>
  </si>
  <si>
    <t>90823</t>
  </si>
  <si>
    <t>PORTA DE MADEIRA PARA PINTURA, SEMI-OCA (LEVE OU MÉDIA), 90X210CM, ESPESSURA DE 3,5CM, INCLUSO DOBRADIÇAS - FORNECIMENTO E INSTALAÇÃO. AF_12/2019</t>
  </si>
  <si>
    <t>379,90</t>
  </si>
  <si>
    <t>90824</t>
  </si>
  <si>
    <t>PORTA DE MADEIRA PARA PINTURA, SEMI-OCA (PESADA OU SUPERPESADA), 80X210CM, ESPESSURA DE 3,5CM, INCLUSO DOBRADIÇAS - FORNECIMENTO E INSTALAÇÃO. AF_12/2019</t>
  </si>
  <si>
    <t>509,65</t>
  </si>
  <si>
    <t>90825</t>
  </si>
  <si>
    <t>PORTA DE MADEIRA, MACIÇA (PESADA OU SUPERPESADA), 90X210CM, ESPESSURA DE 3,5CM, INCLUSO DOBRADIÇAS - FORNECIMENTO E INSTALAÇÃO. AF_12/2019</t>
  </si>
  <si>
    <t>558,76</t>
  </si>
  <si>
    <t>90830</t>
  </si>
  <si>
    <t>FECHADURA DE EMBUTIR COM CILINDRO, EXTERNA, COMPLETA, ACABAMENTO PADRÃO MÉDIO, INCLUSO EXECUÇÃO DE FURO - FORNECIMENTO E INSTALAÇÃO. AF_12/2019</t>
  </si>
  <si>
    <t>179,18</t>
  </si>
  <si>
    <t>90831</t>
  </si>
  <si>
    <t>FECHADURA DE EMBUTIR PARA PORTA DE BANHEIRO, COMPLETA, ACABAMENTO PADRÃO MÉDIO, INCLUSO EXECUÇÃO DE FURO - FORNECIMENTO E INSTALAÇÃO. AF_12/2019</t>
  </si>
  <si>
    <t>158,03</t>
  </si>
  <si>
    <t>90841</t>
  </si>
  <si>
    <t>KIT DE PORTA DE MADEIRA PARA PINTURA, SEMI-OCA (LEVE OU MÉDIA), PADRÃO MÉDIO, 60X210CM, ESPESSURA DE 3,5CM, ITENS INCLUSOS: DOBRADIÇAS, MONTAGEM E INSTALAÇÃO DO BATENTE, FECHADURA COM EXECUÇÃO DO FURO - FORNECIMENTO E INSTALAÇÃO. AF_12/2019</t>
  </si>
  <si>
    <t>934,99</t>
  </si>
  <si>
    <t>90842</t>
  </si>
  <si>
    <t>KIT DE PORTA DE MADEIRA PARA PINTURA, SEMI-OCA (LEVE OU MÉDIA), PADRÃO MÉDIO, 70X210CM, ESPESSURA DE 3,5CM, ITENS INCLUSOS: DOBRADIÇAS, MONTAGEM E INSTALAÇÃO DO BATENTE, FECHADURA COM EXECUÇÃO DO FURO - FORNECIMENTO E INSTALAÇÃO. AF_12/2019</t>
  </si>
  <si>
    <t>942,52</t>
  </si>
  <si>
    <t>90843</t>
  </si>
  <si>
    <t>KIT DE PORTA DE MADEIRA PARA PINTURA, SEMI-OCA (LEVE OU MÉDIA), PADRÃO MÉDIO, 80X210CM, ESPESSURA DE 3,5CM, ITENS INCLUSOS: DOBRADIÇAS, MONTAGEM E INSTALAÇÃO DO BATENTE, FECHADURA COM EXECUÇÃO DO FURO - FORNECIMENTO E INSTALAÇÃO. AF_12/2019</t>
  </si>
  <si>
    <t>982,93</t>
  </si>
  <si>
    <t>90844</t>
  </si>
  <si>
    <t>KIT DE PORTA DE MADEIRA PARA PINTURA, SEMI-OCA (LEVE OU MÉDIA), PADRÃO MÉDIO, 90X210CM, ESPESSURA DE 3,5CM, ITENS INCLUSOS: DOBRADIÇAS, MONTAGEM E INSTALAÇÃO DO BATENTE, FECHADURA COM EXECUÇÃO DO FURO - FORNECIMENTO E INSTALAÇÃO. AF_12/2019</t>
  </si>
  <si>
    <t>1.040,90</t>
  </si>
  <si>
    <t>90845</t>
  </si>
  <si>
    <t>KIT DE PORTA DE MADEIRA PARA PINTURA, SEMI-OCA (PESADA OU SUPERPESADA), PADRÃO MÉDIO, 80X210CM, ESPESSURA DE 3,5CM, ITENS INCLUSOS: DOBRADIÇAS, MONTAGEM E INSTALAÇÃO DO BATENTE, FECHADURA COM EXECUÇÃO DO FURO - FORNECIMENTO E INSTALAÇÃO. AF_12/2019</t>
  </si>
  <si>
    <t>1.168,48</t>
  </si>
  <si>
    <t>90846</t>
  </si>
  <si>
    <t>KIT DE PORTA DE MADEIRA PARA PINTURA, SEMI-OCA (PESADA OU SUPERPESADA), PADRÃO MÉDIO, 90X210CM, ESPESSURA DE 3,5CM, ITENS INCLUSOS: DOBRADIÇAS, MONTAGEM E INSTALAÇÃO DO BATENTE, FECHADURA COM EXECUÇÃO DO FURO - FORNECIMENTO E INSTALAÇÃO. AF_12/2019</t>
  </si>
  <si>
    <t>1.219,76</t>
  </si>
  <si>
    <t>90847</t>
  </si>
  <si>
    <t>KIT DE PORTA DE MADEIRA PARA PINTURA, SEMI-OCA (LEVE OU MÉDIA), PADRÃO MÉDIO, 60X210CM, ESPESSURA DE 3,5CM, ITENS INCLUSOS: DOBRADIÇAS, MONTAGEM E INSTALAÇÃO DO BATENTE, SEM FECHADURA - FORNECIMENTO E INSTALAÇÃO. AF_12/2019</t>
  </si>
  <si>
    <t>776,96</t>
  </si>
  <si>
    <t>90848</t>
  </si>
  <si>
    <t>KIT DE PORTA DE MADEIRA PARA PINTURA, SEMI-OCA (LEVE OU MÉDIA), PADRÃO MÉDIO, 70X210CM, ESPESSURA DE 3,5CM, ITENS INCLUSOS: DOBRADIÇAS, MONTAGEM E INSTALAÇÃO DO BATENTE, SEM FECHADURA - FORNECIMENTO E INSTALAÇÃO. AF_12/2019</t>
  </si>
  <si>
    <t>784,49</t>
  </si>
  <si>
    <t>90849</t>
  </si>
  <si>
    <t>KIT DE PORTA DE MADEIRA PARA PINTURA, SEMI-OCA (LEVE OU MÉDIA), PADRÃO MÉDIO, 80X210CM, ESPESSURA DE 3,5CM, ITENS INCLUSOS: DOBRADIÇAS, MONTAGEM E INSTALAÇÃO DO BATENTE, SEM FECHADURA - FORNECIMENTO E INSTALAÇÃO. AF_12/2019</t>
  </si>
  <si>
    <t>803,75</t>
  </si>
  <si>
    <t>90850</t>
  </si>
  <si>
    <t>KIT DE PORTA DE MADEIRA PARA PINTURA, SEMI-OCA (LEVE OU MÉDIA), PADRÃO MÉDIO, 90X210CM, ESPESSURA DE 3,5CM, ITENS INCLUSOS: DOBRADIÇAS, MONTAGEM E INSTALAÇÃO DO BATENTE, SEM FECHADURA - FORNECIMENTO E INSTALAÇÃO. AF_12/2019</t>
  </si>
  <si>
    <t>861,72</t>
  </si>
  <si>
    <t>90851</t>
  </si>
  <si>
    <t>KIT DE PORTA DE MADEIRA PARA PINTURA, SEMI-OCA (PESADA OU SUPERPESADA), PADRÃO MÉDIO, 80X210CM, ESPESSURA DE 3,5CM, ITENS INCLUSOS: DOBRADIÇAS, MONTAGEM E INSTALAÇÃO DO BATENTE, SEM FECHADURA - FORNECIMENTO E INSTALAÇÃO. AF_12/2019</t>
  </si>
  <si>
    <t>989,30</t>
  </si>
  <si>
    <t>90852</t>
  </si>
  <si>
    <t>KIT DE PORTA DE MADEIRA PARA PINTURA, SEMI-OCA (PESADA OU SUPERPESADA), PADRÃO MÉDIO, 90X210CM, ESPESSURA DE 3,5CM, ITENS INCLUSOS: DOBRADIÇAS, MONTAGEM E INSTALAÇÃO DO BATENTE, SEM FECHADURA - FORNECIMENTO E INSTALAÇÃO. AF_12/2019</t>
  </si>
  <si>
    <t>1.040,58</t>
  </si>
  <si>
    <t>91009</t>
  </si>
  <si>
    <t>PORTA DE MADEIRA PARA VERNIZ, SEMI-OCA (LEVE OU MÉDIA), 60X210CM, ESPESSURA DE 3,5CM, INCLUSO DOBRADIÇAS - FORNECIMENTO E INSTALAÇÃO. AF_12/2019</t>
  </si>
  <si>
    <t>309,42</t>
  </si>
  <si>
    <t>91010</t>
  </si>
  <si>
    <t>PORTA DE MADEIRA PARA VERNIZ, SEMI-OCA (LEVE OU MÉDIA), 70X210CM, ESPESSURA DE 3,5CM, INCLUSO DOBRADIÇAS - FORNECIMENTO E INSTALAÇÃO. AF_12/2019</t>
  </si>
  <si>
    <t>315,13</t>
  </si>
  <si>
    <t>91011</t>
  </si>
  <si>
    <t>PORTA DE MADEIRA PARA VERNIZ, SEMI-OCA (LEVE OU MÉDIA), 80X210CM, ESPESSURA DE 3,5CM, INCLUSO DOBRADIÇAS - FORNECIMENTO E INSTALAÇÃO. AF_12/2019</t>
  </si>
  <si>
    <t>355,55</t>
  </si>
  <si>
    <t>91012</t>
  </si>
  <si>
    <t>PORTA DE MADEIRA PARA VERNIZ, SEMI-OCA (LEVE OU MÉDIA), 90X210CM, ESPESSURA DE 3,5CM, INCLUSO DOBRADIÇAS - FORNECIMENTO E INSTALAÇÃO. AF_12/2019</t>
  </si>
  <si>
    <t>386,77</t>
  </si>
  <si>
    <t>91013</t>
  </si>
  <si>
    <t>KIT DE PORTA DE MADEIRA PARA VERNIZ, SEMI-OCA (LEVE OU MÉDIA), PADRÃO MÉDIO, 60X210CM, ESPESSURA DE 3,5CM, ITENS INCLUSOS: DOBRADIÇAS, MONTAGEM E INSTALAÇÃO DO BATENTE, SEM FECHADURA - FORNECIMENTO E INSTALAÇÃO. AF_12/2019</t>
  </si>
  <si>
    <t>784,71</t>
  </si>
  <si>
    <t>91014</t>
  </si>
  <si>
    <t>KIT DE PORTA DE MADEIRA PARA VERNIZ, SEMI-OCA (LEVE OU MÉDIA), PADRÃO MÉDIO, 70X210CM, ESPESSURA DE 3,5CM, ITENS INCLUSOS: DOBRADIÇAS, MONTAGEM E INSTALAÇÃO DO BATENTE, SEM FECHADURA - FORNECIMENTO E INSTALAÇÃO. AF_12/2019</t>
  </si>
  <si>
    <t>792,60</t>
  </si>
  <si>
    <t>91015</t>
  </si>
  <si>
    <t>KIT DE PORTA DE MADEIRA PARA VERNIZ, SEMI-OCA (LEVE OU MÉDIA), PADRÃO MÉDIO, 80X210CM, ESPESSURA DE 3,5CM, ITENS INCLUSOS: DOBRADIÇAS, MONTAGEM E INSTALAÇÃO DO BATENTE, SEM FECHADURA - FORNECIMENTO E INSTALAÇÃO. AF_12/2019</t>
  </si>
  <si>
    <t>835,20</t>
  </si>
  <si>
    <t>91016</t>
  </si>
  <si>
    <t>KIT DE PORTA DE MADEIRA PARA VERNIZ, SEMI-OCA (LEVE OU MÉDIA), PADRÃO MÉDIO, 90X210CM, ESPESSURA DE 3,5CM, ITENS INCLUSOS: DOBRADIÇAS, MONTAGEM E INSTALAÇÃO DO BATENTE, SEM FECHADURA - FORNECIMENTO E INSTALAÇÃO. AF_12/2019</t>
  </si>
  <si>
    <t>868,59</t>
  </si>
  <si>
    <t>91287</t>
  </si>
  <si>
    <t>BATENTE PARA PORTA DE MADEIRA, PADRÃO POPULAR - FORNECIMENTO E MONTAGEM. AF_12/2019</t>
  </si>
  <si>
    <t>212,33</t>
  </si>
  <si>
    <t>91292</t>
  </si>
  <si>
    <t>BATENTE PARA PORTA DE MADEIRA, FIXAÇÃO COM ARGAMASSA, PADRÃO POPULAR. FORNECIMENTO E INSTALAÇÃO. AF_12/2019</t>
  </si>
  <si>
    <t>293,14</t>
  </si>
  <si>
    <t>91295</t>
  </si>
  <si>
    <t>PORTA DE MADEIRA FRISADA, SEMI-OCA (LEVE OU MÉDIA), 60X210CM, ESPESSURA DE 3CM, INCLUSO DOBRADIÇAS - FORNECIMENTO E INSTALAÇÃO. AF_12/2019</t>
  </si>
  <si>
    <t>316,12</t>
  </si>
  <si>
    <t>91296</t>
  </si>
  <si>
    <t>PORTA DE MADEIRA FRISADA, SEMI-OCA (LEVE OU MÉDIA), 70X210CM, ESPESSURA DE 3CM, INCLUSO DOBRADIÇAS - FORNECIMENTO E INSTALAÇÃO. AF_12/2019</t>
  </si>
  <si>
    <t>333,87</t>
  </si>
  <si>
    <t>91297</t>
  </si>
  <si>
    <t>PORTA DE MADEIRA FRISADA, SEMI-OCA (LEVE OU MÉDIA), 80X210CM, ESPESSURA DE 3,5CM, INCLUSO DOBRADIÇAS - FORNECIMENTO E INSTALAÇÃO. AF_12/2019</t>
  </si>
  <si>
    <t>360,02</t>
  </si>
  <si>
    <t>91298</t>
  </si>
  <si>
    <t>PORTA DE MADEIRA TIPO VENEZIANA, 80X210CM, ESPESSURA DE 3CM, INCLUSO DOBRADIÇAS - FORNECIMENTO E INSTALAÇÃO. AF_12/2019</t>
  </si>
  <si>
    <t>1.180,58</t>
  </si>
  <si>
    <t>91299</t>
  </si>
  <si>
    <t>PORTA DE MADEIRA, TIPO MEXICANA, MACIÇA (PESADA OU SUPERPESADA), 80X210CM, ESPESSURA DE 3,5CM, INCLUSO DOBRADIÇAS - FORNECIMENTO E INSTALAÇÃO. AF_12/2019</t>
  </si>
  <si>
    <t>1.641,78</t>
  </si>
  <si>
    <t>91304</t>
  </si>
  <si>
    <t>FECHADURA DE EMBUTIR COM CILINDRO, EXTERNA, COMPLETA, ACABAMENTO PADRÃO POPULAR, INCLUSO EXECUÇÃO DE FURO - FORNECIMENTO E INSTALAÇÃO. AF_12/2019</t>
  </si>
  <si>
    <t>105,84</t>
  </si>
  <si>
    <t>91305</t>
  </si>
  <si>
    <t>FECHADURA DE EMBUTIR PARA PORTA DE BANHEIRO, COMPLETA, ACABAMENTO PADRÃO POPULAR, INCLUSO EXECUÇÃO DE FURO - FORNECIMENTO E INSTALAÇÃO. AF_12/2019</t>
  </si>
  <si>
    <t>107,58</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</si>
  <si>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</si>
  <si>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</si>
  <si>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</si>
  <si>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</si>
  <si>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</si>
  <si>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</si>
  <si>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773,33</t>
  </si>
  <si>
    <t>91313</t>
  </si>
  <si>
    <t>KIT DE PORTA DE MADEIRA PARA PINTURA, SEMI-OCA (LEVE OU MÉDIA), PADRÃO POPULAR, 70X210CM, ESPESSURA DE 3,5CM, ITENS INCLUSOS: DOBRADIÇAS, MONTAGEM E INSTALAÇÃO DO BATENTE, FECHADURA COM EXECUÇÃO DO FURO - FORNECIMENTO E INSTALAÇÃO. AF_12/2019</t>
  </si>
  <si>
    <t>763,14</t>
  </si>
  <si>
    <t>91314</t>
  </si>
  <si>
    <t>KIT DE PORTA DE MADEIRA PARA PINTURA, SEMI-OCA (LEVE OU MÉDIA), PADRÃO POPULAR, 80X210CM, ESPESSURA DE 3,5CM, ITENS INCLUSOS: DOBRADIÇAS, MONTAGEM E INSTALAÇÃO DO BATENTE, FECHADURA COM EXECUÇÃO DO FURO - FORNECIMENTO E INSTALAÇÃO. AF_12/2019</t>
  </si>
  <si>
    <t>796,98</t>
  </si>
  <si>
    <t>91315</t>
  </si>
  <si>
    <t>KIT DE PORTA DE MADEIRA PARA PINTURA, SEMI-OCA (LEVE OU MÉDIA), PADRÃO POPULAR, 90X210CM, ESPESSURA DE 3,5CM, ITENS INCLUSOS: DOBRADIÇAS, MONTAGEM E INSTALAÇÃO DO BATENTE, FECHADURA COM EXECUÇÃO DO FURO - FORNECIMENTO E INSTALAÇÃO. AF_12/2019</t>
  </si>
  <si>
    <t>854,25</t>
  </si>
  <si>
    <t>91316</t>
  </si>
  <si>
    <t>KIT DE PORTA DE MADEIRA PARA PINTURA, SEMI-OCA (PESADA OU SUPERPESADA), PADRÃO POPULAR, 80X210CM, ESPESSURA DE 3,5CM, ITENS INCLUSOS: DOBRADIÇAS, MONTAGEM E INSTALAÇÃO DO BATENTE, FECHADURA COM EXECUÇÃO DO FURO - FORNECIMENTO E INSTALAÇÃO. AF_12/2019</t>
  </si>
  <si>
    <t>982,53</t>
  </si>
  <si>
    <t>91317</t>
  </si>
  <si>
    <t>KIT DE PORTA DE MADEIRA PARA PINTURA, SEMI-OCA (PESADA OU SUPERPESADA), PADRÃO POPULAR, 90X210CM, ESPESSURA DE 3,5CM, ITENS INCLUSOS: DOBRADIÇAS, MONTAGEM E INSTALAÇÃO DO BATENTE, FECHADURA COM EXECUÇÃO DO FURO - FORNECIMENTO E INSTALAÇÃO. AF_12/2019</t>
  </si>
  <si>
    <t>1.033,11</t>
  </si>
  <si>
    <t>91318</t>
  </si>
  <si>
    <t>KIT DE PORTA DE MADEIRA PARA PINTURA, SEMI-OCA (LEVE OU MÉDIA), PADRÃO POPULAR, 60X210CM, ESPESSURA DE 3,5CM, ITENS INCLUSOS: DOBRADIÇAS, MONTAGEM E INSTALAÇÃO DO BATENTE, SEM FECHADURA - FORNECIMENTO E INSTALAÇÃO. AF_12/2019</t>
  </si>
  <si>
    <t>665,75</t>
  </si>
  <si>
    <t>91319</t>
  </si>
  <si>
    <t>KIT DE PORTA DE MADEIRA PARA PINTURA, SEMI-OCA (LEVE OU MÉDIA), PADRÃO POPULAR, 70X210CM, ESPESSURA DE 3,5CM, ITENS INCLUSOS: DOBRADIÇAS, MONTAGEM E INSTALAÇÃO DO BATENTE, SEM FECHADURA - FORNECIMENTO E INSTALAÇÃO. AF_12/2019</t>
  </si>
  <si>
    <t>672,58</t>
  </si>
  <si>
    <t>91320</t>
  </si>
  <si>
    <t>KIT DE PORTA DE MADEIRA PARA PINTURA, SEMI-OCA (LEVE OU MÉDIA), PADRÃO POPULAR, 80X210CM, ESPESSURA DE 3,5CM, ITENS INCLUSOS: DOBRADIÇAS, MONTAGEM E INSTALAÇÃO DO BATENTE, SEM FECHADURA - FORNECIMENTO E INSTALAÇÃO. AF_12/2019</t>
  </si>
  <si>
    <t>691,14</t>
  </si>
  <si>
    <t>91321</t>
  </si>
  <si>
    <t>KIT DE PORTA DE MADEIRA PARA PINTURA, SEMI-OCA (LEVE OU MÉDIA), PADRÃO POPULAR, 90X210CM, ESPESSURA DE 3,5CM, ITENS INCLUSOS: DOBRADIÇAS, MONTAGEM E INSTALAÇÃO DO BATENTE, SEM FECHADURA - FORNECIMENTO E INSTALAÇÃO. AF_12/2019</t>
  </si>
  <si>
    <t>748,41</t>
  </si>
  <si>
    <t>91322</t>
  </si>
  <si>
    <t>KIT DE PORTA DE MADEIRA PARA PINTURA, SEMI-OCA (PESADA OU SUPERPESADA), PADRÃO POPULAR, 80X210CM, ESPESSURA DE 3,5CM, ITENS INCLUSOS: DOBRADIÇAS, MONTAGEM E INSTALAÇÃO DO BATENTE, SEM FECHADURA - FORNECIMENTO E INSTALAÇÃO. AF_12/2019</t>
  </si>
  <si>
    <t>876,69</t>
  </si>
  <si>
    <t>91323</t>
  </si>
  <si>
    <t>KIT DE PORTA DE MADEIRA PARA PINTURA, SEMI-OCA (PESADA OU SUPERPESADA), PADRÃO POPULAR, 90X210CM, ESPESSURA DE 3,5CM, ITENS INCLUSOS: DOBRADIÇAS, MONTAGEM E INSTALAÇÃO DO BATENTE, SEM FECHADURA - FORNECIMENTO E INSTALAÇÃO. AF_12/2019</t>
  </si>
  <si>
    <t>927,27</t>
  </si>
  <si>
    <t>91324</t>
  </si>
  <si>
    <t>KIT DE PORTA DE MADEIRA PARA VERNIZ, SEMI-OCA (LEVE OU MÉDIA), PADRÃO POPULAR, 60X210CM, ESPESSURA DE 3,5CM, ITENS INCLUSOS: DOBRADIÇAS, MONTAGEM E INSTALAÇÃO DO BATENTE, SEM FECHADURA - FORNECIMENTO E INSTALAÇÃO. AF_12/2019</t>
  </si>
  <si>
    <t>673,50</t>
  </si>
  <si>
    <t>91325</t>
  </si>
  <si>
    <t>KIT DE PORTA DE MADEIRA PARA VERNIZ, SEMI-OCA (LEVE OU MÉDIA), PADRÃO POPULAR, 70X210CM, ESPESSURA DE 3,5CM, ITENS INCLUSOS: DOBRADIÇAS, MONTAGEM E INSTALAÇÃO DO BATENTE, SEM FECHADURA - FORNECIMENTO E INSTALAÇÃO. AF_12/2019</t>
  </si>
  <si>
    <t>680,69</t>
  </si>
  <si>
    <t>91326</t>
  </si>
  <si>
    <t>KIT DE PORTA DE MADEIRA PARA VERNIZ, SEMI-OCA (LEVE OU MÉDIA), PADRÃO POPULAR, 80X210CM, ESPESSURA DE 3,5CM, ITENS INCLUSOS: DOBRADIÇAS, MONTAGEM E INSTALAÇÃO DO BATENTE, SEM FECHADURA - FORNECIMENTO E INSTALAÇÃO. AF_12/2019</t>
  </si>
  <si>
    <t>722,59</t>
  </si>
  <si>
    <t>91327</t>
  </si>
  <si>
    <t>KIT DE PORTA DE MADEIRA PARA VERNIZ, SEMI-OCA (LEVE OU MÉDIA), PADRÃO POPULAR, 90X210CM, ESPESSURA DE 3,5CM, ITENS INCLUSOS: DOBRADIÇAS, MONTAGEM E INSTALAÇÃO DO BATENTE, SEM FECHADURA - FORNECIMENTO E INSTALAÇÃO. AF_12/2019</t>
  </si>
  <si>
    <t>755,28</t>
  </si>
  <si>
    <t>91328</t>
  </si>
  <si>
    <t>KIT DE PORTA DE MADEIRA FRISADA, SEMI-OCA (LEVE OU MÉDIA), PADRÃO MÉDIO 60X210CM, ESPESSURA DE 3CM, ITENS INCLUSOS: DOBRADIÇAS, MONTAGEM E INSTALAÇÃO DO BATENTE, SEM FECHADURA - FORNECIMENTO E INSTALAÇÃO. AF_12/2019</t>
  </si>
  <si>
    <t>791,41</t>
  </si>
  <si>
    <t>91329</t>
  </si>
  <si>
    <t>KIT DE PORTA DE MADEIRA FRISADA, SEMI-OCA (LEVE OU MÉDIA), PADRÃO POPULAR, 60X210CM, ESPESSURA DE 3CM, ITENS INCLUSOS: DOBRADIÇAS, MONTAGEM E INSTALAÇÃO DO BATENTE, SEM FECHADURA - FORNECIMENTO E INSTALAÇÃO. AF_12/2019</t>
  </si>
  <si>
    <t>680,20</t>
  </si>
  <si>
    <t>91330</t>
  </si>
  <si>
    <t>KIT DE PORTA DE MADEIRA FRISADA, SEMI-OCA (LEVE OU MÉDIA), PADRÃO MÉDIO, 70X210CM, ESPESSURA DE 3CM, ITENS INCLUSOS: DOBRADIÇAS, MONTAGEM E INSTALAÇÃO DO BATENTE, SEM FECHADURA - FORNECIMENTO E INSTALAÇÃO. AF_12/2019</t>
  </si>
  <si>
    <t>811,34</t>
  </si>
  <si>
    <t>91331</t>
  </si>
  <si>
    <t>KIT DE PORTA DE MADEIRA FRISADA, SEMI-OCA (LEVE OU MÉDIA), PADRÃO POPULAR, 70X210CM, ESPESSURA DE 3CM, ITENS INCLUSOS: DOBRADIÇAS, MONTAGEM E INSTALAÇÃO DO BATENTE, SEM FECHADURA - FORNECIMENTO E INSTALAÇÃO. AF_12/2019</t>
  </si>
  <si>
    <t>699,43</t>
  </si>
  <si>
    <t>91332</t>
  </si>
  <si>
    <t>KIT DE PORTA DE MADEIRA FRISADA, SEMI-OCA (LEVE OU MÉDIA), PADRÃO MÉDIO, 80X210CM, ESPESSURA DE 3,5CM, ITENS INCLUSOS: DOBRADIÇAS, MONTAGEM E INSTALAÇÃO DO BATENTE, SEM FECHADURA - FORNECIMENTO E INSTALAÇÃO. AF_12/2019</t>
  </si>
  <si>
    <t>839,67</t>
  </si>
  <si>
    <t>91333</t>
  </si>
  <si>
    <t>KIT DE PORTA DE MADEIRA FRISADA, SEMI-OCA (LEVE OU MÉDIA), PADRÃO POPULAR, 80X210CM, ESPESSURA DE 3,5CM, ITENS INCLUSOS: DOBRADIÇAS, MONTAGEM E INSTALAÇÃO DO BATENTE, SEM FECHADURA - FORNECIMENTO E INSTALAÇÃO. AF_12/2019</t>
  </si>
  <si>
    <t>727,06</t>
  </si>
  <si>
    <t>91334</t>
  </si>
  <si>
    <t>KIT DE PORTA DE MADEIRA TIPO VENEZIANA, PADRÃO MÉDIO, 80X210CM, ESPESSURA DE 3CM, ITENS INCLUSOS: DOBRADIÇAS, MONTAGEM E INSTALAÇÃO DO BATENTE, SEM FECHADURA - FORNECIMENTO E INSTALAÇÃO. AF_12/2019</t>
  </si>
  <si>
    <t>1.660,23</t>
  </si>
  <si>
    <t>91335</t>
  </si>
  <si>
    <t>KIT DE PORTA DE MADEIRA TIPO VENEZIANA, PADRÃO POPULAR, 80X210CM, ESPESSURA DE 3CM, ITENS INCLUSOS: DOBRADIÇAS, MONTAGEM E INSTALAÇÃO DO BATENTE, SEM FECHADURA - FORNECIMENTO E INSTALAÇÃO. AF_12/2019</t>
  </si>
  <si>
    <t>1.547,62</t>
  </si>
  <si>
    <t>91336</t>
  </si>
  <si>
    <t>KIT DE PORTA DE MADEIRA TIPO MEXICANA, MACIÇA (PESADA OU SUPERPESADA), PADRÃO MÉDIO, 80X210CM, ESPESSURA DE 3CM, ITENS INCLUSOS: DOBRADIÇAS, MONTAGEM E INSTALAÇÃO DO BATENTE, SEM FECHADURA - FORNECIMENTO E INSTALAÇÃO. AF_12/2019</t>
  </si>
  <si>
    <t>2.121,43</t>
  </si>
  <si>
    <t>91337</t>
  </si>
  <si>
    <t>KIT DE PORTA DE MADEIRA TIPO MEXICANA, MACIÇA (PESADA OU SUPERPESADA), PADRÃO POPULAR, 80X210CM, ESPESSURA DE 3CM, ITENS INCLUSOS: DOBRADIÇAS, MONTAGEM E INSTALAÇÃO DO BATENTE, SEM FECHADURA - FORNECIMENTO E INSTALAÇÃO. AF_12/2019</t>
  </si>
  <si>
    <t>2.008,82</t>
  </si>
  <si>
    <t>100659</t>
  </si>
  <si>
    <t>ALIZAR DE 5X1,5CM PARA PORTA FIXADO COM PREGOS, PADRÃO MÉDIO - FORNECIMENTO E INSTALAÇÃO. AF_12/2019</t>
  </si>
  <si>
    <t>10,88</t>
  </si>
  <si>
    <t>100660</t>
  </si>
  <si>
    <t>ALIZAR DE 5X1,5CM PARA PORTA FIXADO COM PREGOS, PADRÃO POPULAR - FORNECIMENTO E INSTALAÇÃO. AF_12/2019</t>
  </si>
  <si>
    <t>7,39</t>
  </si>
  <si>
    <t>100675</t>
  </si>
  <si>
    <t>KIT DE PORTA-PRONTA DE MADEIRA EM ACABAMENTO MELAMÍNICO BRANCO, FOLHA LEVE OU MÉDIA, 90X210, EXCLUSIVE FECHADURA, FIXAÇÃO COM PREENCHIMENTO TOTAL DE ESPUMA EXPANSIVA - FORNECIMENTO E INSTALAÇÃO. AF_12/2019</t>
  </si>
  <si>
    <t>677,05</t>
  </si>
  <si>
    <t>100676</t>
  </si>
  <si>
    <t>BATENTE PARA PORTA COM BANDEIRA, FIXAÇÃO COM PARAFUSO E BUCHA. AF_12/2019</t>
  </si>
  <si>
    <t>180,89</t>
  </si>
  <si>
    <t>100678</t>
  </si>
  <si>
    <t>KIT DE PORTA DE MADEIRA PARA VERNIZ, SEMI-OCA (LEVE OU MÉDIA), PADRÃO MÉDIO, 60X210CM, ESPESSURA DE 3,5CM, ITENS INCLUSOS: DOBRADIÇAS, MONTAGEM E INSTALAÇÃO DE BATENTE, FECHADURA COM EXECUÇÃO DO FURO - FORNECIMENTO E INSTALAÇÃO. AF_12/2019</t>
  </si>
  <si>
    <t>942,74</t>
  </si>
  <si>
    <t>100679</t>
  </si>
  <si>
    <t>KIT DE PORTA DE MADEIRA PARA VERNIZ, SEMI-OCA (LEVE OU MÉDIA), PADRÃO POPULAR, 60X210CM, ESPESSURA DE 3,5CM, ITENS INCLUSOS: DOBRADIÇAS, MONTAGEM E INSTALAÇÃO DE BATENTE, FECHADURA COM EXECUÇÃO DO FURO - FORNECIMENTO E INSTALAÇÃO. AF_12/2019</t>
  </si>
  <si>
    <t>781,08</t>
  </si>
  <si>
    <t>100680</t>
  </si>
  <si>
    <t>KIT DE PORTA DE MADEIRA PARA VERNIZ, SEMI-OCA (LEVE OU MÉDIA), PADRÃO MÉDIO, 70X210CM, ESPESSURA DE 3,5CM, ITENS INCLUSOS: DOBRADIÇAS, MONTAGEM E INSTALAÇÃO DE BATENTE, FECHADURA COM EXECUÇÃO DO FURO - FORNECIMENTO E INSTALAÇÃO. AF_12/2019</t>
  </si>
  <si>
    <t>950,63</t>
  </si>
  <si>
    <t>100681</t>
  </si>
  <si>
    <t>KIT DE PORTA DE MADEIRA FRISADA, SEMI-OCA (LEVE OU MÉDIA), PADRÃO MÉDIO, 70X210CM, ESPESSURA DE 3CM, ITENS INCLUSOS: DOBRADIÇAS, MONTAGEM E INSTALAÇÃO DE BATENTE, FECHADURA COM EXECUÇÃO DO FURO - FORNECIMENTO E INSTALAÇÃO. AF_12/2019</t>
  </si>
  <si>
    <t>969,37</t>
  </si>
  <si>
    <t>100682</t>
  </si>
  <si>
    <t>KIT DE PORTA DE MADEIRA FRISADA, SEMI-OCA (LEVE OU MÉDIA), PADRÃO POPULAR, 70X210CM, ESPESSURA DE 3CM, ITENS INCLUSOS: DOBRADIÇAS, MONTAGEM E INSTALAÇÃO DE BATENTE, FECHADURA COM EXECUÇÃO DO FURO - FORNECIMENTO E INSTALAÇÃO. AF_12/2019</t>
  </si>
  <si>
    <t>789,99</t>
  </si>
  <si>
    <t>100683</t>
  </si>
  <si>
    <t>KIT DE PORTA DE MADEIRA PARA VERNIZ, SEMI-OCA (LEVE OU MÉDIA), PADRÃO MÉDIO, 80X210CM, ESPESSURA DE 3,5CM, ITENS INCLUSOS: DOBRADIÇAS, MONTAGEM E INSTALAÇÃO DE BATENTE, FECHADURA COM EXECUÇÃO DO FURO - FORNECIMENTO E INSTALAÇÃO. AF_12/2019</t>
  </si>
  <si>
    <t>1.014,38</t>
  </si>
  <si>
    <t>100684</t>
  </si>
  <si>
    <t>KIT DE PORTA DE MADEIRA PARA VERNIZ, SEMI-OCA (LEVE OU MÉDIA), PADRÃO POPULAR, 80X210CM, ESPESSURA DE 3,5CM, ITENS INCLUSOS: DOBRADIÇAS, MONTAGEM E INSTALAÇÃO DE BATENTE, FECHADURA COM EXECUÇÃO DO FURO - FORNECIMENTO E INSTALAÇÃO. AF_12/2019</t>
  </si>
  <si>
    <t>828,43</t>
  </si>
  <si>
    <t>100685</t>
  </si>
  <si>
    <t>KIT DE PORTA DE MADEIRA PARA VERNIZ, SEMI-OCA (LEVE OU MÉDIA), PADRÃO MÉDIO, 90X210CM, ESPESSURA DE 3,5CM, ITENS INCLUSOS: DOBRADIÇAS, MONTAGEM E INSTALAÇÃO DE BATENTE, FECHADURA COM EXECUÇÃO DO FURO - FORNECIMENTO E INSTALAÇÃO. AF_12/2019</t>
  </si>
  <si>
    <t>1.047,77</t>
  </si>
  <si>
    <t>100686</t>
  </si>
  <si>
    <t>KIT DE PORTA DE MADEIRA PARA VERNIZ, SEMI-OCA (LEVE OU MÉDIA), PADRÃO POPULAR, 90X210CM, ESPESSURA DE 3CM, ITENS INCLUSOS: DOBRADIÇAS, MONTAGEM E INSTALAÇÃO DE BATENTE, FECHADURA COM EXECUÇÃO DO FURO - FORNECIMENTO E INSTALAÇÃO. AF_12/2019</t>
  </si>
  <si>
    <t>861,12</t>
  </si>
  <si>
    <t>100687</t>
  </si>
  <si>
    <t>KIT DE PORTA DE MADEIRA FRISADA, SEMI-OCA (LEVE OU MÉDIA), PADRÃO MÉDIO, 60X210CM, ESPESSURA DE 3,5CM, ITENS INCLUSOS: DOBRADIÇAS, MONTAGEM E INSTALAÇÃO DE BATENTE, FECHADURA COM EXECUÇÃO DO FURO - FORNECIMENTO E INSTALAÇÃO. AF_12/2019</t>
  </si>
  <si>
    <t>949,44</t>
  </si>
  <si>
    <t>100688</t>
  </si>
  <si>
    <t>KIT DE PORTA DE MADEIRA FRISADA, SEMI-OCA (LEVE OU MÉDIA), PADRÃO POPULAR, 60X210CM, ESPESSURA DE 3CM, ITENS INCLUSOS: DOBRADIÇAS, MONTAGEM E INSTALAÇÃO DE BATENTE, FECHADURA COM EXECUÇÃO DO FURO - FORNECIMENTO E INSTALAÇÃO. AF_12/2019</t>
  </si>
  <si>
    <t>787,78</t>
  </si>
  <si>
    <t>100689</t>
  </si>
  <si>
    <t>KIT DE PORTA DE MADEIRA FRISADA, SEMI-OCA (LEVE OU MÉDIA), PADRÃO MÉDIO, 80X210CM, ESPESSURA DE 3,5CM, ITENS INCLUSOS: DOBRADIÇAS, MONTAGEM E INSTALAÇÃO DE BATENTE, FECHADURA COM EXECUÇÃO DO FURO - FORNECIMENTO E INSTALAÇÃO. AF_12/2019</t>
  </si>
  <si>
    <t>1.018,85</t>
  </si>
  <si>
    <t>100690</t>
  </si>
  <si>
    <t>KIT DE PORTA DE MADEIRA FRISADA, SEMI-OCA (LEVE OU MÉDIA), PADRÃO POPULAR, 80X210CM, ESPESSURA DE 3,5CM, ITENS INCLUSOS: DOBRADIÇAS, MONTAGEM E INSTALAÇÃO DE BATENTE, FECHADURA COM EXECUÇÃO DO FURO - FORNECIMENTO E INSTALAÇÃO. AF_12/2019</t>
  </si>
  <si>
    <t>832,90</t>
  </si>
  <si>
    <t>100691</t>
  </si>
  <si>
    <t>KIT DE PORTA DE MADEIRA TIPO VENEZIANA, 80X210CM (ESPESSURA DE 3CM), PADRÃO MÉDIO, ITENS INCLUSOS: DOBRADIÇAS, MONTAGEM E INSTALAÇÃO DE BATENTE, FECHADURA COM EXECUÇÃO DO FURO - FORNECIMENTO E INSTALAÇÃO. AF_12/2019</t>
  </si>
  <si>
    <t>1.839,41</t>
  </si>
  <si>
    <t>100692</t>
  </si>
  <si>
    <t>KIT DE PORTA DE MADEIRA TIPO VENEZIANA, 80X210CM (ESPESSURA DE 3CM), PADRÃO POPULAR, ITENS INCLUSOS: DOBRADIÇAS, MONTAGEM E INSTALAÇÃO DE BATENTE, FECHADURA COM EXECUÇÃO DO FURO - FORNECIMENTO E INSTALAÇÃO. AF_12/2019</t>
  </si>
  <si>
    <t>1.653,46</t>
  </si>
  <si>
    <t>100693</t>
  </si>
  <si>
    <t>KIT DE PORTA DE MADEIRA TIPO MEXICANA, MACIÇA (PESADA OU SUPERPESADA), PADRÃO MÉDIO, 80X210CM, ESPESSURA DE 3,5CM, ITENS INCLUSOS: DOBRADIÇAS, MONTAGEM E INSTALAÇÃO DE BATENTE, FECHADURA COM EXECUÇÃO DO FURO - FORNECIMENTO E INSTALAÇÃO. AF_12/2019</t>
  </si>
  <si>
    <t>2.300,61</t>
  </si>
  <si>
    <t>100694</t>
  </si>
  <si>
    <t>KIT DE PORTA DE MADEIRA TIPO MEXICANA, MACIÇA (PESADA OU SUPERPESADA), PADRÃO POPULAR, 80X210CM, ESPESSURA DE 3,5CM, ITENS INCLUSOS: DOBRADIÇAS, MONTAGEM E INSTALAÇÃO DE BATENTE, FECHADURA COM EXECUÇÃO DO FURO - FORNECIMENTO E INSTALAÇÃO. AF_12/2019</t>
  </si>
  <si>
    <t>2.114,66</t>
  </si>
  <si>
    <t>100695</t>
  </si>
  <si>
    <t>RECOLOCAÇÃO DE FOLHAS DE PORTA DE MADEIRA LEVE OU MÉDIA DE 60CM DE LARGURA, CONSIDERANDO REAPROVEITAMENTO DO MATERIAL. AF_12/2019</t>
  </si>
  <si>
    <t>50,45</t>
  </si>
  <si>
    <t>100696</t>
  </si>
  <si>
    <t>RECOLOCAÇÃO DE FOLHAS DE PORTA DE MADEIRA LEVE OU MÉDIA DE 70CM DE LARGURA, CONSIDERANDO REAPROVEITAMENTO DO MATERIAL. AF_12/2019</t>
  </si>
  <si>
    <t>56,14</t>
  </si>
  <si>
    <t>100697</t>
  </si>
  <si>
    <t>RECOLOCAÇÃO DE FOLHAS DE PORTA DE MADEIRA LEVE OU MÉDIA DE 80CM DE LARGURA, CONSIDERANDO REAPROVEITAMENTO DO MATERIAL. AF_12/2019</t>
  </si>
  <si>
    <t>61,85</t>
  </si>
  <si>
    <t>100698</t>
  </si>
  <si>
    <t>RECOLOCAÇÃO DE FOLHAS DE PORTA DE MADEIRA LEVE OU MÉDIA DE 90CM DE LARGURA, CONSIDERANDO REAPROVEITAMENTO DO MATERIAL. AF_12/2019</t>
  </si>
  <si>
    <t>67,56</t>
  </si>
  <si>
    <t>100699</t>
  </si>
  <si>
    <t>RECOLOCAÇÃO DE FOLHAS DE PORTA DE MADEIRA PESADA OU SUPERPESADA DE 80CM DE LARGURA, CONSIDERANDO REAPROVEITAMENTO DO MATERIAL. AF_12/2019</t>
  </si>
  <si>
    <t>80,32</t>
  </si>
  <si>
    <t>100700</t>
  </si>
  <si>
    <t>PORTA DE MADEIRA COMPENSADA LISA PARA PINTURA, 120X210X3,5CM, 2 FOLHAS, INCLUSO ADUELA 2A, ALIZAR 2A E DOBRADIÇAS. AF_12/2019</t>
  </si>
  <si>
    <t>714,39</t>
  </si>
  <si>
    <t>100712</t>
  </si>
  <si>
    <t>KIT DE PORTA DE MADEIRA PARA VERNIZ, SEMI-OCA (LEVE OU MÉDIA), PADRÃO POPULAR, 70X210CM, ESPESSURA DE 3,5CM, ITENS INCLUSOS: DOBRADIÇAS, MONTAGEM E INSTALAÇÃO DE BATENTE, FECHADURA COM EXECUÇÃO DO FURO - FORNECIMENTO E INSTALAÇÃO. AF_12/2019</t>
  </si>
  <si>
    <t>771,25</t>
  </si>
  <si>
    <t>100665</t>
  </si>
  <si>
    <t>JANELA DE MADEIRA - CEDRINHO/ANGELIM OU EQUIVALENTE DA REGIÃO - DE ABRIR COM 4 FOLHAS (2 VENEZIANAS E 2 GUILHOTINAS PARA VIDRO), COM BATENTE, ALIZAR E FERRAGENS. EXCLUSIVE VIDROS, ACABAMENTO E CONTRAMARCO. FORNECIMENTO E INSTALAÇÃO. AF_12/2019</t>
  </si>
  <si>
    <t>1.100,22</t>
  </si>
  <si>
    <t>100666</t>
  </si>
  <si>
    <t>JANELA DE MADEIRA (PINUS/EUCALIPTO OU EQUIV.) DE ABRIR COM 4 FOLHAS (2 VENEZIANAS E 2 GUILHOTINAS PARA VIDRO), COM BATENTE, ALIZAR E FERRAGENS. EXCLUSIVE VIDROS, ACABAMENTO E CONTRAMARCO. FORNECIMENTO E INSTALAÇÃO. AF_12/2019</t>
  </si>
  <si>
    <t>866,18</t>
  </si>
  <si>
    <t>100667</t>
  </si>
  <si>
    <t>JANELA DE MADEIRA (IMBUIA/CEDRO OU EQUIV.) DE ABRIR COM 4 FOLHAS (2 VENEZIANAS E 2 GUILHOTINAS PARA VIDRO), COM BATENTE, ALIZAR E FERRAGENS. EXCLUSIVE VIDROS, ACABAMENTO E CONTRAMARCO. FORNECIMENTO E INSTALAÇÃO. AF_12/2019</t>
  </si>
  <si>
    <t>1.431,08</t>
  </si>
  <si>
    <t>100668</t>
  </si>
  <si>
    <t>JANELA DE MADEIRA (CEDRINHO/ANGELIM OU EQUIV.) TIPO MAXIM-AR, PARA VIDRO, COM BATENTE, ALIZAR E FERRAGENS. EXCLUSIVE VIDRO, ACABAMENTO E CONTRAMARCO. FORNECIMENTO E INSTALAÇÃO. AF_12/2019</t>
  </si>
  <si>
    <t>1.703,35</t>
  </si>
  <si>
    <t>100669</t>
  </si>
  <si>
    <t>JANELA DE MADEIRA (PINUS/EUCALIPTO OU EQUIV.) TIPO BASCULANTE COM 2 FOLHAS PARA VIDRO, COM BATENTE, ALIZAR E FERRAGENS. EXCLUSIVE VIDROS, ACABAMENTO E CONTRAMARCO. FORNECIMENTO E INSTALAÇÃO. AF_12/2019</t>
  </si>
  <si>
    <t>1.014,26</t>
  </si>
  <si>
    <t>100670</t>
  </si>
  <si>
    <t>JANELA DE MADEIRA (CEDRINHO/ANGELIM OU EQUIV.) DE CORRER COM 6 FOLHAS (2 VENEZ. FIXAS, 2 VENEZ. DE CORRER E 2 DE CORRER PARA VIDRO), COM BATENTE, ALIZAR E FERRAGENS. EXCLUSIVE VIDROS, ACABAMENTO E CONTRAMARCO. FORNECIMENTO E INSTALAÇÃO. AF_12/2019</t>
  </si>
  <si>
    <t>1.374,88</t>
  </si>
  <si>
    <t>100671</t>
  </si>
  <si>
    <t>JANELA DE MADEIRA (IMBUIA/CEDRO OU EQUIV) DE CORRER COM 6 FOLHAS (2 VENEZIANAS FIXAS, 2 VENEZIANAS DE CORRER E 2 DE CORRER PARA VIDRO), COM BATENTE, ALIZAR E FERRAGENS. EXCLUSIVE VIDROS, ACABAMENTO E CONTRAMARCO. FORNECIMENTO E INSTALAÇÃO. AF_12/2019</t>
  </si>
  <si>
    <t>1.711,25</t>
  </si>
  <si>
    <t>100672</t>
  </si>
  <si>
    <t>JANELA DE MADEIRA (PINUS/EUCALIPTO OU EQUIV.) DE CORRER COM 6 FOLHAS (2 VENEZ. FIXAS, 2 VENEZ. DE CORRER E 2 DE CORRER PARA VIDRO), COM BATENTE, ALIZAR E FERRAGENS. EXCLUSIVE VIDROS, ACABAMENTO E CONTRAMARCO. FORNECIMENTO EINSTALAÇÃO. AF_12/2019</t>
  </si>
  <si>
    <t>1.097,63</t>
  </si>
  <si>
    <t>100701</t>
  </si>
  <si>
    <t>PORTA DE FERRO, DE ABRIR, TIPO GRADE COM CHAPA, COM GUARNIÇÕES. AF_12/2019</t>
  </si>
  <si>
    <t>719,69</t>
  </si>
  <si>
    <t>94559</t>
  </si>
  <si>
    <t>JANELA DE AÇO TIPO BASCULANTE PARA VIDROS, COM BATENTE, FERRAGENS E PINTURA ANTICORROSIVA. EXCLUSIVE VIDROS, ACABAMENTO, ALIZAR E CONTRAMARCO. FORNECIMENTO E INSTALAÇÃO. AF_12/2019</t>
  </si>
  <si>
    <t>647,46</t>
  </si>
  <si>
    <t>94562</t>
  </si>
  <si>
    <t>JANELA DE AÇO DE CORRER COM 4 FOLHAS PARA VIDRO, COM BATENTE, FERRAGENS E PINTURA ANTICORROSIVA. EXCLUSIVE VIDROS, ALIZAR E CONTRAMARCO. FORNECIMENTO E INSTALAÇÃO. AF_12/2019</t>
  </si>
  <si>
    <t>611,16</t>
  </si>
  <si>
    <t>94587</t>
  </si>
  <si>
    <t>CONTRAMARCO DE AÇO, FIXAÇÃO COM ARGAMASSA - FORNECIMENTO E INSTALAÇÃO. AF_12/2019</t>
  </si>
  <si>
    <t>72,29</t>
  </si>
  <si>
    <t>94588</t>
  </si>
  <si>
    <t>CONTRAMARCO DE AÇO, FIXAÇÃO COM PARAFUSO - FORNECIMENTO E INSTALAÇÃO. AF_12/2019</t>
  </si>
  <si>
    <t>66,96</t>
  </si>
  <si>
    <t>99837</t>
  </si>
  <si>
    <t>GUARDA-CORPO DE AÇO GALVANIZADO DE 1,10M, MONTANTES TUBULARES DE 1.1/4 ESPAÇADOS DE 1,20M, TRAVESSA SUPERIOR DE 1.1/2, GRADIL FORMADO POR TUBOS HORIZONTAIS DE 1 E VERTICAIS DE 3/4, FIXADO COM CHUMBADOR MECÂNICO. AF_04/2019_PS</t>
  </si>
  <si>
    <t>519,86</t>
  </si>
  <si>
    <t>99839</t>
  </si>
  <si>
    <t>GUARDA-CORPO DE AÇO GALVANIZADO DE 1,10M DE ALTURA, MONTANTES TUBULARES DE 1.1/2  ESPAÇADOS DE 1,20M, TRAVESSA SUPERIOR DE 2 , GRADIL FORMADO POR BARRAS CHATAS EM FERRO DE 32X4,8MM, FIXADO COM CHUMBADOR MECÂNICO. AF_04/2019_PS</t>
  </si>
  <si>
    <t>445,33</t>
  </si>
  <si>
    <t>99841</t>
  </si>
  <si>
    <t>GUARDA-CORPO PANORÂMICO COM PERFIS DE ALUMÍNIO E VIDRO LAMINADO 8 MM, FIXADO COM CHUMBADOR MECÂNICO. AF_04/2019_PS</t>
  </si>
  <si>
    <t>940,92</t>
  </si>
  <si>
    <t>99855</t>
  </si>
  <si>
    <t>CORRIMÃO SIMPLES, DIÂMETRO EXTERNO = 1 1/2, EM AÇO GALVANIZADO. AF_04/2019_PS</t>
  </si>
  <si>
    <t>95,66</t>
  </si>
  <si>
    <t>99857</t>
  </si>
  <si>
    <t>CORRIMÃO SIMPLES, DIÂMETRO EXTERNO = 1 1/2, EM ALUMÍNIO. AF_04/2019_PS</t>
  </si>
  <si>
    <t>80,23</t>
  </si>
  <si>
    <t>99861</t>
  </si>
  <si>
    <t>GRADIL EM FERRO FIXADO EM VÃOS DE JANELAS, FORMADO POR BARRAS CHATAS DE 25X4,8 MM. AF_04/2019</t>
  </si>
  <si>
    <t>582,13</t>
  </si>
  <si>
    <t>99862</t>
  </si>
  <si>
    <t>GRADIL EM ALUMÍNIO FIXADO EM VÃOS DE JANELAS, FORMADO POR TUBOS DE 3/4". AF_04/2019</t>
  </si>
  <si>
    <t>528,02</t>
  </si>
  <si>
    <t>90838</t>
  </si>
  <si>
    <t>PORTA CORTA-FOGO 90X210X4CM - FORNECIMENTO E INSTALAÇÃO. AF_12/2019</t>
  </si>
  <si>
    <t>1.783,37</t>
  </si>
  <si>
    <t>91338</t>
  </si>
  <si>
    <t>PORTA DE ALUMÍNIO DE ABRIR COM LAMBRI, COM GUARNIÇÃO, FIXAÇÃO COM PARAFUSOS - FORNECIMENTO E INSTALAÇÃO. AF_12/2019</t>
  </si>
  <si>
    <t>688,52</t>
  </si>
  <si>
    <t>91341</t>
  </si>
  <si>
    <t>PORTA EM ALUMÍNIO DE ABRIR TIPO VENEZIANA COM GUARNIÇÃO, FIXAÇÃO COM PARAFUSOS - FORNECIMENTO E INSTALAÇÃO. AF_12/2019</t>
  </si>
  <si>
    <t>542,99</t>
  </si>
  <si>
    <t>94805</t>
  </si>
  <si>
    <t>PORTA DE ALUMÍNIO DE ABRIR PARA VIDRO SEM GUARNIÇÃO, 87X210CM, FIXAÇÃO COM PARAFUSOS, INCLUSIVE VIDROS - FORNECIMENTO E INSTALAÇÃO. AF_12/2019</t>
  </si>
  <si>
    <t>676,60</t>
  </si>
  <si>
    <t>94806</t>
  </si>
  <si>
    <t>PORTA EM AÇO DE ABRIR PARA VIDRO SEM GUARNIÇÃO, 87X210CM, FIXAÇÃO COM PARAFUSOS, EXCLUSIVE VIDROS - FORNECIMENTO E INSTALAÇÃO. AF_12/2019</t>
  </si>
  <si>
    <t>840,19</t>
  </si>
  <si>
    <t>94807</t>
  </si>
  <si>
    <t>PORTA EM AÇO DE ABRIR TIPO VENEZIANA SEM GUARNIÇÃO, 87X210CM, FIXAÇÃO COM PARAFUSOS - FORNECIMENTO E INSTALAÇÃO. AF_12/2019</t>
  </si>
  <si>
    <t>764,44</t>
  </si>
  <si>
    <t>100702</t>
  </si>
  <si>
    <t>PORTA DE CORRER DE ALUMÍNIO, COM DUAS FOLHAS PARA VIDRO, INCLUSO VIDRO LISO INCOLOR, FECHADURA E PUXADOR, SEM ALIZAR. AF_12/2019</t>
  </si>
  <si>
    <t>373,42</t>
  </si>
  <si>
    <t>102188</t>
  </si>
  <si>
    <t>MOLA HIDRAULICA DE PISO PARA PORTA DE VIDRO TEMPERADO. AF_01/2021</t>
  </si>
  <si>
    <t>997,36</t>
  </si>
  <si>
    <t>102189</t>
  </si>
  <si>
    <t>JOGO DE FERRAGENS CROMADAS PARA PORTA DE VIDRO TEMPERADO, UMA FOLHA COMPOSTO DE DOBRADICAS SUPERIOR E INFERIOR, TRINCO, FECHADURA, CONTRA FECHADURA COM CAPUCHINHO SEM MOLA E PUXADOR. AF_01/2021</t>
  </si>
  <si>
    <t>246,63</t>
  </si>
  <si>
    <t>100703</t>
  </si>
  <si>
    <t>PUXADOR CENTRAL PARA ESQUADRIA DE MADEIRA. AF_12/2019</t>
  </si>
  <si>
    <t>31,53</t>
  </si>
  <si>
    <t>100704</t>
  </si>
  <si>
    <t>PORTA CADEADO ZINCADO OXIDADO PRETO COM CADEADO DE AÇO INOX, LARGURA DE *50* MM. AF_12/2019</t>
  </si>
  <si>
    <t>68,05</t>
  </si>
  <si>
    <t>100705</t>
  </si>
  <si>
    <t>TARJETA TIPO LIVRE/OCUPADO PARA PORTA DE BANHEIRO. AF_12/2019</t>
  </si>
  <si>
    <t>76,25</t>
  </si>
  <si>
    <t>100706</t>
  </si>
  <si>
    <t>CREMONA EM LATÃO CROMADO OU POLIDO, COMPLETA. AF_12/2019</t>
  </si>
  <si>
    <t>100707</t>
  </si>
  <si>
    <t>FECHO DE EMBUTIR TIPO UNHA 22CM. AF_12/2019</t>
  </si>
  <si>
    <t>143,93</t>
  </si>
  <si>
    <t>100708</t>
  </si>
  <si>
    <t>FECHO DE EMBUTIR TIPO UNHA 40CM. AF_12/2019</t>
  </si>
  <si>
    <t>181,34</t>
  </si>
  <si>
    <t>100709</t>
  </si>
  <si>
    <t>DOBRADIÇA EM AÇO/FERRO, 3" X 21/2", E=1,9 A 2MM, SEN ANEL, CROMADO OU ZINCADO, TAMPA BOLA, COM PARAFUSOS. AF_12/2019</t>
  </si>
  <si>
    <t>51,19</t>
  </si>
  <si>
    <t>100710</t>
  </si>
  <si>
    <t>DOBRADIÇA TIPO VAI E VEM EM LATÃO POLIDO 3". AF_12/2019</t>
  </si>
  <si>
    <t>159,28</t>
  </si>
  <si>
    <t>102151</t>
  </si>
  <si>
    <t>INSTALAÇÃO DE VIDRO LISO INCOLOR, E = 3 MM, EM ESQUADRIA DE MADEIRA, FIXADO COM BAGUETE. AF_01/2021</t>
  </si>
  <si>
    <t>145,50</t>
  </si>
  <si>
    <t>102152</t>
  </si>
  <si>
    <t>INSTALAÇÃO DE VIDRO LISO, E = 4 MM, EM ESQUADRIA DE MADEIRA, FIXADO COM BAGUETE. AF_01/2021</t>
  </si>
  <si>
    <t>160,82</t>
  </si>
  <si>
    <t>102153</t>
  </si>
  <si>
    <t>INSTALAÇÃO DE VIDRO LISO FUME, E = 4 MM, EM ESQUADRIA DE MADEIRA, FIXADO COM BAGUETE. AF_01/2021</t>
  </si>
  <si>
    <t>201,65</t>
  </si>
  <si>
    <t>102154</t>
  </si>
  <si>
    <t>INSTALAÇÃO DE VIDRO LISO INCOLOR, E = 5 MM, EM ESQUADRIA DE MADEIRA, FIXADO COM BAGUETE. AF_01/2021</t>
  </si>
  <si>
    <t>102155</t>
  </si>
  <si>
    <t>INSTALAÇÃO DE VIDRO LISO FUME, E = 5 MM, EM ESQUADRIA DE MADEIRA, FIXADO COM BAGUETE. AF_01/2021</t>
  </si>
  <si>
    <t>207,17</t>
  </si>
  <si>
    <t>102156</t>
  </si>
  <si>
    <t>INSTALAÇÃO DE VIDRO LISO INCOLOR, E = 6 MM, EM ESQUADRIA DE MADEIRA, FIXADO COM BAGUETE. AF_01/2021</t>
  </si>
  <si>
    <t>197,24</t>
  </si>
  <si>
    <t>102157</t>
  </si>
  <si>
    <t>INSTALAÇÃO DE VIDRO LISO FUME, E = 6 MM, EM ESQUADRIA DE MADEIRA, FIXADO COM BAGUETE. AF_01/2021</t>
  </si>
  <si>
    <t>268,70</t>
  </si>
  <si>
    <t>102158</t>
  </si>
  <si>
    <t>INSTALAÇÃO DE VIDRO LISO INCOLOR, E = 8 MM, EM ESQUADRIA DE MADEIRA, FIXADO COM BAGUETE. AF_01/2021</t>
  </si>
  <si>
    <t>270,74</t>
  </si>
  <si>
    <t>102159</t>
  </si>
  <si>
    <t>INSTALAÇÃO DE VIDRO LISO INCOLOR, E = 10 MM, EM ESQUADRIA DE MADEIRA, FIXADO COM BAGUETE. AF_01/2021</t>
  </si>
  <si>
    <t>321,63</t>
  </si>
  <si>
    <t>102160</t>
  </si>
  <si>
    <t>INSTALAÇÃO DE VIDRO IMPRESSO, E = 4 MM, EM ESQUADRIA DE MADEIRA, FIXADO COM BAGUETE. AF_01/2021</t>
  </si>
  <si>
    <t>140,40</t>
  </si>
  <si>
    <t>102161</t>
  </si>
  <si>
    <t>INSTALAÇÃO DE VIDRO LISO INCOLOR, E = 3 MM, EM ESQUADRIA DE ALUMÍNIO OU PVC, FIXADO COM BAGUETE. AF_01/2021_PS</t>
  </si>
  <si>
    <t>245,02</t>
  </si>
  <si>
    <t>102162</t>
  </si>
  <si>
    <t>INSTALAÇÃO DE VIDRO LISO INCOLOR, E = 4 MM, EM ESQUADRIA DE ALUMÍNIO OU PVC, FIXADO COM BAGUETE. AF_01/2021_PS</t>
  </si>
  <si>
    <t>260,34</t>
  </si>
  <si>
    <t>102163</t>
  </si>
  <si>
    <t>INSTALAÇÃO DE VIDRO LISO FUME, E = 4 MM, EM ESQUADRIA DE ALUMÍNIO OU PVC, FIXADO COM BAGUETE. AF_01/2021_PS</t>
  </si>
  <si>
    <t>301,17</t>
  </si>
  <si>
    <t>102164</t>
  </si>
  <si>
    <t>INSTALAÇÃO DE VIDRO LISO INCOLOR, E = 5 MM, EM ESQUADRIA DE ALUMÍNIO OU PVC, FIXADO COM BAGUETE. AF_01/2021_PS</t>
  </si>
  <si>
    <t>255,00</t>
  </si>
  <si>
    <t>102165</t>
  </si>
  <si>
    <t>INSTALAÇÃO DE VIDRO LISO FUME, E = 5 MM, EM ESQUADRIA DE ALUMÍNIO OU PVC, FIXADO COM BAGUETE. AF_01/2021_PS</t>
  </si>
  <si>
    <t>288,40</t>
  </si>
  <si>
    <t>102166</t>
  </si>
  <si>
    <t>INSTALAÇÃO DE VIDRO LISO INCOLOR, E = 6 MM, EM ESQUADRIA DE ALUMÍNIO OU PVC, FIXADO COM BAGUETE. AF_01/2021_PS</t>
  </si>
  <si>
    <t>260,13</t>
  </si>
  <si>
    <t>102167</t>
  </si>
  <si>
    <t>INSTALAÇÃO DE VIDRO LISO FUME, E = 6 MM, EM ESQUADRIA DE ALUMÍNIO OU PVC, FIXADO COM BAGUETE. AF_01/2021_PS</t>
  </si>
  <si>
    <t>331,59</t>
  </si>
  <si>
    <t>102168</t>
  </si>
  <si>
    <t>INSTALAÇÃO DE VIDRO LISO INCOLOR, E = 8 MM, EM ESQUADRIA DE ALUMÍNIO OU PVC, FIXADO COM BAGUETE. AF_01/2021_PS</t>
  </si>
  <si>
    <t>317,37</t>
  </si>
  <si>
    <t>102169</t>
  </si>
  <si>
    <t>INSTALAÇÃO DE VIDRO LISO INCOLOR, E = 10 MM, EM ESQUADRIA DE ALUMÍNIO OU PVC, FIXADO COM BAGUETE. AF_01/2021_PS</t>
  </si>
  <si>
    <t>362,23</t>
  </si>
  <si>
    <t>102170</t>
  </si>
  <si>
    <t>INSTALAÇÃO DE VIDRO IMPRESSO, E = 4 MM, EM ESQUADRIA DE ALUMÍNIO OU PVC, FIXADO COM BAGUETE. AF_01/2021_PS</t>
  </si>
  <si>
    <t>239,92</t>
  </si>
  <si>
    <t>102171</t>
  </si>
  <si>
    <t>INSTALAÇÃO DE VIDRO ARAMADO, E = 6 MM, EM ESQUADRIA DE ALUMÍNIO OU PVC, FIXADO COM BAGUETE. AF_01/2021_PS</t>
  </si>
  <si>
    <t>418,34</t>
  </si>
  <si>
    <t>102172</t>
  </si>
  <si>
    <t>INSTALAÇÃO DE VIDRO ARAMADO, E = 7 MM, EM ESQUADRIA DE ALUMÍNIO OU PVC, FIXADO COM BAGUETE. AF_01/2021_PS</t>
  </si>
  <si>
    <t>403,04</t>
  </si>
  <si>
    <t>102176</t>
  </si>
  <si>
    <t>INSTALAÇÃO DE VIDRO LAMINADO, E = 8 MM (4+4), ENCAIXADO EM PERFIL U. AF_01/2021_PS</t>
  </si>
  <si>
    <t>737,42</t>
  </si>
  <si>
    <t>102177</t>
  </si>
  <si>
    <t>INSTALAÇÃO DE VIDRO LAMINADO, E = 12 MM (4+4+4), ENCAIXADO EM PERFIL U. AF_01/2021_PS</t>
  </si>
  <si>
    <t>1.460,87</t>
  </si>
  <si>
    <t>102178</t>
  </si>
  <si>
    <t>INSTALAÇÃO DE VIDRO LAMINADO, E = 15 MM (5+5+5), ENCAIXADO EM PERFIL U. AF_01/2021_PS</t>
  </si>
  <si>
    <t>1.672,28</t>
  </si>
  <si>
    <t>102179</t>
  </si>
  <si>
    <t>INSTALAÇÃO DE VIDRO TEMPERADO, E = 6 MM, ENCAIXADO EM PERFIL U. AF_01/2021_PS</t>
  </si>
  <si>
    <t>326,57</t>
  </si>
  <si>
    <t>102180</t>
  </si>
  <si>
    <t>INSTALAÇÃO DE VIDRO TEMPERADO, E = 8 MM, ENCAIXADO EM PERFIL U. AF_01/2021_PS</t>
  </si>
  <si>
    <t>381,56</t>
  </si>
  <si>
    <t>102181</t>
  </si>
  <si>
    <t>INSTALAÇÃO DE VIDRO TEMPERADO, E = 10 MM, ENCAIXADO EM PERFIL U. AF_01/2021_PS</t>
  </si>
  <si>
    <t>455,72</t>
  </si>
  <si>
    <t>102182</t>
  </si>
  <si>
    <t>PORTA PIVOTANTE DE VIDRO TEMPERADO, 90X210 CM, ESPESSURA 10 MM, INCLUSIVE ACESSÓRIOS. AF_01/2021</t>
  </si>
  <si>
    <t>980,00</t>
  </si>
  <si>
    <t>102183</t>
  </si>
  <si>
    <t>PORTA PIVOTANTE DE VIDRO TEMPERADO, 2 FOLHAS DE 90X210 CM, ESPESSURA DE 10MM, INCLUSIVE ACESSÓRIOS. AF_01/2021</t>
  </si>
  <si>
    <t>1.969,53</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</si>
  <si>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</si>
  <si>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</si>
  <si>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</si>
  <si>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</si>
  <si>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3.928,56</t>
  </si>
  <si>
    <t>102190</t>
  </si>
  <si>
    <t>REMOÇÃO DE VIDRO LISO COMUM DE ESQUADRIA COM BAGUETE DE MADEIRA. AF_01/2021</t>
  </si>
  <si>
    <t>102191</t>
  </si>
  <si>
    <t>REMOÇÃO DE VIDRO LISO COMUM DE ESQUADRIA COM BAGUETE DE ALUMÍNIO OU PVC. AF_01/2021</t>
  </si>
  <si>
    <t>17,80</t>
  </si>
  <si>
    <t>102192</t>
  </si>
  <si>
    <t>REMOÇÃO DE VIDRO TEMPERADO FIXADO EM PERFIL U. AF_01/2021</t>
  </si>
  <si>
    <t>12,70</t>
  </si>
  <si>
    <t>94569</t>
  </si>
  <si>
    <t>JANELA DE ALUMÍNIO TIPO MAXIM-AR, COM VIDROS, BATENTE E FERRAGENS. EXCLUSIVE ALIZAR, ACABAMENTO E CONTRAMARCO. FORNECIMENTO E INSTALAÇÃO. AF_12/2019</t>
  </si>
  <si>
    <t>591,30</t>
  </si>
  <si>
    <t>94570</t>
  </si>
  <si>
    <t>JANELA DE ALUMÍNIO DE CORRER COM 2 FOLHAS PARA VIDROS, COM VIDROS, BATENTE, ACABAMENTO COM ACETATO OU BRILHANTE E FERRAGENS. EXCLUSIVE ALIZAR E CONTRAMARCO. FORNECIMENTO E INSTALAÇÃO. AF_12/2019</t>
  </si>
  <si>
    <t>305,82</t>
  </si>
  <si>
    <t>94572</t>
  </si>
  <si>
    <t>JANELA DE ALUMÍNIO DE CORRER COM 3 FOLHAS (2 VENEZIANAS E 1 PARA VIDRO), COM VIDROS, BATENTE E FERRAGENS. EXCLUSIVE ACABAMENTO, ALIZAR E CONTRAMARCO. FORNECIMENTO E INSTALAÇÃO. AF_12/2019</t>
  </si>
  <si>
    <t>434,09</t>
  </si>
  <si>
    <t>94573</t>
  </si>
  <si>
    <t>JANELA DE ALUMÍNIO DE CORRER COM 4 FOLHAS PARA VIDROS, COM VIDROS, BATENTE, ACABAMENTO COM ACETATO OU BRILHANTE E FERRAGENS. EXCLUSIVE ALIZAR E CONTRAMARCO. FORNECIMENTO E INSTALAÇÃO. AF_12/2019</t>
  </si>
  <si>
    <t>353,32</t>
  </si>
  <si>
    <t>94580</t>
  </si>
  <si>
    <t>JANELA DE ALUMÍNIO DE CORRER COM 6 FOLHAS (2 VENEZIANAS FIXAS, 2 VENEZIANAS DE CORRER E 2 PARA VIDRO), COM VIDROS, BATENTE, ACABAMENTO COM ACETATO OU BRILHANTE E FERRAGENS. EXCLUSIVE ALIZAR E CONTRAMARCO. FORNECIMENTO E INSTALAÇÃO. AF_12/2019</t>
  </si>
  <si>
    <t>483,70</t>
  </si>
  <si>
    <t>94589</t>
  </si>
  <si>
    <t>CONTRAMARCO DE ALUMÍNIO, FIXAÇÃO COM ARGAMASSA - FORNECIMENTO E INSTALAÇÃO. AF_12/2019</t>
  </si>
  <si>
    <t>18,62</t>
  </si>
  <si>
    <t>94590</t>
  </si>
  <si>
    <t>CONTRAMARCO DE ALUMÍNIO, FIXAÇÃO COM PARAFUSO - FORNECIMENTO E INSTALAÇÃO. AF_12/2019</t>
  </si>
  <si>
    <t>17,00</t>
  </si>
  <si>
    <t>100674</t>
  </si>
  <si>
    <t>JANELA FIXA DE ALUMÍNIO PARA VIDRO, COM VIDRO, BATENTE E FERRAGENS. EXCLUSIVE ACABAMENTO, ALIZAR E CONTRAMARCO. FORNECIMENTO E INSTALAÇÃO. AF_12/2019</t>
  </si>
  <si>
    <t>632,19</t>
  </si>
  <si>
    <t>101096</t>
  </si>
  <si>
    <t>TUBULÃO A CÉU ABERTO, DIÂMETRO DO FUSTE DE 70CM, ESCAVAÇÃO MANUAL, SEM ALARGAMENTO DE BASE, CONCRETO FEITO EM OBRA E LANÇADO COM JERICA. AF_05/2020_PA</t>
  </si>
  <si>
    <t>1.219,73</t>
  </si>
  <si>
    <t>101097</t>
  </si>
  <si>
    <t>TUBULÃO A CÉU ABERTO, DIÂMETRO DO FUSTE DE 80CM, ESCAVAÇÃO MANUAL, SEM ALARGAMENTO DE BASE, CONCRETO FEITO EM OBRA E LANÇADO COM JERICA. AF_05/2020_PA</t>
  </si>
  <si>
    <t>1.161,11</t>
  </si>
  <si>
    <t>101098</t>
  </si>
  <si>
    <t>TUBULÃO A CÉU ABERTO, DIÂMETRO DO FUSTE DE 100CM, ESCAVAÇÃO MANUAL, SEM ALARGAMENTO DE BASE, CONCRETO FEITO EM OBRA E LANÇADO COM JERICA. AF_05/2020_PA</t>
  </si>
  <si>
    <t>1.090,31</t>
  </si>
  <si>
    <t>101099</t>
  </si>
  <si>
    <t>TUBULÃO A CÉU ABERTO, DIÂMETRO DO FUSTE DE 120CM, ESCAVAÇÃO MANUAL, SEM ALARGAMENTO DE BASE, CONCRETO FEITO EM OBRA E LANÇADO COM JERICA. AF_05/2020_PA</t>
  </si>
  <si>
    <t>1.000,49</t>
  </si>
  <si>
    <t>101100</t>
  </si>
  <si>
    <t>TUBULÃO A CÉU ABERTO, DIÂMETRO DO FUSTE DE 70CM, ESCAVAÇÃO MECÂNICA, SEM ALARGAMENTO DE BASE, CONCRETO FEITO EM OBRA E LANÇADO COM JERICA. AF_05/2020_PA</t>
  </si>
  <si>
    <t>942,60</t>
  </si>
  <si>
    <t>101101</t>
  </si>
  <si>
    <t>TUBULÃO A CÉU ABERTO, DIÂMETRO DO FUSTE DE 80CM, ESCAVAÇÃO MECÂNICA, SEM ALARGAMENTO DE BASE, CONCRETO FEITO EM OBRA E LANÇADO COM JERICA (EXCLUSIVE MOBILIZAÇÃO E DESMOBILIZAÇÃO). AF_05/2020_PA</t>
  </si>
  <si>
    <t>922,90</t>
  </si>
  <si>
    <t>101102</t>
  </si>
  <si>
    <t>TUBULÃO A CÉU ABERTO, DIÂMETRO DO FUSTE DE 100CM, ESCAVAÇÃO MECÂNICA, SEM ALARGAMENTO DE BASE, CONCRETO FEITO EM OBRA E LANÇADO COM JERICA (EXCLUSIVE MOBILIZAÇÃO E DESMOBILIZAÇÃO). AF_05/2020_PA</t>
  </si>
  <si>
    <t>905,93</t>
  </si>
  <si>
    <t>101103</t>
  </si>
  <si>
    <t>TUBULÃO A CÉU ABERTO, DIÂMETRO DO FUSTE DE 120CM, ESCAVAÇÃO MECÂNICA, SEM ALARGAMENTO DE BASE, CONCRETO FEITO EM OBRA E LANÇADO COM JERICA (EXCLUSIVE MOBILIZAÇÃO E DESMOBILIZAÇÃO). AF_05/2020_PA</t>
  </si>
  <si>
    <t>851,06</t>
  </si>
  <si>
    <t>101104</t>
  </si>
  <si>
    <t>TUBULÃO A CÉU ABERTO, DIÂMETRO DO FUSTE DE 70CM, ESCAVAÇÃO MANUAL, SEM ALARGAMENTO DE BASE, CONCRETO USINADO E LANÇADO COM BOMBA OU DIRETAMENTE DO CAMINHÃO (EXCLUSIVE BOMBEAMENTO). AF_05/2020_PA</t>
  </si>
  <si>
    <t>1.181,02</t>
  </si>
  <si>
    <t>101105</t>
  </si>
  <si>
    <t>TUBULÃO A CÉU ABERTO, DIÂMETRO DO FUSTE DE 80CM, ESCAVAÇÃO MANUAL, SEM ALARGAMENTO DE BASE, CONCRETO USINADO E LANÇADO COM BOMBA OU DIRETAMENTE DO CAMINHÃO (EXCLUSIVE BOMBEAMENTO). AF_05/2020_PA</t>
  </si>
  <si>
    <t>1.123,21</t>
  </si>
  <si>
    <t>101106</t>
  </si>
  <si>
    <t>TUBULÃO A CÉU ABERTO, DIÂMETRO DO FUSTE DE 100CM, ESCAVAÇÃO MANUAL, SEM ALARGAMENTO DE BASE, CONCRETO USINADO E LANÇADO COM BOMBA OU DIRETAMENTE DO CAMINHÃO (EXCLUSIVE BOMBEAMENTO). AF_05/2020_PA</t>
  </si>
  <si>
    <t>1.054,02</t>
  </si>
  <si>
    <t>101107</t>
  </si>
  <si>
    <t>TUBULÃO A CÉU ABERTO, DIÂMETRO DO FUSTE DE 120CM, ESCAVAÇÃO MANUAL, SEM ALARGAMENTO DE BASE, CONCRETO USINADO E LANÇADO COM BOMBA OU DIRETAMENTE DO CAMINHÃO (EXCLUSIVE BOMBEAMENTO). AF_05/2020_PA</t>
  </si>
  <si>
    <t>965,82</t>
  </si>
  <si>
    <t>101108</t>
  </si>
  <si>
    <t>TUBULÃO A CÉU ABERTO, DIÂMETRO DO FUSTE DE 70CM, ESCAVAÇÃO MECÂNICA, SEM ALARGAMENTO DE BASE, CONCRETO USINADO E LANÇADO COM BOMBA OU DIRETAMENTE DO CAMINHÃO (EXCLUSIVE BOMBEAMENTO, MOBILIZAÇÃO E DESMOBILIZAÇÃO). AF_05/2020_PA</t>
  </si>
  <si>
    <t>898,62</t>
  </si>
  <si>
    <t>101109</t>
  </si>
  <si>
    <t>TUBULÃO A CÉU ABERTO, DIÂMETRO DO FUSTE DE 80CM, ESCAVAÇÃO MECÂNICA, SEM ALARGAMENTO DE BASE, CONCRETO USINADO E LANÇADO COM BOMBA OU DIRETAMENTE DO CAMINHÃO (EXCLUSIVE BOMBEAMENTO, MOBILIZAÇÃO E DESMOBILIZAÇÃO). AF_05/2020_PA</t>
  </si>
  <si>
    <t>880,01</t>
  </si>
  <si>
    <t>101110</t>
  </si>
  <si>
    <t>TUBULÃO A CÉU ABERTO, DIÂMETRO DO FUSTE DE 100CM, ESCAVAÇÃO MECÂNICA, SEM ALARGAMENTO DE BASE, CONCRETO USINADO E LANÇADO COM BOMBA OU DIRETAMENTE DO CAMINHÃO (EXCLUSIVE BOMBEAMENTO, MOBILIZAÇÃO E DESMOBILIZAÇÃO). AF_05/2020_PA</t>
  </si>
  <si>
    <t>865,24</t>
  </si>
  <si>
    <t>101111</t>
  </si>
  <si>
    <t>TUBULÃO A CÉU ABERTO, DIÂMETRO DO FUSTE DE 120CM, ESCAVAÇÃO MECÂNICA, SEM ALARGAMENTO DE BASE, CONCRETO USINADO E LANÇADO COM BOMBA OU DIRETAMENTE DO CAMINHÃO (EXCLUSIVE BOMBEAMENTO, MOBILIZAÇÃO E DESMOBILIZAÇÃO). AF_05/2020_PA</t>
  </si>
  <si>
    <t>812,59</t>
  </si>
  <si>
    <t>101112</t>
  </si>
  <si>
    <t>ALARGAMENTO DE BASE DE TUBULÃO A CÉU ABERTO, ESCAVAÇÃO MANUAL, CONCRETO FEITO EM OBRA E LANÇADO COM JERICA. AF_05/2020</t>
  </si>
  <si>
    <t>854,91</t>
  </si>
  <si>
    <t>101113</t>
  </si>
  <si>
    <t>ALARGAMENTO DE BASE DE TUBULÃO A CÉU ABERTO, ESCAVAÇÃO MANUAL, CONCRETO USINADO E LANÇADO COM BOMBA OU DIRETAMENTE DO CAMINHÃO (EXCLUSIVE BOMBEAMENTO). AF_05/2020</t>
  </si>
  <si>
    <t>95601</t>
  </si>
  <si>
    <t>ARRASAMENTO MECANICO DE ESTACA DE CONCRETO ARMADO, DIAMETROS DE ATÉ 40 CM. AF_05/2021</t>
  </si>
  <si>
    <t>16,76</t>
  </si>
  <si>
    <t>95602</t>
  </si>
  <si>
    <t>ARRASAMENTO MECANICO DE ESTACA DE CONCRETO ARMADO, DIAMETROS DE 41 CM A 60 CM. AF_05/2021</t>
  </si>
  <si>
    <t>26,82</t>
  </si>
  <si>
    <t>95603</t>
  </si>
  <si>
    <t>ARRASAMENTO MECANICO DE ESTACA DE CONCRETO ARMADO, DIAMETROS DE 61 CM A 80 CM. AF_05/2021</t>
  </si>
  <si>
    <t>45,77</t>
  </si>
  <si>
    <t>95604</t>
  </si>
  <si>
    <t>ARRASAMENTO MECANICO DE ESTACA DE CONCRETO ARMADO, DIAMETROS DE 81 CM A 100 CM. AF_05/2021</t>
  </si>
  <si>
    <t>71,03</t>
  </si>
  <si>
    <t>95605</t>
  </si>
  <si>
    <t>ARRASAMENTO MECANICO DE ESTACA DE CONCRETO ARMADO, DIAMETROS DE 101 CM A 150 CM. AF_05/2021</t>
  </si>
  <si>
    <t>130,44</t>
  </si>
  <si>
    <t>95607</t>
  </si>
  <si>
    <t>ARRASAMENTO DE ESTACA METÁLICA, PERFIL LAMINADO TIPO  I  FAMÍLIA 250. AF_05/2021</t>
  </si>
  <si>
    <t>19,16</t>
  </si>
  <si>
    <t>95608</t>
  </si>
  <si>
    <t>ARRASAMENTO MECÂNICO DE ESTACA METÁLICA, PERFIL LAMINADO TIPO  H - FAMÍLIA 250. AF_05/2021</t>
  </si>
  <si>
    <t>95609</t>
  </si>
  <si>
    <t>ARRASAMENTO MECÂNICO DE ESTACA METÁLICA, PERFIL LAMINADO TIPO  H - FAMÍLIA 310. AF_05/2021</t>
  </si>
  <si>
    <t>35,24</t>
  </si>
  <si>
    <t>100651</t>
  </si>
  <si>
    <t>ESTACA HÉLICE CONTÍNUA, DIÂMETRO DE 30 CM, INCLUSO CONCRETO FCK=30MPA E ARMADURA MÍNIMA (EXCLUSIVE MOBILIZAÇÃO, DESMOBILIZAÇÃO E BOMBEAMENTO). AF_12/2019</t>
  </si>
  <si>
    <t>132,44</t>
  </si>
  <si>
    <t>100652</t>
  </si>
  <si>
    <t>ESTACA HÉLICE CONTÍNUA , DIÂMETRO DE 50 CM, INCLUSO CONCRETO FCK=30MPA E ARMADURA MÍNIMA (EXCLUSIVE MOBILIZAÇÃO, DESMOBILIZAÇÃO E BOMBEAMENTO). AF_12/2019</t>
  </si>
  <si>
    <t>249,05</t>
  </si>
  <si>
    <t>100653</t>
  </si>
  <si>
    <t>ESTACA HÉLICE CONTÍNUA, DIÂMETRO DE 70 CM, INCLUSO CONCRETO FCK=30MPA E ARMADURA MÍNIMA (EXCLUSIVE MOBILIZAÇÃO, DESMOBILIZAÇÃO E BOMBEAMENTO). AF_12/2019</t>
  </si>
  <si>
    <t>412,75</t>
  </si>
  <si>
    <t>100654</t>
  </si>
  <si>
    <t>ESTACA HÉLICE CONTÍNUA, DIÂMETRO DE 80 CM, INCLUSO CONCRETO FCK=30MPA E ARMADURA MÍNIMA (EXCLUSIVE MOBILIZAÇÃO, DESMOBILIZAÇÃO E BOMBEAMENTO). AF_12/2019.</t>
  </si>
  <si>
    <t>567,15</t>
  </si>
  <si>
    <t>100655</t>
  </si>
  <si>
    <t>ESTACA HÉLICE CONTÍNUA, DIÂMETRO DE 90 CM, INCLUSO CONCRETO FCK=30MPA E ARMADURA MÍNIMA (EXCLUSIVE MOBILIZAÇÃO, DESMOBILIZAÇÃO E BOMBEAMENTO). AF_12/2019.</t>
  </si>
  <si>
    <t>652,60</t>
  </si>
  <si>
    <t>100656</t>
  </si>
  <si>
    <t>ESTACA PRÉ-MOLDADA DE CONCRETO, SEÇÃO QUADRADA, CAPACIDADE DE 25 TONELADAS, INCLUSO EMENDA (EXCLUSIVE MOBILIZAÇÃO E DESMOBILIZAÇÃO). AF_12/2019</t>
  </si>
  <si>
    <t>108,78</t>
  </si>
  <si>
    <t>100657</t>
  </si>
  <si>
    <t>ESTACA PRÉ-MOLDADA DE CONCRETO SEÇÃO QUADRADA, CAPACIDADE DE 50 TONELADAS, INCLUSO EMENDA (EXCLUSIVE MOBILIZAÇÃO E DESMOBILIZAÇÃO). AF_12/2019</t>
  </si>
  <si>
    <t>140,39</t>
  </si>
  <si>
    <t>100658</t>
  </si>
  <si>
    <t>ESTACA PRÉ-MOLDADA DE CONCRETO CENTRIFUGADO, SEÇÃO CIRCULAR, CAPACIDADE DE 100 TONELADAS, INCLUSO EMENDA (EXCLUSIVE MOBILIZAÇÃO E DESMOBILIZAÇÃO). AF_12/2019</t>
  </si>
  <si>
    <t>324,16</t>
  </si>
  <si>
    <t>100889</t>
  </si>
  <si>
    <t>ESTACA METÁLICA PARA FUNDAÇÃO, UTILIZANDO PERFIL LAMINADO HP250X62 (EXCLUSIVE MOBILIZAÇÃO E DESMOBILIZAÇÃO). AF_01/2020</t>
  </si>
  <si>
    <t>17,33</t>
  </si>
  <si>
    <t>100890</t>
  </si>
  <si>
    <t>ESTACA METÁLICA PARA FUNDAÇÃO, UTILIZANDO PERFIL LAMINADO HP310X79 (EXCLUSIVE MOBILIZAÇÃO E DESMOBILIZAÇÃO). AF_01/2020</t>
  </si>
  <si>
    <t>17,16</t>
  </si>
  <si>
    <t>100892</t>
  </si>
  <si>
    <t>ESTACA METÁLICA PARA CONTENÇÃO, UTILIZANDO PERFIL LAMINADO W250X32,7 (EXCLUSIVE MOBILIZAÇÃO E DESMOBILIZAÇÃO). AF_01/2020</t>
  </si>
  <si>
    <t>16,38</t>
  </si>
  <si>
    <t>100893</t>
  </si>
  <si>
    <t>ESTACA METÁLICA PARA CONTENÇÃO, UTILIZANDO PERFIL LAMINADO W250X38,5 (EXCLUSIVE MOBILIZAÇÃO E DESMOBILIZAÇÃO). AF_01/2020</t>
  </si>
  <si>
    <t>100894</t>
  </si>
  <si>
    <t>ESTACA METÁLICA PARA CONTENÇÃO, UTILIZANDO PERFIL LAMINADO W250X44,8 (EXCLUSIVE MOBILIZAÇÃO E DESMOBILIZAÇÃO). AF_01/2020</t>
  </si>
  <si>
    <t>16,09</t>
  </si>
  <si>
    <t>100896</t>
  </si>
  <si>
    <t>ESTACA ESCAVADA MECANICAMENTE, SEM FLUIDO ESTABILIZANTE, COM 25CM DE DIÂMETRO, CONCRETO LANÇADO POR CAMINHÃO BETONEIRA (EXCLUSIVE MOBILIZAÇÃO E DESMOBILIZAÇÃO). AF_01/2020</t>
  </si>
  <si>
    <t>59,00</t>
  </si>
  <si>
    <t>100897</t>
  </si>
  <si>
    <t>ESTACA ESCAVADA MECANICAMENTE, SEM FLUIDO ESTABILIZANTE, COM 40CM DE DIÂMETRO, CONCRETO LANÇADO POR CAMINHÃO BETONEIRA (EXCLUSIVE MOBILIZAÇÃO E DESMOBILIZAÇÃO). AF_01/2020</t>
  </si>
  <si>
    <t>113,18</t>
  </si>
  <si>
    <t>100898</t>
  </si>
  <si>
    <t>ESTACA ESCAVADA MECANICAMENTE, SEM FLUIDO ESTABILIZANTE, COM 60CM DE DIÂMETRO, CONCRETO LANÇADO POR CAMINHÃO BETONEIRA (EXCLUSIVE MOBILIZAÇÃO E DESMOBILIZAÇÃO). AF_01/2020</t>
  </si>
  <si>
    <t>216,18</t>
  </si>
  <si>
    <t>100899</t>
  </si>
  <si>
    <t>ESTACA ESCAVADA MECANICAMENTE, SEM FLUIDO ESTABILIZANTE, COM 25CM DE DIÂMETRO, CONCRETO LANÇADO MANUALMENTE (EXCLUSIVE MOBILIZAÇÃO E DESMOBILIZAÇÃO). AF_01/2020</t>
  </si>
  <si>
    <t>80,02</t>
  </si>
  <si>
    <t>100900</t>
  </si>
  <si>
    <t>ESTACA ESCAVADA MECANICAMENTE, SEM FLUIDO ESTABILIZANTE, COM 60CM DE DIÂMETRO, CONCRETO LANÇADO POR BOMBA LANÇA (EXCLUSIVE BOMBEAMENTO, MOBILIZAÇÃO E DESMOBILIZAÇÃO). AF_01/2020</t>
  </si>
  <si>
    <t>101173</t>
  </si>
  <si>
    <t>ESTACA BROCA DE CONCRETO, DIÂMETRO DE 20CM, ESCAVAÇÃO MANUAL COM TRADO CONCHA, COM ARMADURA DE ARRANQUE. AF_05/2020</t>
  </si>
  <si>
    <t>59,11</t>
  </si>
  <si>
    <t>101174</t>
  </si>
  <si>
    <t>ESTACA BROCA DE CONCRETO, DIÂMETRO DE 25CM, ESCAVAÇÃO MANUAL COM TRADO CONCHA, COM ARMADURA DE ARRANQUE. AF_05/2020</t>
  </si>
  <si>
    <t>80,87</t>
  </si>
  <si>
    <t>101175</t>
  </si>
  <si>
    <t>ESTACA BROCA DE CONCRETO, DIÂMETRO DE 30CM, ESCAVAÇÃO MANUAL COM TRADO CONCHA, COM ARMADURA DE ARRANQUE. AF_05/2020</t>
  </si>
  <si>
    <t>110,44</t>
  </si>
  <si>
    <t>101176</t>
  </si>
  <si>
    <t>ESTACA BROCA DE CONCRETO, DIÂMETRO DE 30CM, ESCAVAÇÃO MANUAL COM TRADO CONCHA, INTEIRAMENTE ARMADA. AF_05/2020</t>
  </si>
  <si>
    <t>143,17</t>
  </si>
  <si>
    <t>102521</t>
  </si>
  <si>
    <t>ARRASAMENTO MECÂNICO DE ESTACA BARRETE DE CONCRETO ARMADO, SEÇÃO DE 0,40 X 2,50 M. AF_05/2021</t>
  </si>
  <si>
    <t>107,60</t>
  </si>
  <si>
    <t>102522</t>
  </si>
  <si>
    <t>ARRASAMENTO MECÂNICO DE ESTACA BARRETE DE CONCRETO ARMADO, SEÇÃO DE 0,60 X 2,50 M. AF_05/2021</t>
  </si>
  <si>
    <t>157,86</t>
  </si>
  <si>
    <t>102523</t>
  </si>
  <si>
    <t>ARRASAMENTO MECÂNICO DE ESTACA BARRETE DE CONCRETO ARMADO, SEÇÃO DE 0,80 X 2,50 M. AF_05/2021</t>
  </si>
  <si>
    <t>208,12</t>
  </si>
  <si>
    <t>95240</t>
  </si>
  <si>
    <t>LASTRO DE CONCRETO MAGRO, APLICADO EM PISOS, LAJES SOBRE SOLO OU RADIERS, ESPESSURA DE 3 CM. AF_07/2016</t>
  </si>
  <si>
    <t>17,60</t>
  </si>
  <si>
    <t>95241</t>
  </si>
  <si>
    <t>LASTRO DE CONCRETO MAGRO, APLICADO EM PISOS, LAJES SOBRE SOLO OU RADIERS, ESPESSURA DE 5 CM. AF_07/2016</t>
  </si>
  <si>
    <t>29,34</t>
  </si>
  <si>
    <t>96616</t>
  </si>
  <si>
    <t>608,63</t>
  </si>
  <si>
    <t>96617</t>
  </si>
  <si>
    <t>LASTRO DE CONCRETO MAGRO, APLICADO EM BLOCOS DE COROAMENTO OU SAPATAS, ESPESSURA DE 3 CM. AF_08/2017</t>
  </si>
  <si>
    <t>18,25</t>
  </si>
  <si>
    <t>96619</t>
  </si>
  <si>
    <t>30,42</t>
  </si>
  <si>
    <t>96620</t>
  </si>
  <si>
    <t>LASTRO DE CONCRETO MAGRO, APLICADO EM PISOS, LAJES SOBRE SOLO OU RADIERS. AF_08/2017</t>
  </si>
  <si>
    <t>587,14</t>
  </si>
  <si>
    <t>96621</t>
  </si>
  <si>
    <t>LASTRO COM MATERIAL GRANULAR, APLICAÇÃO EM BLOCOS DE COROAMENTO, ESPESSURA DE *5 CM*. AF_08/2017</t>
  </si>
  <si>
    <t>199,54</t>
  </si>
  <si>
    <t>96622</t>
  </si>
  <si>
    <t>LASTRO COM MATERIAL GRANULAR, APLICADO EM PISOS OU LAJES SOBRE SOLO, ESPESSURA DE *5 CM*. AF_08/2017</t>
  </si>
  <si>
    <t>136,27</t>
  </si>
  <si>
    <t>96623</t>
  </si>
  <si>
    <t>LASTRO COM MATERIAL GRANULAR, APLICADO EM BLOCOS DE COROAMENTO, ESPESSURA DE *10 CM*. AF_08/2017</t>
  </si>
  <si>
    <t>184,84</t>
  </si>
  <si>
    <t>96624</t>
  </si>
  <si>
    <t>LASTRO COM MATERIAL GRANULAR (PEDRA BRITADA N.2), APLICADO EM PISOS OU LAJES SOBRE SOLO, ESPESSURA DE *10 CM*. AF_08/2017</t>
  </si>
  <si>
    <t>131,09</t>
  </si>
  <si>
    <t>97082</t>
  </si>
  <si>
    <t>ESCAVAÇÃO MANUAL DE VIGA DE BORDA PARA RADIER. AF_09/2021</t>
  </si>
  <si>
    <t>53,49</t>
  </si>
  <si>
    <t>97083</t>
  </si>
  <si>
    <t>COMPACTAÇÃO MECÂNICA DE SOLO PARA EXECUÇÃO DE RADIER, PISO DE CONCRETO OU LAJE SOBRE SOLO, COM COMPACTADOR DE SOLOS A PERCUSSÃO. AF_09/2021</t>
  </si>
  <si>
    <t>2,83</t>
  </si>
  <si>
    <t>97084</t>
  </si>
  <si>
    <t>COMPACTAÇÃO MECÂNICA DE SOLO PARA EXECUÇÃO DE RADIER, PISO DE CONCRETO OU LAJE SOBRE SOLO, COM COMPACTADOR DE SOLOS TIPO PLACA VIBRATÓRIA. AF_09/2021</t>
  </si>
  <si>
    <t>97086</t>
  </si>
  <si>
    <t>FABRICAÇÃO, MONTAGEM E DESMONTAGEM DE FORMA PARA RADIER, PISO DE CONCRETO OU LAJE SOBRE SOLO, EM MADEIRA SERRADA, 4 UTILIZAÇÕES. AF_09/2021</t>
  </si>
  <si>
    <t>117,59</t>
  </si>
  <si>
    <t>97087</t>
  </si>
  <si>
    <t>CAMADA SEPARADORA PARA EXECUÇÃO DE RADIER, PISO DE CONCRETO OU LAJE SOBRE SOLO, EM LONA PLÁSTICA. AF_09/2021</t>
  </si>
  <si>
    <t>97088</t>
  </si>
  <si>
    <t>ARMAÇÃO PARA EXECUÇÃO DE RADIER, PISO DE CONCRETO OU LAJE SOBRE SOLO, COM USO DE TELA Q-92. AF_09/2021</t>
  </si>
  <si>
    <t>18,85</t>
  </si>
  <si>
    <t>97089</t>
  </si>
  <si>
    <t>ARMAÇÃO PARA EXECUÇÃO DE RADIER, PISO DE CONCRETO OU LAJE SOBRE SOLO, COM USO DE TELA Q-113. AF_09/2021</t>
  </si>
  <si>
    <t>17,24</t>
  </si>
  <si>
    <t>97090</t>
  </si>
  <si>
    <t>ARMAÇÃO PARA EXECUÇÃO DE RADIER, PISO DE CONCRETO OU LAJE SOBRE SOLO, COM USO DE TELA Q-138. AF_09/2021</t>
  </si>
  <si>
    <t>16,94</t>
  </si>
  <si>
    <t>97091</t>
  </si>
  <si>
    <t>ARMAÇÃO PARA EXECUÇÃO DE RADIER, PISO DE CONCRETO OU LAJE SOBRE SOLO, COM USO DE TELA Q-159. AF_09/2021</t>
  </si>
  <si>
    <t>16,44</t>
  </si>
  <si>
    <t>97092</t>
  </si>
  <si>
    <t>ARMAÇÃO PARA EXECUÇÃO DE RADIER, PISO DE CONCRETO OU LAJE SOBRE SOLO, COM USO DE TELA Q-196. AF_09/2021</t>
  </si>
  <si>
    <t>97093</t>
  </si>
  <si>
    <t>ARMAÇÃO PARA EXECUÇÃO DE RADIER, PISO DE CONCRETO OU LAJE SOBRE SOLO, COM USO DE TELA Q-283. AF_09/2021</t>
  </si>
  <si>
    <t>14,95</t>
  </si>
  <si>
    <t>97096</t>
  </si>
  <si>
    <t>CONCRETAGEM DE RADIER, PISO DE CONCRETO OU LAJE SOBRE SOLO, FCK 30 MPA - LANÇAMENTO, ADENSAMENTO E ACABAMENTO. AF_09/2021</t>
  </si>
  <si>
    <t>547,60</t>
  </si>
  <si>
    <t>97097</t>
  </si>
  <si>
    <t>ACABAMENTO POLIDO PARA PISO DE CONCRETO ARMADO OU LAJE SOBRE SOLO DE ALTA RESISTÊNCIA. AF_09/2021</t>
  </si>
  <si>
    <t>40,49</t>
  </si>
  <si>
    <t>97101</t>
  </si>
  <si>
    <t>EXECUÇÃO DE RADIER, ESPESSURA DE 10 CM, FCK = 30 MPA, COM USO DE FORMAS EM MADEIRA SERRADA. AF_09/2021</t>
  </si>
  <si>
    <t>167,33</t>
  </si>
  <si>
    <t>97102</t>
  </si>
  <si>
    <t>EXECUÇÃO DE RADIER, ESPESSURA DE 15 CM, FCK = 30 MPA, COM USO DE FORMAS EM MADEIRA SERRADA. AF_09/2021</t>
  </si>
  <si>
    <t>209,53</t>
  </si>
  <si>
    <t>97103</t>
  </si>
  <si>
    <t>EXECUÇÃO DE RADIER, ESPESSURA DE 20 CM, FCK = 30 MPA, COM USO DE FORMAS EM MADEIRA SERRADA. AF_09/2021</t>
  </si>
  <si>
    <t>247,59</t>
  </si>
  <si>
    <t>100322</t>
  </si>
  <si>
    <t>LASTRO COM MATERIAL GRANULAR (PEDRA BRITADA N.3), APLICADO EM PISOS OU LAJES SOBRE SOLO, ESPESSURA DE *10 CM*. AF_07/2019</t>
  </si>
  <si>
    <t>124,98</t>
  </si>
  <si>
    <t>100323</t>
  </si>
  <si>
    <t>LASTRO COM MATERIAL GRANULAR (AREIA MÉDIA), APLICADO EM PISOS OU LAJES SOBRE SOLO, ESPESSURA DE *10 CM*. AF_07/2019</t>
  </si>
  <si>
    <t>176,89</t>
  </si>
  <si>
    <t>100324</t>
  </si>
  <si>
    <t>LASTRO COM MATERIAL GRANULAR (PEDRA BRITADA N.1 E PEDRA BRITADA N.2), APLICADO EM PISOS OU LAJES SOBRE SOLO, ESPESSURA DE *10 CM*. AF_07/2019</t>
  </si>
  <si>
    <t>130,82</t>
  </si>
  <si>
    <t>103072</t>
  </si>
  <si>
    <t>EXECUÇÃO DE RADIER, ESPESSURA DE 25 CM, FCK = 30 MPA, COM USO DE FORMAS EM MADEIRA SERRADA. AF_09/2021</t>
  </si>
  <si>
    <t>293,55</t>
  </si>
  <si>
    <t>103073</t>
  </si>
  <si>
    <t>EXECUÇÃO DE RADIER, ESPESSURA DE 30 CM, FCK = 30 MPA, COM USO DE FORMAS EM MADEIRA SERRADA. AF_09/2021</t>
  </si>
  <si>
    <t>358,15</t>
  </si>
  <si>
    <t>103074</t>
  </si>
  <si>
    <t>EXECUÇÃO DE PISO DE CONCRETO, SEM ACABAMENTO SUPERFICIAL, ESPESSURA DE 15 CM, FCK = 30 MPA, COM USO DE FORMAS EM MADEIRA SERRADA. AF_09/2021</t>
  </si>
  <si>
    <t>162,71</t>
  </si>
  <si>
    <t>103075</t>
  </si>
  <si>
    <t>EXECUÇÃO DE PISO DE CONCRETO, COM ACABAMENTO SUPERFICIAL, ESPESSURA DE 15 CM, FCK = 30 MPA, COM USO DE FORMAS EM MADEIRA SERRADA. AF_09/2021</t>
  </si>
  <si>
    <t>203,20</t>
  </si>
  <si>
    <t>103076</t>
  </si>
  <si>
    <t>EXECUÇÃO DE LAJE SOBRE SOLO, ESPESSURA DE 10 CM, FCK = 30 MPA, COM USO DE FORMAS EM MADEIRA SERRADA. AF_09/2021</t>
  </si>
  <si>
    <t>103077</t>
  </si>
  <si>
    <t>EXECUÇÃO DE LAJE SOBRE SOLO, ESPESSURA DE 15 CM, FCK = 30 MPA, COM USO DE FORMAS EM MADEIRA SERRADA. AF_09/2021</t>
  </si>
  <si>
    <t>187,70</t>
  </si>
  <si>
    <t>103078</t>
  </si>
  <si>
    <t>EXECUÇÃO DE LAJE SOBRE SOLO, ESPESSURA DE 20 CM, FCK = 30 MPA, COM USO DE FORMAS EM MADEIRA SERRADA. AF_09/2021</t>
  </si>
  <si>
    <t>225,76</t>
  </si>
  <si>
    <t>103079</t>
  </si>
  <si>
    <t>EXECUÇÃO DE LAJE SOBRE SOLO, ESPESSURA DE 25 CM, FCK = 30 MPA, COM USO DE FORMAS EM MADEIRA SERRADA. AF_09/2021</t>
  </si>
  <si>
    <t>271,72</t>
  </si>
  <si>
    <t>103080</t>
  </si>
  <si>
    <t>EXECUÇÃO DE LAJE SOBRE SOLO, ESPESSURA DE 30 CM, FCK = 30 MPA, COM USO DE FORMAS EM MADEIRA SERRADA. AF_09/2021</t>
  </si>
  <si>
    <t>336,32</t>
  </si>
  <si>
    <t>92263</t>
  </si>
  <si>
    <t>FABRICAÇÃO DE FÔRMA PARA PILARES E ESTRUTURAS SIMILARES, EM CHAPA DE MADEIRA COMPENSADA RESINADA, E = 17 MM. AF_09/2020</t>
  </si>
  <si>
    <t>168,12</t>
  </si>
  <si>
    <t>92264</t>
  </si>
  <si>
    <t>FABRICAÇÃO DE FÔRMA PARA PILARES E ESTRUTURAS SIMILARES, EM CHAPA DE MADEIRA COMPENSADA PLASTIFICADA, E = 18 MM. AF_09/2020</t>
  </si>
  <si>
    <t>215,21</t>
  </si>
  <si>
    <t>92265</t>
  </si>
  <si>
    <t>FABRICAÇÃO DE FÔRMA PARA VIGAS, EM CHAPA DE MADEIRA COMPENSADA RESINADA, E = 17 MM. AF_09/2020</t>
  </si>
  <si>
    <t>120,07</t>
  </si>
  <si>
    <t>92266</t>
  </si>
  <si>
    <t>FABRICAÇÃO DE FÔRMA PARA VIGAS, EM CHAPA DE MADEIRA COMPENSADA PLASTIFICADA, E = 18 MM. AF_09/2020</t>
  </si>
  <si>
    <t>160,47</t>
  </si>
  <si>
    <t>92267</t>
  </si>
  <si>
    <t>FABRICAÇÃO DE FÔRMA PARA LAJES, EM CHAPA DE MADEIRA COMPENSADA RESINADA, E = 17 MM. AF_09/2020</t>
  </si>
  <si>
    <t>54,35</t>
  </si>
  <si>
    <t>92268</t>
  </si>
  <si>
    <t>FABRICAÇÃO DE FÔRMA PARA LAJES, EM CHAPA DE MADEIRA COMPENSADA PLASTIFICADA, E = 18 MM. AF_09/2020</t>
  </si>
  <si>
    <t>91,36</t>
  </si>
  <si>
    <t>92269</t>
  </si>
  <si>
    <t>FABRICAÇÃO DE FÔRMA PARA PILARES E ESTRUTURAS SIMILARES, EM MADEIRA SERRADA, E=25 MM. AF_09/2020</t>
  </si>
  <si>
    <t>256,39</t>
  </si>
  <si>
    <t>92270</t>
  </si>
  <si>
    <t>FABRICAÇÃO DE FÔRMA PARA VIGAS, COM MADEIRA SERRADA, E = 25 MM. AF_09/2020</t>
  </si>
  <si>
    <t>193,46</t>
  </si>
  <si>
    <t>92271</t>
  </si>
  <si>
    <t>FABRICAÇÃO DE FÔRMA PARA LAJES, EM MADEIRA SERRADA, E=25 MM. AF_09/2020</t>
  </si>
  <si>
    <t>127,71</t>
  </si>
  <si>
    <t>92272</t>
  </si>
  <si>
    <t>FABRICAÇÃO DE ESCORAS DE VIGA DO TIPO GARFO, EM MADEIRA. AF_09/2020</t>
  </si>
  <si>
    <t>41,12</t>
  </si>
  <si>
    <t>92273</t>
  </si>
  <si>
    <t>FABRICAÇÃO DE ESCORAS DO TIPO PONTALETE, EM MADEIRA, PARA PÉ-DIREITO SIMPLES. AF_09/2020</t>
  </si>
  <si>
    <t>17,11</t>
  </si>
  <si>
    <t>92409</t>
  </si>
  <si>
    <t>MONTAGEM E DESMONTAGEM DE FÔRMA DE PILARES RETANGULARES E ESTRUTURAS SIMILARES, PÉ-DIREITO SIMPLES, EM MADEIRA SERRADA, 1 UTILIZAÇÃO. AF_09/2020</t>
  </si>
  <si>
    <t>340,01</t>
  </si>
  <si>
    <t>92411</t>
  </si>
  <si>
    <t>MONTAGEM E DESMONTAGEM DE FÔRMA DE PILARES RETANGULARES E ESTRUTURAS SIMILARES, PÉ-DIREITO SIMPLES, EM MADEIRA SERRADA, 2 UTILIZAÇÕES. AF_09/2020</t>
  </si>
  <si>
    <t>205,25</t>
  </si>
  <si>
    <t>92413</t>
  </si>
  <si>
    <t>MONTAGEM E DESMONTAGEM DE FÔRMA DE PILARES RETANGULARES E ESTRUTURAS SIMILARES, PÉ-DIREITO SIMPLES, EM MADEIRA SERRADA, 4 UTILIZAÇÕES. AF_09/2020</t>
  </si>
  <si>
    <t>124,04</t>
  </si>
  <si>
    <t>92415</t>
  </si>
  <si>
    <t>MONTAGEM E DESMONTAGEM DE FÔRMA DE PILARES RETANGULARES E ESTRUTURAS SIMILARES, PÉ-DIREITO SIMPLES, EM CHAPA DE MADEIRA COMPENSADA RESINADA, 2 UTILIZAÇÕES. AF_09/2020</t>
  </si>
  <si>
    <t>134,90</t>
  </si>
  <si>
    <t>92417</t>
  </si>
  <si>
    <t>MONTAGEM E DESMONTAGEM DE FÔRMA DE PILARES RETANGULARES E ESTRUTURAS SIMILARES, PÉ-DIREITO DUPLO, EM CHAPA DE MADEIRA COMPENSADA RESINADA, 2 UTILIZAÇÕES. AF_09/2020</t>
  </si>
  <si>
    <t>153,61</t>
  </si>
  <si>
    <t>92419</t>
  </si>
  <si>
    <t>MONTAGEM E DESMONTAGEM DE FÔRMA DE PILARES RETANGULARES E ESTRUTURAS SIMILARES, PÉ-DIREITO SIMPLES, EM CHAPA DE MADEIRA COMPENSADA RESINADA, 4 UTILIZAÇÕES. AF_09/2020</t>
  </si>
  <si>
    <t>84,20</t>
  </si>
  <si>
    <t>92421</t>
  </si>
  <si>
    <t>MONTAGEM E DESMONTAGEM DE FÔRMA DE PILARES RETANGULARES E ESTRUTURAS SIMILARES, PÉ-DIREITO DUPLO, EM CHAPA DE MADEIRA COMPENSADA RESINADA, 4 UTILIZAÇÕES. AF_09/2020</t>
  </si>
  <si>
    <t>98,55</t>
  </si>
  <si>
    <t>92423</t>
  </si>
  <si>
    <t>MONTAGEM E DESMONTAGEM DE FÔRMA DE PILARES RETANGULARES E ESTRUTURAS SIMILARES, PÉ-DIREITO SIMPLES, EM CHAPA DE MADEIRA COMPENSADA RESINADA, 6 UTILIZAÇÕES. AF_09/2020</t>
  </si>
  <si>
    <t>68,66</t>
  </si>
  <si>
    <t>92425</t>
  </si>
  <si>
    <t>MONTAGEM E DESMONTAGEM DE FÔRMA DE PILARES RETANGULARES E ESTRUTURAS SIMILARES, PÉ-DIREITO DUPLO, EM CHAPA DE MADEIRA COMPENSADA RESINADA, 6 UTILIZAÇÕES. AF_09/2020</t>
  </si>
  <si>
    <t>81,12</t>
  </si>
  <si>
    <t>92427</t>
  </si>
  <si>
    <t>MONTAGEM E DESMONTAGEM DE FÔRMA DE PILARES RETANGULARES E ESTRUTURAS SIMILARES, PÉ-DIREITO SIMPLES, EM CHAPA DE MADEIRA COMPENSADA RESINADA, 8 UTILIZAÇÕES. AF_09/2020</t>
  </si>
  <si>
    <t>60,80</t>
  </si>
  <si>
    <t>92429</t>
  </si>
  <si>
    <t>MONTAGEM E DESMONTAGEM DE FÔRMA DE PILARES RETANGULARES E ESTRUTURAS SIMILARES, PÉ-DIREITO DUPLO, EM CHAPA DE MADEIRA COMPENSADA RESINADA, 8 UTILIZAÇÕES. AF_09/2020</t>
  </si>
  <si>
    <t>72,34</t>
  </si>
  <si>
    <t>92431</t>
  </si>
  <si>
    <t>MONTAGEM E DESMONTAGEM DE FÔRMA DE PILARES RETANGULARES E ESTRUTURAS SIMILARES, PÉ-DIREITO SIMPLES, EM CHAPA DE MADEIRA COMPENSADA PLASTIFICADA, 10 UTILIZAÇÕES. AF_09/2020</t>
  </si>
  <si>
    <t>57,26</t>
  </si>
  <si>
    <t>92433</t>
  </si>
  <si>
    <t>MONTAGEM E DESMONTAGEM DE FÔRMA DE PILARES RETANGULARES E ESTRUTURAS SIMILARES, PÉ-DIREITO DUPLO, EM CHAPA DE MADEIRA COMPENSADA PLASTIFICADA, 10 UTILIZAÇÕES. AF_09/2020</t>
  </si>
  <si>
    <t>68,23</t>
  </si>
  <si>
    <t>92435</t>
  </si>
  <si>
    <t>MONTAGEM E DESMONTAGEM DE FÔRMA DE PILARES RETANGULARES E ESTRUTURAS SIMILARES, PÉ-DIREITO SIMPLES, EM CHAPA DE MADEIRA COMPENSADA PLASTIFICADA, 12 UTILIZAÇÕES. AF_09/2020</t>
  </si>
  <si>
    <t>92437</t>
  </si>
  <si>
    <t>MONTAGEM E DESMONTAGEM DE FÔRMA DE PILARES RETANGULARES E ESTRUTURAS SIMILARES, PÉ-DIREITO DUPLO, EM CHAPA DE MADEIRA COMPENSADA PLASTIFICADA, 12 UTILIZAÇÕES. AF_09/2020</t>
  </si>
  <si>
    <t>64,90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</si>
  <si>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</si>
  <si>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</si>
  <si>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</si>
  <si>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</si>
  <si>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62,51</t>
  </si>
  <si>
    <t>92443</t>
  </si>
  <si>
    <t>MONTAGEM E DESMONTAGEM DE FÔRMA DE PILARES RETANGULARES E ESTRUTURAS SIMILARES, PÉ-DIREITO SIMPLES, EM CHAPA DE MADEIRA COMPENSADA PLASTIFICADA, 18 UTILIZAÇÕES. AF_09/2020</t>
  </si>
  <si>
    <t>47,52</t>
  </si>
  <si>
    <t>92445</t>
  </si>
  <si>
    <t>MONTAGEM E DESMONTAGEM DE FÔRMA DE PILARES RETANGULARES E ESTRUTURAS SIMILARES, PÉ-DIREITO DUPLO, EM CHAPA DE MADEIRA COMPENSADA PLASTIFICADA, 18 UTILIZAÇÕES. AF_09/2020</t>
  </si>
  <si>
    <t>57,49</t>
  </si>
  <si>
    <t>92446</t>
  </si>
  <si>
    <t>MONTAGEM E DESMONTAGEM DE FÔRMA DE VIGA, ESCORAMENTO COM PONTALETE DE MADEIRA, PÉ-DIREITO SIMPLES, EM MADEIRA SERRADA, 1 UTILIZAÇÃO. AF_09/2020</t>
  </si>
  <si>
    <t>312,27</t>
  </si>
  <si>
    <t>92447</t>
  </si>
  <si>
    <t>MONTAGEM E DESMONTAGEM DE FÔRMA DE VIGA, ESCORAMENTO COM PONTALETE DE MADEIRA, PÉ-DIREITO SIMPLES, EM MADEIRA SERRADA, 2 UTILIZAÇÕES. AF_09/2020</t>
  </si>
  <si>
    <t>213,47</t>
  </si>
  <si>
    <t>92448</t>
  </si>
  <si>
    <t>MONTAGEM E DESMONTAGEM DE FÔRMA DE VIGA, ESCORAMENTO COM PONTALETE DE MADEIRA, PÉ-DIREITO SIMPLES, EM MADEIRA SERRADA, 4 UTILIZAÇÕES. AF_09/2020</t>
  </si>
  <si>
    <t>165,70</t>
  </si>
  <si>
    <t>92449</t>
  </si>
  <si>
    <t>MONTAGEM E DESMONTAGEM DE FÔRMA DE VIGA, ESCORAMENTO COM GARFO DE MADEIRA, PÉ-DIREITO DUPLO, EM CHAPA DE MADEIRA RESINADA, 2 UTILIZAÇÕES. AF_09/2020</t>
  </si>
  <si>
    <t>283,57</t>
  </si>
  <si>
    <t>92450</t>
  </si>
  <si>
    <t>MONTAGEM E DESMONTAGEM DE FÔRMA DE VIGA, ESCORAMENTO METÁLICO, PÉ-DIREITO DUPLO, EM CHAPA DE MADEIRA RESINADA, 2 UTILIZAÇÕES. AF_09/2020</t>
  </si>
  <si>
    <t>346,37</t>
  </si>
  <si>
    <t>92451</t>
  </si>
  <si>
    <t>MONTAGEM E DESMONTAGEM DE FÔRMA DE VIGA, ESCORAMENTO COM GARFO DE MADEIRA, PÉ-DIREITO SIMPLES, EM CHAPA DE MADEIRA RESINADA, 2 UTILIZAÇÕES. AF_09/2020</t>
  </si>
  <si>
    <t>190,02</t>
  </si>
  <si>
    <t>92452</t>
  </si>
  <si>
    <t>MONTAGEM E DESMONTAGEM DE FÔRMA DE VIGA, ESCORAMENTO METÁLICO, PÉ-DIREITO SIMPLES, EM CHAPA DE MADEIRA RESINADA, 2 UTILIZAÇÕES. AF_09/2020</t>
  </si>
  <si>
    <t>159,73</t>
  </si>
  <si>
    <t>92453</t>
  </si>
  <si>
    <t>MONTAGEM E DESMONTAGEM DE FÔRMA DE VIGA, ESCORAMENTO COM GARFO DE MADEIRA, PÉ-DIREITO DUPLO, EM CHAPA DE MADEIRA RESINADA, 4 UTILIZAÇÕES. AF_09/2020</t>
  </si>
  <si>
    <t>243,51</t>
  </si>
  <si>
    <t>92454</t>
  </si>
  <si>
    <t>MONTAGEM E DESMONTAGEM DE FÔRMA DE VIGA, ESCORAMENTO METÁLICO, PÉ-DIREITO DUPLO, EM CHAPA DE MADEIRA RESINADA, 4 UTILIZAÇÕES. AF_09/2020</t>
  </si>
  <si>
    <t>316,95</t>
  </si>
  <si>
    <t>92455</t>
  </si>
  <si>
    <t>MONTAGEM E DESMONTAGEM DE FÔRMA DE VIGA, ESCORAMENTO COM GARFO DE MADEIRA, PÉ-DIREITO SIMPLES, EM CHAPA DE MADEIRA RESINADA, 4 UTILIZAÇÕES. AF_09/2020</t>
  </si>
  <si>
    <t>156,11</t>
  </si>
  <si>
    <t>92456</t>
  </si>
  <si>
    <t>MONTAGEM E DESMONTAGEM DE FÔRMA DE VIGA, ESCORAMENTO METÁLICO, PÉ-DIREITO SIMPLES, EM CHAPA DE MADEIRA RESINADA, 4 UTILIZAÇÕES. AF_09/2020</t>
  </si>
  <si>
    <t>129,35</t>
  </si>
  <si>
    <t>92457</t>
  </si>
  <si>
    <t>MONTAGEM E DESMONTAGEM DE FÔRMA DE VIGA, ESCORAMENTO COM GARFO DE MADEIRA, PÉ-DIREITO DUPLO, EM CHAPA DE MADEIRA RESINADA, 6 UTILIZAÇÕES. AF_09/2020</t>
  </si>
  <si>
    <t>211,83</t>
  </si>
  <si>
    <t>92458</t>
  </si>
  <si>
    <t>MONTAGEM E DESMONTAGEM DE FÔRMA DE VIGA, ESCORAMENTO METÁLICO, PÉ-DIREITO DUPLO, EM CHAPA DE MADEIRA RESINADA, 6 UTILIZAÇÕES. AF_12/2015</t>
  </si>
  <si>
    <t>298,65</t>
  </si>
  <si>
    <t>92459</t>
  </si>
  <si>
    <t>MONTAGEM E DESMONTAGEM DE FÔRMA DE VIGA, ESCORAMENTO COM GARFO DE MADEIRA, PÉ-DIREITO SIMPLES, EM CHAPA DE MADEIRA RESINADA, 6 UTILIZAÇÕES. AF_09/2020</t>
  </si>
  <si>
    <t>132,72</t>
  </si>
  <si>
    <t>92460</t>
  </si>
  <si>
    <t>MONTAGEM E DESMONTAGEM DE FÔRMA DE VIGA, ESCORAMENTO METÁLICO, PÉ-DIREITO SIMPLES, EM CHAPA DE MADEIRA RESINADA, 6 UTILIZAÇÕES. AF_09/2020</t>
  </si>
  <si>
    <t>104,27</t>
  </si>
  <si>
    <t>92461</t>
  </si>
  <si>
    <t>MONTAGEM E DESMONTAGEM DE FÔRMA DE VIGA, ESCORAMENTO COM GARFO DE MADEIRA, PÉ-DIREITO DUPLO, EM CHAPA DE MADEIRA RESINADA, 8 UTILIZAÇÕES. AF_09/2020</t>
  </si>
  <si>
    <t>196,08</t>
  </si>
  <si>
    <t>92462</t>
  </si>
  <si>
    <t>MONTAGEM E DESMONTAGEM DE FÔRMA DE VIGA, ESCORAMENTO METÁLICO, PÉ-DIREITO DUPLO, EM CHAPA DE MADEIRA RESINADA, 8 UTILIZAÇÕES. AF_09/2020</t>
  </si>
  <si>
    <t>287,39</t>
  </si>
  <si>
    <t>92463</t>
  </si>
  <si>
    <t>MONTAGEM E DESMONTAGEM DE FÔRMA DE VIGA, ESCORAMENTO COM GARFO DE MADEIRA, PÉ-DIREITO SIMPLES, EM CHAPA DE MADEIRA RESINADA, 8 UTILIZAÇÕES. AF_09/2020</t>
  </si>
  <si>
    <t>120,69</t>
  </si>
  <si>
    <t>92464</t>
  </si>
  <si>
    <t>MONTAGEM E DESMONTAGEM DE FÔRMA DE VIGA, ESCORAMENTO METÁLICO, PÉ-DIREITO SIMPLES, EM CHAPA DE MADEIRA RESINADA, 8 UTILIZAÇÕES. AF_09/2020</t>
  </si>
  <si>
    <t>99,61</t>
  </si>
  <si>
    <t>92465</t>
  </si>
  <si>
    <t>MONTAGEM E DESMONTAGEM DE FÔRMA DE VIGA, ESCORAMENTO COM GARFO DE MADEIRA, PÉ-DIREITO DUPLO, EM CHAPA DE MADEIRA PLASTIFICADA, 10 UTILIZAÇÕES. AF_09/2020</t>
  </si>
  <si>
    <t>155,09</t>
  </si>
  <si>
    <t>92466</t>
  </si>
  <si>
    <t>MONTAGEM E DESMONTAGEM DE FÔRMA DE VIGA, ESCORAMENTO METÁLICO, PÉ-DIREITO DUPLO, EM CHAPA DE MADEIRA PLASTIFICADA, 10 UTILIZAÇÕES. AF_09/2020</t>
  </si>
  <si>
    <t>281,87</t>
  </si>
  <si>
    <t>92467</t>
  </si>
  <si>
    <t>MONTAGEM E DESMONTAGEM DE FÔRMA DE VIGA, ESCORAMENTO COM GARFO DE MADEIRA, PÉ-DIREITO SIMPLES, EM CHAPA DE MADEIRA PLASTIFICADA, 10 UTILIZAÇÕES. AF_09/2020</t>
  </si>
  <si>
    <t>98,82</t>
  </si>
  <si>
    <t>92468</t>
  </si>
  <si>
    <t>MONTAGEM E DESMONTAGEM DE FÔRMA DE VIGA, ESCORAMENTO METÁLICO, PÉ-DIREITO SIMPLES, EM CHAPA DE MADEIRA PLASTIFICADA, 10 UTILIZAÇÕES. AF_09/2020</t>
  </si>
  <si>
    <t>94,12</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</si>
  <si>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</si>
  <si>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</si>
  <si>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</si>
  <si>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</si>
  <si>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275,80</t>
  </si>
  <si>
    <t>92471</t>
  </si>
  <si>
    <t>MONTAGEM E DESMONTAGEM DE FÔRMA DE VIGA, ESCORAMENTO COM GARFO DE MADEIRA, PÉ-DIREITO SIMPLES, EM CHAPA DE MADEIRA PLASTIFICADA, 12 UTILIZAÇÕES. AF_09/2020</t>
  </si>
  <si>
    <t>90,11</t>
  </si>
  <si>
    <t>92472</t>
  </si>
  <si>
    <t>MONTAGEM E DESMONTAGEM DE FÔRMA DE VIGA, ESCORAMENTO METÁLICO, PÉ-DIREITO SIMPLES, EM CHAPA DE MADEIRA PLASTIFICADA, 12 UTILIZAÇÕES. AF_09/2020</t>
  </si>
  <si>
    <t>88,64</t>
  </si>
  <si>
    <t>92473</t>
  </si>
  <si>
    <t>MONTAGEM E DESMONTAGEM DE FÔRMA DE VIGA, ESCORAMENTO COM GARFO DE MADEIRA, PÉ-DIREITO DUPLO, EM CHAPA DE MADEIRA PLASTIFICADA, 14 UTILIZAÇÕES. AF_09/2020</t>
  </si>
  <si>
    <t>130,05</t>
  </si>
  <si>
    <t>92474</t>
  </si>
  <si>
    <t>MONTAGEM E DESMONTAGEM DE FÔRMA DE VIGA, ESCORAMENTO METÁLICO, PÉ-DIREITO DUPLO, EM CHAPA DE MADEIRA PLASTIFICADA, 14 UTILIZAÇÕES. AF_09/2020</t>
  </si>
  <si>
    <t>270,63</t>
  </si>
  <si>
    <t>92475</t>
  </si>
  <si>
    <t>MONTAGEM E DESMONTAGEM DE FÔRMA DE VIGA, ESCORAMENTO COM GARFO DE MADEIRA, PÉ-DIREITO SIMPLES, EM CHAPA DE MADEIRA PLASTIFICADA, 14 UTILIZAÇÕES. AF_09/2020</t>
  </si>
  <si>
    <t>83,08</t>
  </si>
  <si>
    <t>92476</t>
  </si>
  <si>
    <t>MONTAGEM E DESMONTAGEM DE FÔRMA DE VIGA, ESCORAMENTO METÁLICO, PÉ-DIREITO SIMPLES, EM CHAPA DE MADEIRA PLASTIFICADA, 14 UTILIZAÇÕES. AF_09/2020</t>
  </si>
  <si>
    <t>84,07</t>
  </si>
  <si>
    <t>92477</t>
  </si>
  <si>
    <t>MONTAGEM E DESMONTAGEM DE FÔRMA DE VIGA, ESCORAMENTO COM GARFO DE MADEIRA, PÉ-DIREITO DUPLO, EM CHAPA DE MADEIRA PLASTIFICADA, 18 UTILIZAÇÕES. AF_09/2020</t>
  </si>
  <si>
    <t>105,93</t>
  </si>
  <si>
    <t>92478</t>
  </si>
  <si>
    <t>MONTAGEM E DESMONTAGEM DE FÔRMA DE VIGA, ESCORAMENTO METÁLICO, PÉ-DIREITO DUPLO, EM CHAPA DE MADEIRA PLASTIFICADA, 18 UTILIZAÇÕES. AF_09/2020</t>
  </si>
  <si>
    <t>260,28</t>
  </si>
  <si>
    <t>92479</t>
  </si>
  <si>
    <t>MONTAGEM E DESMONTAGEM DE FÔRMA DE VIGA, ESCORAMENTO COM GARFO DE MADEIRA, PÉ-DIREITO SIMPLES, EM CHAPA DE MADEIRA PLASTIFICADA, 18 UTILIZAÇÕES. AF_09/2020</t>
  </si>
  <si>
    <t>67,91</t>
  </si>
  <si>
    <t>92480</t>
  </si>
  <si>
    <t>MONTAGEM E DESMONTAGEM DE FÔRMA DE VIGA, ESCORAMENTO METÁLICO, PÉ-DIREITO SIMPLES, EM CHAPA DE MADEIRA PLASTIFICADA, 18 UTILIZAÇÕES. AF_09/2020</t>
  </si>
  <si>
    <t>74,75</t>
  </si>
  <si>
    <t>92482</t>
  </si>
  <si>
    <t>MONTAGEM E DESMONTAGEM DE FÔRMA DE LAJE MACIÇA, PÉ-DIREITO SIMPLES, EM MADEIRA SERRADA, 1 UTILIZAÇÃO. AF_09/2020</t>
  </si>
  <si>
    <t>344,28</t>
  </si>
  <si>
    <t>92484</t>
  </si>
  <si>
    <t>MONTAGEM E DESMONTAGEM DE FÔRMA DE LAJE MACIÇA, PÉ-DIREITO SIMPLES, EM MADEIRA SERRADA, 2 UTILIZAÇÕES. AF_09/2020</t>
  </si>
  <si>
    <t>231,27</t>
  </si>
  <si>
    <t>92486</t>
  </si>
  <si>
    <t>MONTAGEM E DESMONTAGEM DE FÔRMA DE LAJE MACIÇA, PÉ-DIREITO SIMPLES, EM MADEIRA SERRADA, 4 UTILIZAÇÕES. AF_09/2020</t>
  </si>
  <si>
    <t>160,71</t>
  </si>
  <si>
    <t>92488</t>
  </si>
  <si>
    <t>MONTAGEM E DESMONTAGEM DE FÔRMA DE LAJE NERVURADA COM CUBETA E ASSOALHO, PÉ-DIREITO DUPLO, EM CHAPA DE MADEIRA COMPENSADA RESINADA, 8 UTILIZAÇÕES. AF_09/2020</t>
  </si>
  <si>
    <t>119,73</t>
  </si>
  <si>
    <t>92490</t>
  </si>
  <si>
    <t>MONTAGEM E DESMONTAGEM DE FÔRMA DE LAJE NERVURADA COM CUBETA E ASSOALHO, PÉ-DIREITO SIMPLES, EM CHAPA DE MADEIRA COMPENSADA RESINADA, 8 UTILIZAÇÕES. AF_09/2020</t>
  </si>
  <si>
    <t>70,89</t>
  </si>
  <si>
    <t>92492</t>
  </si>
  <si>
    <t>MONTAGEM E DESMONTAGEM DE FÔRMA DE LAJE NERVURADA COM CUBETA E ASSOALHO, PÉ-DIREITO DUPLO, EM CHAPA DE MADEIRA COMPENSADA RESINADA, 10 UTILIZAÇÕES. AF_09/2020</t>
  </si>
  <si>
    <t>114,76</t>
  </si>
  <si>
    <t>92494</t>
  </si>
  <si>
    <t>MONTAGEM E DESMONTAGEM DE FÔRMA DE LAJE NERVURADA COM CUBETA E ASSOALHO, PÉ-DIREITO SIMPLES, EM CHAPA DE MADEIRA COMPENSADA RESINADA, 10 UTILIZAÇÕES. AF_09/2020</t>
  </si>
  <si>
    <t>66,80</t>
  </si>
  <si>
    <t>92496</t>
  </si>
  <si>
    <t>MONTAGEM E DESMONTAGEM DE FÔRMA DE LAJE NERVURADA COM CUBETA E ASSOALHO, PÉ-DIREITO DUPLO, EM CHAPA DE MADEIRA COMPENSADA RESINADA, 12 UTILIZAÇÕES. AF_09/2020</t>
  </si>
  <si>
    <t>110,67</t>
  </si>
  <si>
    <t>92498</t>
  </si>
  <si>
    <t>MONTAGEM E DESMONTAGEM DE FÔRMA DE LAJE NERVURADA COM CUBETA E ASSOALHO, PÉ-DIREITO SIMPLES, EM CHAPA DE MADEIRA COMPENSADA RESINADA, 12 UTILIZAÇÕES. AF_09/2020</t>
  </si>
  <si>
    <t>63,48</t>
  </si>
  <si>
    <t>92500</t>
  </si>
  <si>
    <t>MONTAGEM E DESMONTAGEM DE FÔRMA DE LAJE NERVURADA COM CUBETA E ASSOALHO, PÉ-DIREITO DUPLO, EM CHAPA DE MADEIRA COMPENSADA RESINADA, 14 UTILIZAÇÕES. AF_09/2020</t>
  </si>
  <si>
    <t>107,48</t>
  </si>
  <si>
    <t>92502</t>
  </si>
  <si>
    <t>MONTAGEM E DESMONTAGEM DE FÔRMA DE LAJE NERVURADA COM CUBETA E ASSOALHO, PÉ-DIREITO SIMPLES, EM CHAPA DE MADEIRA COMPENSADA RESINADA, 14 UTILIZAÇÕES. AF_09/2020</t>
  </si>
  <si>
    <t>61,03</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</si>
  <si>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</si>
  <si>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</si>
  <si>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</si>
  <si>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</si>
  <si>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56,46</t>
  </si>
  <si>
    <t>92508</t>
  </si>
  <si>
    <t>MONTAGEM E DESMONTAGEM DE FÔRMA DE LAJE MACIÇA, PÉ-DIREITO DUPLO, EM CHAPA DE MADEIRA COMPENSADA RESINADA, 2 UTILIZAÇÕES. AF_09/2020</t>
  </si>
  <si>
    <t>115,74</t>
  </si>
  <si>
    <t>92510</t>
  </si>
  <si>
    <t>MONTAGEM E DESMONTAGEM DE FÔRMA DE LAJE MACIÇA, PÉ-DIREITO SIMPLES, EM CHAPA DE MADEIRA COMPENSADA RESINADA, 2 UTILIZAÇÕES. AF_09/2020</t>
  </si>
  <si>
    <t>65,36</t>
  </si>
  <si>
    <t>92512</t>
  </si>
  <si>
    <t>MONTAGEM E DESMONTAGEM DE FÔRMA DE LAJE MACIÇA, PÉ-DIREITO DUPLO, EM CHAPA DE MADEIRA COMPENSADA RESINADA, 4 UTILIZAÇÕES. AF_09/2020</t>
  </si>
  <si>
    <t>100,62</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</si>
  <si>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</si>
  <si>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</si>
  <si>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</si>
  <si>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</si>
  <si>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</si>
  <si>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</si>
  <si>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</si>
  <si>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</si>
  <si>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88,57</t>
  </si>
  <si>
    <t>92522</t>
  </si>
  <si>
    <t>MONTAGEM E DESMONTAGEM DE FÔRMA DE LAJE MACIÇA, PÉ-DIREITO SIMPLES, EM CHAPA DE MADEIRA COMPENSADA RESINADA, 8 UTILIZAÇÕES. AF_09/2020</t>
  </si>
  <si>
    <t>40,88</t>
  </si>
  <si>
    <t>92524</t>
  </si>
  <si>
    <t>MONTAGEM E DESMONTAGEM DE FÔRMA DE LAJE MACIÇA, PÉ-DIREITO DUPLO, EM CHAPA DE MADEIRA COMPENSADA PLASTIFICADA, 10 UTILIZAÇÕES. AF_09/2020</t>
  </si>
  <si>
    <t>88,53</t>
  </si>
  <si>
    <t>92526</t>
  </si>
  <si>
    <t>MONTAGEM E DESMONTAGEM DE FÔRMA DE LAJE MACIÇA, PÉ-DIREITO SIMPLES, EM CHAPA DE MADEIRA COMPENSADA PLASTIFICADA, 10 UTILIZAÇÕES. AF_09/2020</t>
  </si>
  <si>
    <t>41,63</t>
  </si>
  <si>
    <t>92528</t>
  </si>
  <si>
    <t>MONTAGEM E DESMONTAGEM DE FÔRMA DE LAJE MACIÇA, PÉ-DIREITO DUPLO, EM CHAPA DE MADEIRA COMPENSADA PLASTIFICADA, 12 UTILIZAÇÕES. AF_09/2020</t>
  </si>
  <si>
    <t>85,56</t>
  </si>
  <si>
    <t>92530</t>
  </si>
  <si>
    <t>MONTAGEM E DESMONTAGEM DE FÔRMA DE LAJE MACIÇA, PÉ-DIREITO SIMPLES, EM CHAPA DE MADEIRA COMPENSADA PLASTIFICADA, 12 UTILIZAÇÕES. AF_09/2020</t>
  </si>
  <si>
    <t>39,37</t>
  </si>
  <si>
    <t>92532</t>
  </si>
  <si>
    <t>MONTAGEM E DESMONTAGEM DE FÔRMA DE LAJE MACIÇA, PÉ-DIREITO DUPLO, EM CHAPA DE MADEIRA COMPENSADA PLASTIFICADA, 14 UTILIZAÇÕES. AF_09/2020</t>
  </si>
  <si>
    <t>83,02</t>
  </si>
  <si>
    <t>92534</t>
  </si>
  <si>
    <t>MONTAGEM E DESMONTAGEM DE FÔRMA DE LAJE MACIÇA, PÉ-DIREITO SIMPLES, EM CHAPA DE MADEIRA COMPENSADA PLASTIFICADA, 14 UTILIZAÇÕES. AF_09/2020</t>
  </si>
  <si>
    <t>37,48</t>
  </si>
  <si>
    <t>92536</t>
  </si>
  <si>
    <t>MONTAGEM E DESMONTAGEM DE FÔRMA DE LAJE MACIÇA, PÉ-DIREITO DUPLO, EM CHAPA DE MADEIRA COMPENSADA PLASTIFICADA, 18 UTILIZAÇÕES. AF_09/2020</t>
  </si>
  <si>
    <t>78,04</t>
  </si>
  <si>
    <t>92538</t>
  </si>
  <si>
    <t>MONTAGEM E DESMONTAGEM DE FÔRMA DE LAJE MACIÇA, PÉ-DIREITO SIMPLES, EM CHAPA DE MADEIRA COMPENSADA PLASTIFICADA, 18 UTILIZAÇÕES. AF_09/2020</t>
  </si>
  <si>
    <t>96252</t>
  </si>
  <si>
    <t>FABRICAÇÃO DE FÔRMA PARA PILARES CIRCULARES, EM CHAPA DE MADEIRA COMPENSADA RESINADA. AF_06/2017</t>
  </si>
  <si>
    <t>259,92</t>
  </si>
  <si>
    <t>96257</t>
  </si>
  <si>
    <t>MONTAGEM E DESMONTAGEM DE FÔRMA DE PILARES CIRCULARES, COM ÁREA MÉDIA DAS SEÇÕES MENOR OU IGUAL A 0,28 M², PÉ-DIREITO SIMPLES, EM MADEIRA, 2 UTILIZAÇÕES. AF_06/2017</t>
  </si>
  <si>
    <t>198,27</t>
  </si>
  <si>
    <t>96258</t>
  </si>
  <si>
    <t>MONTAGEM E DESMONTAGEM DE FÔRMA DE PILARES CIRCULARES, COM ÁREA MÉDIA DAS SEÇÕES MAIOR QUE 0,28 M², PÉ-DIREITO SIMPLES, EM MADEIRA, 2 UTILIZAÇÕES. AF_06/2017</t>
  </si>
  <si>
    <t>187,32</t>
  </si>
  <si>
    <t>96259</t>
  </si>
  <si>
    <t>MONTAGEM E DESMONTAGEM DE FÔRMA DE PILARES CIRCULARES, COM ÁREA MÉDIA DAS SEÇÕES MENOR OU IGUAL A 0,28 M², PÉ-DIREITO DUPLO, EM MADEIRA, 2 UTILIZAÇÕES. AF_06/2017</t>
  </si>
  <si>
    <t>217,19</t>
  </si>
  <si>
    <t>96529</t>
  </si>
  <si>
    <t>FABRICAÇÃO, MONTAGEM E DESMONTAGEM DE FÔRMA PARA SAPATA, EM MADEIRA SERRADA, E=25 MM, 1 UTILIZAÇÃO. AF_06/2017</t>
  </si>
  <si>
    <t>358,59</t>
  </si>
  <si>
    <t>96530</t>
  </si>
  <si>
    <t>FABRICAÇÃO, MONTAGEM E DESMONTAGEM DE FÔRMA PARA VIGA BALDRAME, EM MADEIRA SERRADA, E=25 MM, 1 UTILIZAÇÃO. AF_06/2017</t>
  </si>
  <si>
    <t>204,88</t>
  </si>
  <si>
    <t>96531</t>
  </si>
  <si>
    <t>FABRICAÇÃO, MONTAGEM E DESMONTAGEM DE FÔRMA PARA BLOCO DE COROAMENTO, EM MADEIRA SERRADA, E=25 MM, 2 UTILIZAÇÕES. AF_06/2017</t>
  </si>
  <si>
    <t>135,56</t>
  </si>
  <si>
    <t>96532</t>
  </si>
  <si>
    <t>FABRICAÇÃO, MONTAGEM E DESMONTAGEM DE FÔRMA PARA SAPATA, EM MADEIRA SERRADA, E=25 MM, 2 UTILIZAÇÕES. AF_06/2017</t>
  </si>
  <si>
    <t>218,38</t>
  </si>
  <si>
    <t>96533</t>
  </si>
  <si>
    <t>FABRICAÇÃO, MONTAGEM E DESMONTAGEM DE FÔRMA PARA VIGA BALDRAME, EM MADEIRA SERRADA, E=25 MM, 2 UTILIZAÇÕES. AF_06/2017</t>
  </si>
  <si>
    <t>121,38</t>
  </si>
  <si>
    <t>96534</t>
  </si>
  <si>
    <t>FABRICAÇÃO, MONTAGEM E DESMONTAGEM DE FÔRMA PARA BLOCO DE COROAMENTO, EM MADEIRA SERRADA, E=25 MM, 4 UTILIZAÇÕES. AF_06/2017</t>
  </si>
  <si>
    <t>89,23</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</si>
  <si>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</si>
  <si>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</si>
  <si>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</si>
  <si>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</si>
  <si>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77,94</t>
  </si>
  <si>
    <t>96537</t>
  </si>
  <si>
    <t>FABRICAÇÃO, MONTAGEM E DESMONTAGEM DE FÔRMA PARA BLOCO DE COROAMENTO, EM CHAPA DE MADEIRA COMPENSADA RESINADA, E=17 MM, 2 UTILIZAÇÕES. AF_06/2017</t>
  </si>
  <si>
    <t>192,25</t>
  </si>
  <si>
    <t>96538</t>
  </si>
  <si>
    <t>FABRICAÇÃO, MONTAGEM E DESMONTAGEM DE FÔRMA PARA SAPATA, EM CHAPA DE MADEIRA COMPENSADA RESINADA, E=17 MM, 2 UTILIZAÇÕES. AF_06/2017</t>
  </si>
  <si>
    <t>259,69</t>
  </si>
  <si>
    <t>96539</t>
  </si>
  <si>
    <t>FABRICAÇÃO, MONTAGEM E DESMONTAGEM DE FÔRMA PARA VIGA BALDRAME, EM CHAPA DE MADEIRA COMPENSADA RESINADA, E=17 MM, 2 UTILIZAÇÕES. AF_06/2017</t>
  </si>
  <si>
    <t>118,81</t>
  </si>
  <si>
    <t>96540</t>
  </si>
  <si>
    <t>FABRICAÇÃO, MONTAGEM E DESMONTAGEM DE FÔRMA PARA BLOCO DE COROAMENTO, EM CHAPA DE MADEIRA COMPENSADA RESINADA, E=17 MM, 4 UTILIZAÇÕES. AF_06/2017</t>
  </si>
  <si>
    <t>128,06</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</si>
  <si>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</si>
  <si>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</si>
  <si>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</si>
  <si>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</si>
  <si>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85,19</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</si>
  <si>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</si>
  <si>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</si>
  <si>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</si>
  <si>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</si>
  <si>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203,83</t>
  </si>
  <si>
    <t>101791</t>
  </si>
  <si>
    <t>FABRICAÇÃO DE ESCORAS DO TIPO PONTALETE, EM MADEIRA, PARA PÉ-DIREITO DUPLO. AF_09/2020</t>
  </si>
  <si>
    <t>30,95</t>
  </si>
  <si>
    <t>101792</t>
  </si>
  <si>
    <t>ESCORAMENTO DE FÔRMAS DE LAJE EM MADEIRA NÃO APARELHADA, PÉ-DIREITO SIMPLES, INCLUSO TRAVAMENTO, 4 UTILIZAÇÕES. AF_09/2020</t>
  </si>
  <si>
    <t>17,29</t>
  </si>
  <si>
    <t>101793</t>
  </si>
  <si>
    <t>ESCORAMENTO DE FÔRMAS DE LAJE EM MADEIRA NÃO APARELHADA, PÉ-DIREITO DUPLO, INCLUSO TRAVAMENTO, 4 UTILIZAÇÕES. AF_09/2020</t>
  </si>
  <si>
    <t>27,00</t>
  </si>
  <si>
    <t>101969</t>
  </si>
  <si>
    <t>FABRICAÇÃO DE FÔRMA PARA ESCADAS, COM 2 LANCES EM "U" E LAJE PLANA, EM CHAPA DE MADEIRA COMPENSADA PLASTIFICADA, E=18 MM. AF_11/2020</t>
  </si>
  <si>
    <t>200,79</t>
  </si>
  <si>
    <t>101971</t>
  </si>
  <si>
    <t>FABRICAÇÃO DE FÔRMA PARA ESCADAS, COM 2 LANCES EM "U" E LAJE PLANA, EM CHAPA DE MADEIRA COMPENSADA RESINADA, E= 17 MM. AF_11/2020</t>
  </si>
  <si>
    <t>158,56</t>
  </si>
  <si>
    <t>101973</t>
  </si>
  <si>
    <t>FABRICAÇÃO DE FÔRMA PARA ESCADAS, COM 2 LANCES EM "U" E LAJE PLANA, EM MADEIRA SERRADA, E=25 MM. AF_11/2020</t>
  </si>
  <si>
    <t>238,35</t>
  </si>
  <si>
    <t>101974</t>
  </si>
  <si>
    <t>MONTAGEM E DESMONTAGEM DE FÔRMA PARA ESCADAS, COM 2 LANCES EM "U" E LAJE PLANA, EM MADEIRA SERRADA, 1 UTILIZAÇÃO. AF_11/2020</t>
  </si>
  <si>
    <t>491,42</t>
  </si>
  <si>
    <t>101975</t>
  </si>
  <si>
    <t>MONTAGEM E DESMONTAGEM DE FÔRMA PARA ESCADAS, COM 2 LANCES EM "U"  E LAJE PLANA, EM MADEIRA SERRADA, 2 UTILIZAÇÕES. AF_11/2020</t>
  </si>
  <si>
    <t>422,78</t>
  </si>
  <si>
    <t>101977</t>
  </si>
  <si>
    <t>MONTAGEM E DESMONTAGEM DE FÔRMA PARA ESCADAS, COM 2 LANCES EM "U" E LAJE PLANA, EM CHAPA DE MADEIRA COMPENSADA RESINADA, 2 UTILIZAÇÕES. AF_11/2020</t>
  </si>
  <si>
    <t>275,82</t>
  </si>
  <si>
    <t>101980</t>
  </si>
  <si>
    <t>MONTAGEM E DESMONTAGEM DE FÔRMA PARA ESCADAS, COM 2 LANCES EM "U" E LAJE PLANA, EM CHAPA DE MADEIRA COMPENSADA RESINADA, 4 UTILIZAÇÕES. AF_11/2020</t>
  </si>
  <si>
    <t>253,61</t>
  </si>
  <si>
    <t>101981</t>
  </si>
  <si>
    <t>MONTAGEM E DESMONTAGEM DE FÔRMA PARA ESCADAS, COM 2 LANCES EM "U" E LAJE PLANA, EM CHAPA DE MADEIRA COMPENSADA PLASTIFICADA, 6 UTILIZAÇÕES. AF_11/2020</t>
  </si>
  <si>
    <t>214,38</t>
  </si>
  <si>
    <t>101982</t>
  </si>
  <si>
    <t>MONTAGEM E DESMONTAGEM DE FÔRMA PARA ESCADAS, COM 2 LANCES EM "U" E LAJE PLANA, EM CHAPA DE MADEIRA COMPENSADA PLASTIFICADA, 8 UTILIZAÇÕES. AF_11/2020</t>
  </si>
  <si>
    <t>187,82</t>
  </si>
  <si>
    <t>101983</t>
  </si>
  <si>
    <t>MONTAGEM E DESMONTAGEM DE FÔRMA PARA ESCADAS, COM 2 LANCES EM "U" E LAJE PLANA, EM CHAPA DE MADEIRA COMPENSADA PLASTIFICADA, 10 UTILIZAÇÕES. AF_11/2020</t>
  </si>
  <si>
    <t>171,09</t>
  </si>
  <si>
    <t>101985</t>
  </si>
  <si>
    <t>FABRICAÇÃO DE FÔRMA PARA ESCADAS, COM 2 LANCES EM "U" E LAJE CASCATA, EM CHAPA DE MADEIRA COMPENSADA PLASTIFICADA, E=18 MM. AF_11/2020</t>
  </si>
  <si>
    <t>203,70</t>
  </si>
  <si>
    <t>101986</t>
  </si>
  <si>
    <t>FABRICAÇÃO DE FÔRMA PARA ESCADAS, COM 2 LANCES EM "U" E LAJE CASCATA, EM CHAPA DE MADEIRA COMPENSADA RESINADA, E= 17 MM. AF_11/2020</t>
  </si>
  <si>
    <t>150,01</t>
  </si>
  <si>
    <t>101987</t>
  </si>
  <si>
    <t>FABRICAÇÃO DE FÔRMA PARA ESCADAS, COM 2 LANCES EM "U" E LAJE CASCATA, EM MADEIRA SERRADA, E=25 MM. AF_11/2020</t>
  </si>
  <si>
    <t>280,86</t>
  </si>
  <si>
    <t>101988</t>
  </si>
  <si>
    <t>FABRICAÇÃO DE FÔRMA PARA ESCADAS, COM 2 LANCES EM "L" E LAJE PLANA, EM CHAPA DE MADEIRA COMPENSADA PLASTIFICADA, E=18 MM. AF_11/2020</t>
  </si>
  <si>
    <t>208,02</t>
  </si>
  <si>
    <t>101989</t>
  </si>
  <si>
    <t>FABRICAÇÃO DE FÔRMA PARA ESCADAS, COM 2 LANCES EM "L" E LAJE PLANA, EM CHAPA DE MADEIRA COMPENSADA RESINADA, E= 17 MM. AF_11/2020</t>
  </si>
  <si>
    <t>166,32</t>
  </si>
  <si>
    <t>101990</t>
  </si>
  <si>
    <t>FABRICAÇÃO DE FÔRMA PARA ESCADAS, COM 2 LANCES EM "L" E LAJE PLANA, EM MADEIRA SERRADA, E=25 MM. AF_11/2020</t>
  </si>
  <si>
    <t>256,31</t>
  </si>
  <si>
    <t>101991</t>
  </si>
  <si>
    <t>FABRICAÇÃO DE FÔRMA PARA ESCADAS, COM 2 LANCES EM "L" E LAJE CASCATA, EM CHAPA DE MADEIRA COMPENSADA PLASTIFICADA, E=18 MM. AF_11/2020</t>
  </si>
  <si>
    <t>203,45</t>
  </si>
  <si>
    <t>101992</t>
  </si>
  <si>
    <t>FABRICAÇÃO DE FÔRMA PARA ESCADAS, COM 2 LANCES EM "L" E LAJE CASCATA, EM CHAPA DE MADEIRA COMPENSADA RESINADA, E= 17 MM. AF_11/2020</t>
  </si>
  <si>
    <t>152,13</t>
  </si>
  <si>
    <t>101993</t>
  </si>
  <si>
    <t>FABRICAÇÃO DE FÔRMA PARA ESCADAS, COM 2 LANCES EM "L" E LAJE CASCATA, EM MADEIRA SERRADA, E=25 MM. AF_11/2020</t>
  </si>
  <si>
    <t>330,42</t>
  </si>
  <si>
    <t>101994</t>
  </si>
  <si>
    <t>FABRICAÇÃO DE FÔRMA PARA ESCADAS, COM 1 LANCE E LAJE PLANA, EM CHAPA DE MADEIRA COMPENSADA PLASTIFICADA, E=18 MM. AF_11/2020</t>
  </si>
  <si>
    <t>221,01</t>
  </si>
  <si>
    <t>101995</t>
  </si>
  <si>
    <t>FABRICAÇÃO DE FÔRMA PARA ESCADAS, COM 1 LANCE E LAJE PLANA, EM CHAPA DE MADEIRA COMPENSADA RESINADA, E= 17 MM. AF_11/2020</t>
  </si>
  <si>
    <t>174,19</t>
  </si>
  <si>
    <t>101996</t>
  </si>
  <si>
    <t>FABRICAÇÃO DE FÔRMA PARA ESCADAS, COM 1 LANCE E LAJE PLANA, EM MADEIRA SERRADA, E=25 MM. AF_11/2020</t>
  </si>
  <si>
    <t>276,25</t>
  </si>
  <si>
    <t>101997</t>
  </si>
  <si>
    <t>FABRICAÇÃO DE FÔRMA PARA ESCADAS, COM 1 LANCE E LAJE CASCATA, EM CHAPA DE MADEIRA COMPENSADA PLASTIFICADA, E=18 MM. AF_11/2020</t>
  </si>
  <si>
    <t>202,68</t>
  </si>
  <si>
    <t>101998</t>
  </si>
  <si>
    <t>FABRICAÇÃO DE FÔRMA PARA ESCADAS, COM 1 LANCE E LAJE CASCATA, EM CHAPA DE MADEIRA COMPENSADA RESINADA, E= 17 MM. AF_11/2020</t>
  </si>
  <si>
    <t>150,20</t>
  </si>
  <si>
    <t>101999</t>
  </si>
  <si>
    <t>FABRICAÇÃO DE FÔRMA PARA ESCADAS, COM 1 LANCE E LAJE CASCATA, EM MADEIRA SERRADA, E=25 MM. AF_11/2020</t>
  </si>
  <si>
    <t>354,47</t>
  </si>
  <si>
    <t>102000</t>
  </si>
  <si>
    <t>MONTAGEM E DESMONTAGEM DE FÔRMA PARA ESCADAS, COM 2 LANCES EM "U" E LAJE CASCATA, EM MADEIRA SERRADA, 1 UTILIZAÇÃO. AF_11/2020</t>
  </si>
  <si>
    <t>503,17</t>
  </si>
  <si>
    <t>102001</t>
  </si>
  <si>
    <t>MONTAGEM E DESMONTAGEM DE FÔRMA PARA ESCADAS, COM 2 LANCES EM "U" E LAJE CASCATA, EM MADEIRA SERRADA, 2 UTILIZAÇÕES. AF_11/2020</t>
  </si>
  <si>
    <t>438,80</t>
  </si>
  <si>
    <t>102002</t>
  </si>
  <si>
    <t>MONTAGEM E DESMONTAGEM DE FÔRMA PARA ESCADAS, COM 2 LANCES EM "U" E LAJE CASCATA, EM CHAPA DE MADEIRA COMPENSADA RESINADA, 2 UTILIZAÇÕES. AF_11/2020</t>
  </si>
  <si>
    <t>266,47</t>
  </si>
  <si>
    <t>102003</t>
  </si>
  <si>
    <t>MONTAGEM E DESMONTAGEM DE FÔRMA PARA ESCADAS, COM 2 LANCES EM "U" E LAJE CASCATA, EM CHAPA DE MADEIRA COMPENSADA RESINADA, 4 UTILIZAÇÕES. AF_11/2020</t>
  </si>
  <si>
    <t>245,25</t>
  </si>
  <si>
    <t>102004</t>
  </si>
  <si>
    <t>MONTAGEM E DESMONTAGEM DE FÔRMA PARA ESCADAS, COM 2 LANCES EM "U" E LAJE CASCATA, EM CHAPA DE MADEIRA COMPENSADA PLASTIFICADA, 6 UTILIZAÇÕES. AF_11/2020</t>
  </si>
  <si>
    <t>213,42</t>
  </si>
  <si>
    <t>102005</t>
  </si>
  <si>
    <t>MONTAGEM E DESMONTAGEM DE FÔRMA PARA ESCADAS, COM 2 LANCES EM "U" E LAJE CASCATA, EM CHAPA DE MADEIRA COMPENSADA PLASTIFICADA, 8 UTILIZAÇÕES. AF_11/2020</t>
  </si>
  <si>
    <t>186,54</t>
  </si>
  <si>
    <t>102006</t>
  </si>
  <si>
    <t>MONTAGEM E DESMONTAGEM DE FÔRMA PARA ESCADAS, COM 2 LANCES EM "U" E LAJE CASCATA, EM CHAPA DE MADEIRA COMPENSADA PLASTIFICADA, 10 UTILIZAÇÕES. AF_11/2020</t>
  </si>
  <si>
    <t>169,61</t>
  </si>
  <si>
    <t>102007</t>
  </si>
  <si>
    <t>MONTAGEM E DESMONTAGEM DE FÔRMA PARA ESCADAS, COM 2 LANCES EM "L" E LAJE PLANA, EM MADEIRA SERRADA, 1 UTILIZAÇÃO. AF_11/2020</t>
  </si>
  <si>
    <t>486,20</t>
  </si>
  <si>
    <t>102008</t>
  </si>
  <si>
    <t>MONTAGEM E DESMONTAGEM DE FÔRMA PARA ESCADAS, COM 2 LANCES EM "L" E LAJE PLANA, EM MADEIRA SERRADA, 2 UTILIZAÇÕES. AF_11/2020</t>
  </si>
  <si>
    <t>410,25</t>
  </si>
  <si>
    <t>102009</t>
  </si>
  <si>
    <t>MONTAGEM E DESMONTAGEM DE FÔRMA PARA ESCADAS, COM 2 LANCES EM "L" E LAJE PLANA, EM CHAPA DE MADEIRA COMPENSADA RESINADA, 2 UTILIZAÇÕES. AF_11/2020</t>
  </si>
  <si>
    <t>278,33</t>
  </si>
  <si>
    <t>102010</t>
  </si>
  <si>
    <t>MONTAGEM E DESMONTAGEM DE FÔRMA PARA ESCADAS, COM 2 LANCES EM "L" E LAJE PLANA, EM CHAPA DE MADEIRA COMPENSADA RESINADA, 4 UTILIZAÇÕES. AF_11/2020</t>
  </si>
  <si>
    <t>253,74</t>
  </si>
  <si>
    <t>102011</t>
  </si>
  <si>
    <t>MONTAGEM E DESMONTAGEM DE FÔRMA PARA ESCADAS, COM 2 LANCES EM "L" E LAJE PLANA, EM CHAPA DE MADEIRA COMPENSADA PLASTIFICADA, 6 UTILIZAÇÕES. AF_11/2020</t>
  </si>
  <si>
    <t>212,41</t>
  </si>
  <si>
    <t>102012</t>
  </si>
  <si>
    <t>MONTAGEM E DESMONTAGEM DE FÔRMA PARA ESCADAS, COM 2 LANCES EM "L" E LAJE PLANA, EM CHAPA DE MADEIRA COMPENSADA PLASTIFICADA, 8 UTILIZAÇÕES. AF_11/2020</t>
  </si>
  <si>
    <t>185,05</t>
  </si>
  <si>
    <t>102013</t>
  </si>
  <si>
    <t>MONTAGEM E DESMONTAGEM DE FÔRMA PARA ESCADAS, COM 2 LANCES EM "L" E LAJE PLANA, EM CHAPA DE MADEIRA COMPENSADA PLASTIFICADA, 10 UTILIZAÇÕES. AF_11/2020</t>
  </si>
  <si>
    <t>169,89</t>
  </si>
  <si>
    <t>102014</t>
  </si>
  <si>
    <t>MONTAGEM E DESMONTAGEM DE FÔRMA PARA ESCADAS, COM 2 LANCES EM "L" E LAJE CASCATA, EM MADEIRA SERRADA, 1 UTILIZAÇÃO. AF_11/2020</t>
  </si>
  <si>
    <t>552,67</t>
  </si>
  <si>
    <t>102015</t>
  </si>
  <si>
    <t>MONTAGEM E DESMONTAGEM DE FÔRMA PARA ESCADAS, COM 2 LANCES EM "L" E LAJE CASCATA, EM MADEIRA SERRADA, 2 UTILIZAÇÕES. AF_11/2020</t>
  </si>
  <si>
    <t>466,86</t>
  </si>
  <si>
    <t>102016</t>
  </si>
  <si>
    <t>MONTAGEM E DESMONTAGEM DE FÔRMA PARA ESCADAS, COM 2 LANCES EM "L" E LAJE CASCATA, EM CHAPA DE MADEIRA COMPENSADA RESINADA, 2 UTILIZAÇÕES. AF_11/2020</t>
  </si>
  <si>
    <t>264,82</t>
  </si>
  <si>
    <t>102017</t>
  </si>
  <si>
    <t>MONTAGEM E DESMONTAGEM DE FÔRMA PARA ESCADAS, COM 2 LANCES EM "L" E LAJE CASCATA, EM CHAPA DE MADEIRA COMPENSADA RESINADA, 4 UTILIZAÇÕES. AF_11/2020</t>
  </si>
  <si>
    <t>241,75</t>
  </si>
  <si>
    <t>102036</t>
  </si>
  <si>
    <t>MONTAGEM E DESMONTAGEM DE FÔRMA PARA ESCADAS, COM 2 LANCES EM "L" E LAJE CASCATA, EM CHAPA DE MADEIRA COMPENSADA PLASTIFICADA, 6 UTILIZAÇÕES. AF_11/2020</t>
  </si>
  <si>
    <t>208,28</t>
  </si>
  <si>
    <t>102037</t>
  </si>
  <si>
    <t>MONTAGEM E DESMONTAGEM DE FÔRMA PARA ESCADAS, COM 2 LANCES EM "L" E LAJE CASCATA, EM CHAPA DE MADEIRA COMPENSADA PLASTIFICADA, 8 UTILIZAÇÕES. AF_11/2020</t>
  </si>
  <si>
    <t>181,43</t>
  </si>
  <si>
    <t>102038</t>
  </si>
  <si>
    <t>MONTAGEM E DESMONTAGEM DE FÔRMA PARA ESCADAS, COM 2 LANCES EM "L" E LAJE CASCATA, EM CHAPA DE MADEIRA COMPENSADA PLASTIFICADA, 10 UTILIZAÇÕES. AF_11/2020</t>
  </si>
  <si>
    <t>166,54</t>
  </si>
  <si>
    <t>102039</t>
  </si>
  <si>
    <t>MONTAGEM E DESMONTAGEM DE FÔRMA PARA ESCADAS, COM 1 LANCE E LAJE PLANA, EM MADEIRA SERRADA, 1 UTILIZAÇÃO. AF_11/2020</t>
  </si>
  <si>
    <t>510,29</t>
  </si>
  <si>
    <t>102040</t>
  </si>
  <si>
    <t>MONTAGEM E DESMONTAGEM DE FÔRMA PARA ESCADAS, COM 1 LANCE E LAJE PLANA, EM MADEIRA SERRADA, 2 UTILIZAÇÕES. AF_11/2020</t>
  </si>
  <si>
    <t>428,86</t>
  </si>
  <si>
    <t>102041</t>
  </si>
  <si>
    <t>MONTAGEM E DESMONTAGEM DE FÔRMA PARA ESCADAS, COM 1 LANCE E LAJE PLANA, EM CHAPA DE MADEIRA COMPENSADA RESINADA, 2 UTILIZAÇÕES. AF_11/2020</t>
  </si>
  <si>
    <t>280,66</t>
  </si>
  <si>
    <t>102042</t>
  </si>
  <si>
    <t>MONTAGEM E DESMONTAGEM DE FÔRMA PARA ESCADAS, COM 1 LANCE E LAJE PLANA, EM CHAPA DE MADEIRA COMPENSADA RESINADA, 4 UTILIZAÇÕES. AF_11/2020</t>
  </si>
  <si>
    <t>253,56</t>
  </si>
  <si>
    <t>102043</t>
  </si>
  <si>
    <t>MONTAGEM E DESMONTAGEM DE FÔRMA PARA ESCADAS, COM 1 LANCE E LAJE PLANA, EM CHAPA DE MADEIRA COMPENSADA PLASTIFICADA, 6 UTILIZAÇÕES. AF_11/2020</t>
  </si>
  <si>
    <t>213,20</t>
  </si>
  <si>
    <t>102044</t>
  </si>
  <si>
    <t>MONTAGEM E DESMONTAGEM DE FÔRMA PARA ESCADAS, COM 1 LANCE E LAJE PLANA, EM CHAPA DE MADEIRA COMPENSADA PLASTIFICADA, 8 UTILIZAÇÕES. AF_11/2020</t>
  </si>
  <si>
    <t>186,63</t>
  </si>
  <si>
    <t>102045</t>
  </si>
  <si>
    <t>MONTAGEM E DESMONTAGEM DE FÔRMA PARA ESCADAS, COM 1 LANCE E LAJE PLANA, EM CHAPA DE MADEIRA COMPENSADA PLASTIFICADA, 10 UTILIZAÇÕES. AF_11/2020</t>
  </si>
  <si>
    <t>170,69</t>
  </si>
  <si>
    <t>102046</t>
  </si>
  <si>
    <t>MONTAGEM E DESMONTAGEM DE FÔRMA PARA ESCADAS, COM 1 LANCE E LAJE CASCATA, EM MADEIRA SERRADA, 1 UTILIZAÇÃO. AF_11/2020</t>
  </si>
  <si>
    <t>564,58</t>
  </si>
  <si>
    <t>102047</t>
  </si>
  <si>
    <t>MONTAGEM E DESMONTAGEM DE FÔRMA PARA ESCADAS, COM 1 LANCE E LAJE CASCATA, EM MADEIRA SERRADA, 2 UTILIZAÇÕES. AF_11/2020</t>
  </si>
  <si>
    <t>486,37</t>
  </si>
  <si>
    <t>102048</t>
  </si>
  <si>
    <t>MONTAGEM E DESMONTAGEM DE FÔRMA PARA ESCADAS, COM 1 LANCE E LAJE CASCATA, EM CHAPA DE MADEIRA COMPENSADA RESINADA, 2 UTILIZAÇÕES. AF_11/2020</t>
  </si>
  <si>
    <t>259,08</t>
  </si>
  <si>
    <t>102049</t>
  </si>
  <si>
    <t>MONTAGEM E DESMONTAGEM DE FÔRMA PARA ESCADAS, COM 1 LANCE E LAJE CASCATA, EM CHAPA DE MADEIRA COMPENSADA RESINADA, 4 UTILIZAÇÕES. AF_11/2020</t>
  </si>
  <si>
    <t>233,31</t>
  </si>
  <si>
    <t>102050</t>
  </si>
  <si>
    <t>MONTAGEM E DESMONTAGEM DE FÔRMA PARA ESCADAS, COM 1 LANCE E LAJE CASCATA, EM CHAPA DE MADEIRA COMPENSADA PLASTIFICADA, 6 UTILIZAÇÕES. AF_11/2020</t>
  </si>
  <si>
    <t>202,14</t>
  </si>
  <si>
    <t>102051</t>
  </si>
  <si>
    <t>MONTAGEM E DESMONTAGEM DE FÔRMA PARA ESCADAS, COM 1 LANCE E LAJE CASCATA, EM CHAPA DE MADEIRA COMPENSADA PLASTIFICADA, 8 UTILIZAÇÕES. AF_11/2020</t>
  </si>
  <si>
    <t>175,37</t>
  </si>
  <si>
    <t>102052</t>
  </si>
  <si>
    <t>MONTAGEM E DESMONTAGEM DE FÔRMA PARA ESCADAS, COM 1 LANCE E LAJE CASCATA, EM CHAPA DE MADEIRA COMPENSADA PLASTIFICADA, 10 UTILIZAÇÕES. AF_11/2020</t>
  </si>
  <si>
    <t>160,53</t>
  </si>
  <si>
    <t>102059</t>
  </si>
  <si>
    <t>MONTAGEM E DESMONTAGEM DE FÔRMA PARA ESCADA DUPLA COM 2 LANCES EM "X" E LAJE PLANA, EM MADEIRA SERRADA, 1 UTILIZAÇÃO. AF_11/2020</t>
  </si>
  <si>
    <t>479,61</t>
  </si>
  <si>
    <t>102060</t>
  </si>
  <si>
    <t>MONTAGEM E DESMONTAGEM DE FÔRMA PARA ESCADA DUPLA COM 2 LANCES EM "X" E LAJE PLANA, EM MADEIRA SERRADA, 2 UTILIZAÇÕES. AF_11/2020</t>
  </si>
  <si>
    <t>406,87</t>
  </si>
  <si>
    <t>102061</t>
  </si>
  <si>
    <t>MONTAGEM E DESMONTAGEM DE FÔRMA PARA ESCADA DUPLA COM 2 LANCES EM "X" E LAJE PLANA, EM CHAPA DE MADEIRA COMPENSADA RESINADA, 2 UTILIZAÇÕES. AF_11/2020</t>
  </si>
  <si>
    <t>261,29</t>
  </si>
  <si>
    <t>102062</t>
  </si>
  <si>
    <t>MONTAGEM E DESMONTAGEM DE FÔRMA PARA ESCADA DUPLA COM 2 LANCES EM "X" E LAJE PLANA, EM CHAPA DE MADEIRA COMPENSADA RESINADA, 4 UTILIZAÇÕES. AF_11/2020</t>
  </si>
  <si>
    <t>241,02</t>
  </si>
  <si>
    <t>102063</t>
  </si>
  <si>
    <t>MONTAGEM E DESMONTAGEM DE FÔRMA PARA ESCADA DUPLA COM 2 LANCES EM "X" E LAJE PLANA, EM CHAPA DE MADEIRA COMPENSADA PLASTIFICADA, 6 UTILIZAÇÕES. AF_11/2020</t>
  </si>
  <si>
    <t>201,63</t>
  </si>
  <si>
    <t>102064</t>
  </si>
  <si>
    <t>MONTAGEM E DESMONTAGEM DE FÔRMA PARA ESCADA DUPLA COM 2 LANCES EM "X" E LAJE PLANA, EM CHAPA DE MADEIRA COMPENSADA PLASTIFICADA, 8 UTILIZAÇÕES. AF_11/2020</t>
  </si>
  <si>
    <t>174,57</t>
  </si>
  <si>
    <t>102065</t>
  </si>
  <si>
    <t>MONTAGEM E DESMONTAGEM DE FÔRMA PARA ESCADA DUPLA COM 2 LANCES EM "X" E LAJE PLANA, EM CHAPA DE MADEIRA COMPENSADA PLASTIFICADA, 10 UTILIZAÇÕES. AF_11/2020</t>
  </si>
  <si>
    <t>159,61</t>
  </si>
  <si>
    <t>102066</t>
  </si>
  <si>
    <t>MONTAGEM E DESMONTAGEM DE FÔRMA PARA ESCADA DUPLA COM 2 LANCES EM "X" E LAJE CASCATA, EM MADEIRA SERRADA, 1 UTILIZAÇÃO. AF_11/2020</t>
  </si>
  <si>
    <t>501,60</t>
  </si>
  <si>
    <t>102067</t>
  </si>
  <si>
    <t>MONTAGEM E DESMONTAGEM DE FÔRMA PARA ESCADA DUPLA COM 2 LANCES EM "X" E LAJE CASCATA, EM MADEIRA SERRADA, 2 UTILIZAÇÕES. AF_11/2020</t>
  </si>
  <si>
    <t>434,28</t>
  </si>
  <si>
    <t>102068</t>
  </si>
  <si>
    <t>MONTAGEM E DESMONTAGEM DE FÔRMA PARA ESCADA DUPLA COM 2 LANCES EM "X" E LAJE CASCATA, EM CHAPA DE MADEIRA COMPENSADA RESINADA, 2 UTILIZAÇÕES. AF_11/2020</t>
  </si>
  <si>
    <t>238,14</t>
  </si>
  <si>
    <t>102069</t>
  </si>
  <si>
    <t>MONTAGEM E DESMONTAGEM DE FÔRMA PARA ESCADA DUPLA COM 2 LANCES EM "X" E LAJE CASCATA, EM CHAPA DE MADEIRA COMPENSADA RESINADA, 4 UTILIZAÇÕES. AF_11/2020</t>
  </si>
  <si>
    <t>219,43</t>
  </si>
  <si>
    <t>102070</t>
  </si>
  <si>
    <t>MONTAGEM E DESMONTAGEM DE FÔRMA PARA ESCADA DUPLA COM 2 LANCES EM "X" E LAJE CASCATA, EM CHAPA DE MADEIRA COMPENSADA PLASTIFICADA, 6 UTILIZAÇÕES. AF_11/2020</t>
  </si>
  <si>
    <t>189,54</t>
  </si>
  <si>
    <t>102071</t>
  </si>
  <si>
    <t>MONTAGEM E DESMONTAGEM DE FÔRMA PARA ESCADA DUPLA COM 2 LANCES EM "X" E LAJE CASCATA, EM CHAPA DE MADEIRA COMPENSADA PLASTIFICADA, 8 UTILIZAÇÕES. AF_11/2020</t>
  </si>
  <si>
    <t>164,56</t>
  </si>
  <si>
    <t>102072</t>
  </si>
  <si>
    <t>MONTAGEM E DESMONTAGEM DE FÔRMA PARA ESCADA DUPLA COM 2 LANCES EM "X" E LAJE CASCATA, EM CHAPA DE MADEIRA COMPENSADA PLASTIFICADA, 10 UTILIZAÇÕES. AF_11/2020</t>
  </si>
  <si>
    <t>157,92</t>
  </si>
  <si>
    <t>102073</t>
  </si>
  <si>
    <t>ESCADA EM CONCRETO ARMADO MOLDADO IN LOCO, FCK 20 MPA, COM 1 LANCE E LAJE PLANA, FÔRMA EM CHAPA DE MADEIRA COMPENSADA RESINADA. AF_11/2020</t>
  </si>
  <si>
    <t>3.513,90</t>
  </si>
  <si>
    <t>102074</t>
  </si>
  <si>
    <t>ESCADA EM CONCRETO ARMADO MOLDADO IN LOCO, FCK 20 MPA, COM 2 LANCES EM "U" E LAJE PLANA, FÔRMA EM CHAPA DE MADEIRA COMPENSADA RESINADA. AF_11/2020</t>
  </si>
  <si>
    <t>4.315,34</t>
  </si>
  <si>
    <t>102075</t>
  </si>
  <si>
    <t>ESCADA EM CONCRETO ARMADO MOLDADO IN LOCO, FCK 20 MPA, COM 2 LANCES EM "L" E LAJE PLANA, FÔRMA EM CHAPA DE MADEIRA COMPENSADA RESINADA. AF_11/2020</t>
  </si>
  <si>
    <t>4.548,90</t>
  </si>
  <si>
    <t>102076</t>
  </si>
  <si>
    <t>ESCADA EM CONCRETO ARMADO MOLDADO IN LOCO, FCK 20 MPA, COM 2 LANCES EM "X" E LAJE PLANA, FÔRMA EM CHAPA DE MADEIRA COMPENSADA RESINADA. AF_11/2020</t>
  </si>
  <si>
    <t>4.676,76</t>
  </si>
  <si>
    <t>102077</t>
  </si>
  <si>
    <t>ESCADA EM CONCRETO ARMADO MOLDADO IN LOCO, FCK 20 MPA, COM 1 LANCE E LAJE CASCATA, FÔRMA EM CHAPA DE MADEIRA COMPENSADA RESINADA. AF_11/2020</t>
  </si>
  <si>
    <t>5.012,16</t>
  </si>
  <si>
    <t>102078</t>
  </si>
  <si>
    <t>ESCADA EM CONCRETO ARMADO MOLDADO IN LOCO, FCK 20 MPA, COM 2 LANCES EM "U" E LAJE CASCATA, FÔRMA EM CHAPA DE MADEIRA COMPENSADA RESINADA. AF_11/2020</t>
  </si>
  <si>
    <t>5.074,15</t>
  </si>
  <si>
    <t>102079</t>
  </si>
  <si>
    <t>ESCADA EM CONCRETO ARMADO MOLDADO IN LOCO, FCK 20 MPA, COM 2 LANCES EM "L" E LAJE CASCATA, FÔRMA EM CHAPA DE MADEIRA COMPENSADA RESINADA. AF_11/2020</t>
  </si>
  <si>
    <t>4.921,84</t>
  </si>
  <si>
    <t>102080</t>
  </si>
  <si>
    <t>ESCADA EM CONCRETO ARMADO MOLDADO IN LOCO, FCK 20 MPA, COM 2 LANCES EM "X" E LAJE CASCATA, FÔRMA EM CHAPA DE MADEIRA COMPENSADA RESINADA. AF_11/2020</t>
  </si>
  <si>
    <t>4.373,48</t>
  </si>
  <si>
    <t>102086</t>
  </si>
  <si>
    <t>FABRICAÇÃO DE FÔRMA PARA ESCADA DUPLA COM 2 LANCES EM "X" E LAJE PLANA, EM CHAPA DE MADEIRA COMPENSADA PLASTIFICADA, E=18 MM. AF_11/2020</t>
  </si>
  <si>
    <t>211,99</t>
  </si>
  <si>
    <t>102087</t>
  </si>
  <si>
    <t>FABRICAÇÃO DE FÔRMA PARA ESCADA DUPLA COM 2 LANCES EM "X" E LAJE PLANA, EM CHAPA DE MADEIRA COMPENSADA RESINADA, E= 17 MM. AF_11/2020</t>
  </si>
  <si>
    <t>168,21</t>
  </si>
  <si>
    <t>102088</t>
  </si>
  <si>
    <t>FABRICAÇÃO DE FÔRMA PARA ESCADA DUPLA COM 2 LANCES EM X E LAJE PLANA, EM MADEIRA SERRADA, E=25 MM. AF_11/2020</t>
  </si>
  <si>
    <t>256,61</t>
  </si>
  <si>
    <t>102089</t>
  </si>
  <si>
    <t>FABRICAÇÃO DE FÔRMA PARA ESCADA DUPLA COM 2 LANCES EM "X" E LAJE CASCATA, EM CHAPA DE MADEIRA COMPENSADA PLASTIFICADA, E=18 MM. AF_11/2020</t>
  </si>
  <si>
    <t>193,06</t>
  </si>
  <si>
    <t>102090</t>
  </si>
  <si>
    <t>FABRICAÇÃO DE FÔRMA PARA ESCADA DUPLA COM 2 LANCES EM "X" E LAJE CASCATA, EM CHAPA DE MADEIRA COMPENSADA RESINADA, E= 17 MM. AF_11/2020</t>
  </si>
  <si>
    <t>143,39</t>
  </si>
  <si>
    <t>102091</t>
  </si>
  <si>
    <t>FABRICAÇÃO DE FÔRMA PARA ESCADA DUPLA COM 2 LANCES EM X E LAJE CASCATA, EM MADEIRA SERRADA, E=25 MM. AF_11/2020</t>
  </si>
  <si>
    <t>298,80</t>
  </si>
  <si>
    <t>103760</t>
  </si>
  <si>
    <t>MONTAGEM E DESMONTAGEM DE FÔRMA DE LAJE MACIÇA, PÉ-DIREITO SIMPLES, EM CHAPA DE MADEIRA COMPENSADA RESINADA E CIMBRAMENTO DE MADEIRA, 2 UTILIZAÇÕES. AF_03/2022</t>
  </si>
  <si>
    <t>120,42</t>
  </si>
  <si>
    <t>103761</t>
  </si>
  <si>
    <t>MONTAGEM E DESMONTAGEM DE FÔRMA DE LAJE MACIÇA, PÉ-DIREITO SIMPLES, EM CHAPA DE MADEIRA COMPENSADA RESINADA E CIMBRAMENTO DE MADEIRA, 4 UTILIZAÇÕES. AF_03/2022</t>
  </si>
  <si>
    <t>79,11</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</si>
  <si>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</si>
  <si>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</si>
  <si>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</si>
  <si>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</si>
  <si>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58,84</t>
  </si>
  <si>
    <t>89996</t>
  </si>
  <si>
    <t>ARMAÇÃO VERTICAL DE ALVENARIA ESTRUTURAL; DIÂMETRO DE 10,0 MM. AF_09/2021</t>
  </si>
  <si>
    <t>12,79</t>
  </si>
  <si>
    <t>89997</t>
  </si>
  <si>
    <t>ARMAÇÃO VERTICAL DE ALVENARIA ESTRUTURAL; DIÂMETRO DE 12,5 MM. AF_09/2021</t>
  </si>
  <si>
    <t>10,59</t>
  </si>
  <si>
    <t>89998</t>
  </si>
  <si>
    <t>ARMAÇÃO DE CINTA DE ALVENARIA ESTRUTURAL; DIÂMETRO DE 10,0 MM. AF_09/2021</t>
  </si>
  <si>
    <t>12,34</t>
  </si>
  <si>
    <t>89999</t>
  </si>
  <si>
    <t>ARMAÇÃO DE VERGA E CONTRAVERGA DE ALVENARIA ESTRUTURAL; DIÂMETRO DE 8,0 MM. AF_09/2021</t>
  </si>
  <si>
    <t>17,53</t>
  </si>
  <si>
    <t>90000</t>
  </si>
  <si>
    <t>ARMAÇÃO DE VERGA E CONTRAVERGA DE ALVENARIA ESTRUTURAL; DIÂMETRO DE 10,0 MM. AF_09/2021</t>
  </si>
  <si>
    <t>91593</t>
  </si>
  <si>
    <t>ARMAÇÃO DO SISTEMA DE PAREDES DE CONCRETO, EXECUTADA EM PAREDES DE EDIFICAÇÕES DE MÚLTIPLOS PAVIMENTOS, TELA Q-138. AF_06/2019</t>
  </si>
  <si>
    <t>11,83</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</si>
  <si>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</si>
  <si>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</si>
  <si>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</si>
  <si>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</si>
  <si>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12,75</t>
  </si>
  <si>
    <t>91596</t>
  </si>
  <si>
    <t>ARMAÇÃO DO SISTEMA DE PAREDES DE CONCRETO, EXECUTADA COMO ARMADURA POSITIVA DE LAJES, TELA Q-138. AF_06/2019</t>
  </si>
  <si>
    <t>12,11</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</si>
  <si>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</si>
  <si>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</si>
  <si>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</si>
  <si>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</si>
  <si>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</si>
  <si>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</si>
  <si>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8,89</t>
  </si>
  <si>
    <t>91600</t>
  </si>
  <si>
    <t>ARMAÇÃO DO SISTEMA DE PAREDES DE CONCRETO, EXECUTADA EM PLATIBANDAS, TELA Q-92. AF_06/2019</t>
  </si>
  <si>
    <t>14,28</t>
  </si>
  <si>
    <t>91601</t>
  </si>
  <si>
    <t>ARMAÇÃO DO SISTEMA DE PAREDES DE CONCRETO, EXECUTADA COMO REFORÇO, VERGALHÃO DE 6,3 MM DE DIÂMETRO. AF_06/2019</t>
  </si>
  <si>
    <t>14,94</t>
  </si>
  <si>
    <t>91602</t>
  </si>
  <si>
    <t>ARMAÇÃO DO SISTEMA DE PAREDES DE CONCRETO, EXECUTADA COMO REFORÇO, VERGALHÃO DE 8,0 MM DE DIÂMETRO. AF_06/2019</t>
  </si>
  <si>
    <t>14,14</t>
  </si>
  <si>
    <t>91603</t>
  </si>
  <si>
    <t>ARMAÇÃO DO SISTEMA DE PAREDES DE CONCRETO, EXECUTADA COMO REFORÇO, VERGALHÃO DE 10,0 MM DE DIÂMETRO. AF_06/2019</t>
  </si>
  <si>
    <t>13,36</t>
  </si>
  <si>
    <t>92759</t>
  </si>
  <si>
    <t>ARMAÇÃO DE PILAR OU VIGA DE ESTRUTURA CONVENCIONAL DE CONCRETO ARMADO UTILIZANDO AÇO CA-60 DE 5,0 MM - MONTAGEM. AF_06/2022</t>
  </si>
  <si>
    <t>15,84</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</si>
  <si>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</si>
  <si>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</si>
  <si>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</si>
  <si>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</si>
  <si>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15,15</t>
  </si>
  <si>
    <t>92762</t>
  </si>
  <si>
    <t>ARMAÇÃO DE PILAR OU VIGA DE ESTRUTURA CONVENCIONAL DE CONCRETO ARMADO UTILIZANDO AÇO CA-50 DE 10,0 MM - MONTAGEM. AF_06/2022</t>
  </si>
  <si>
    <t>92763</t>
  </si>
  <si>
    <t>ARMAÇÃO DE PILAR OU VIGA DE ESTRUTURA CONVENCIONAL DE CONCRETO ARMADO UTILIZANDO AÇO CA-50 DE 12,5 MM - MONTAGEM. AF_06/2022</t>
  </si>
  <si>
    <t>11,71</t>
  </si>
  <si>
    <t>92764</t>
  </si>
  <si>
    <t>ARMAÇÃO DE PILAR OU VIGA DE ESTRUTURA CONVENCIONAL DE CONCRETO ARMADO UTILIZANDO AÇO CA-50 DE 16,0 MM - MONTAGEM. AF_06/2022</t>
  </si>
  <si>
    <t>92765</t>
  </si>
  <si>
    <t>ARMAÇÃO DE PILAR OU VIGA DE ESTRUTURA CONVENCIONAL DE CONCRETO ARMADO UTILIZANDO AÇO CA-50 DE 20,0 MM - MONTAGEM. AF_06/2022</t>
  </si>
  <si>
    <t>13,20</t>
  </si>
  <si>
    <t>92766</t>
  </si>
  <si>
    <t>ARMAÇÃO DE PILAR OU VIGA DE ESTRUTURA CONVENCIONAL DE CONCRETO ARMADO UTILIZANDO AÇO CA-50 DE 25,0 MM - MONTAGEM. AF_06/2022</t>
  </si>
  <si>
    <t>13,10</t>
  </si>
  <si>
    <t>92767</t>
  </si>
  <si>
    <t>ARMAÇÃO DE LAJE DE ESTRUTURA CONVENCIONAL DE CONCRETO ARMADO UTILIZANDO AÇO CA-60 DE 4,2 MM - MONTAGEM. AF_06/2022</t>
  </si>
  <si>
    <t>92768</t>
  </si>
  <si>
    <t>ARMAÇÃO DE LAJE DE ESTRUTURA CONVENCIONAL DE CONCRETO ARMADO UTILIZANDO AÇO CA-60 DE 5,0 MM - MONTAGEM. AF_06/2022</t>
  </si>
  <si>
    <t>15,42</t>
  </si>
  <si>
    <t>92769</t>
  </si>
  <si>
    <t>ARMAÇÃO DE LAJE DE ESTRUTURA CONVENCIONAL DE CONCRETO ARMADO UTILIZANDO AÇO CA-50 DE 6,3 MM - MONTAGEM. AF_06/2022</t>
  </si>
  <si>
    <t>15,21</t>
  </si>
  <si>
    <t>92770</t>
  </si>
  <si>
    <t>ARMAÇÃO DE LAJE DE ESTRUTURA CONVENCIONAL DE CONCRETO ARMADO UTILIZANDO AÇO CA-50 DE 8,0 MM - MONTAGEM. AF_06/2022</t>
  </si>
  <si>
    <t>14,75</t>
  </si>
  <si>
    <t>92771</t>
  </si>
  <si>
    <t>ARMAÇÃO DE LAJE DE ESTRUTURA CONVENCIONAL DE CONCRETO ARMADO UTILIZANDO AÇO CA-50 DE 10,0 MM - MONTAGEM. AF_06/2022</t>
  </si>
  <si>
    <t>13,41</t>
  </si>
  <si>
    <t>92772</t>
  </si>
  <si>
    <t>ARMAÇÃO DE LAJE DE ESTRUTURA CONVENCIONAL DE CONCRETO ARMADO UTILIZANDO AÇO CA-50 DE 12,5 MM - MONTAGEM. AF_06/2022</t>
  </si>
  <si>
    <t>11,39</t>
  </si>
  <si>
    <t>92773</t>
  </si>
  <si>
    <t>ARMAÇÃO DE LAJE DE ESTRUTURA CONVENCIONAL DE CONCRETO ARMADO UTILIZANDO AÇO CA-50 DE 16,0 MM - MONTAGEM. AF_06/2022</t>
  </si>
  <si>
    <t>11,25</t>
  </si>
  <si>
    <t>92774</t>
  </si>
  <si>
    <t>ARMAÇÃO DE LAJE DE ESTRUTURA CONVENCIONAL DE CONCRETO ARMADO UTILIZANDO AÇO CA-50 DE 20,0 MM - MONTAGEM. AF_06/2022</t>
  </si>
  <si>
    <t>13,07</t>
  </si>
  <si>
    <t>92798</t>
  </si>
  <si>
    <t>CORTE E DOBRA DE AÇO CA-50, DIÂMETRO DE 25,0 MM. AF_06/2022</t>
  </si>
  <si>
    <t>12,14</t>
  </si>
  <si>
    <t>92799</t>
  </si>
  <si>
    <t>CORTE E DOBRA DE AÇO CA-60, DIÂMETRO DE 4,2 MM. AF_06/2022</t>
  </si>
  <si>
    <t>92800</t>
  </si>
  <si>
    <t>CORTE E DOBRA DE AÇO CA-60, DIÂMETRO DE 5,0 MM. AF_06/2022</t>
  </si>
  <si>
    <t>12,25</t>
  </si>
  <si>
    <t>92801</t>
  </si>
  <si>
    <t>CORTE E DOBRA DE AÇO CA-50, DIÂMETRO DE 6,3 MM. AF_06/2022</t>
  </si>
  <si>
    <t>12,80</t>
  </si>
  <si>
    <t>92802</t>
  </si>
  <si>
    <t>CORTE E DOBRA DE AÇO CA-50, DIÂMETRO DE 8,0 MM. AF_06/2022</t>
  </si>
  <si>
    <t>12,94</t>
  </si>
  <si>
    <t>92803</t>
  </si>
  <si>
    <t>CORTE E DOBRA DE AÇO CA-50, DIÂMETRO DE 10,0 MM. AF_06/2022</t>
  </si>
  <si>
    <t>12,04</t>
  </si>
  <si>
    <t>92804</t>
  </si>
  <si>
    <t>CORTE E DOBRA DE AÇO CA-50, DIÂMETRO DE 12,5 MM. AF_06/2022</t>
  </si>
  <si>
    <t>10,35</t>
  </si>
  <si>
    <t>92805</t>
  </si>
  <si>
    <t>CORTE E DOBRA DE AÇO CA-50, DIÂMETRO DE 16,0 MM. AF_06/2022</t>
  </si>
  <si>
    <t>10,29</t>
  </si>
  <si>
    <t>92806</t>
  </si>
  <si>
    <t>CORTE E DOBRA DE AÇO CA-50, DIÂMETRO DE 20,0 MM. AF_06/2022</t>
  </si>
  <si>
    <t>92875</t>
  </si>
  <si>
    <t>CORTE E DOBRA DE AÇO CA-25, DIÂMETRO DE 6,3 MM. AF_06/2022</t>
  </si>
  <si>
    <t>11,98</t>
  </si>
  <si>
    <t>92876</t>
  </si>
  <si>
    <t>CORTE E DOBRA DE AÇO CA-25, DIÂMETRO DE 8,0 MM. AF_06/2022</t>
  </si>
  <si>
    <t>11,90</t>
  </si>
  <si>
    <t>92877</t>
  </si>
  <si>
    <t>CORTE E DOBRA DE AÇO CA-25, DIÂMETRO DE 10,0 MM. AF_06/2022</t>
  </si>
  <si>
    <t>13,01</t>
  </si>
  <si>
    <t>92878</t>
  </si>
  <si>
    <t>CORTE E DOBRA DE AÇO CA-25, DIÂMETRO DE 12,5 MM. AF_06/2022</t>
  </si>
  <si>
    <t>12,86</t>
  </si>
  <si>
    <t>92879</t>
  </si>
  <si>
    <t>CORTE E DOBRA DE AÇO CA-25, DIÂMETRO DE 16,0 MM. AF_06/2022</t>
  </si>
  <si>
    <t>12,78</t>
  </si>
  <si>
    <t>92880</t>
  </si>
  <si>
    <t>CORTE E DOBRA DE AÇO CA-25, DIÂMETRO DE 20,0 MM. AF_06/2022</t>
  </si>
  <si>
    <t>92881</t>
  </si>
  <si>
    <t>CORTE E DOBRA DE AÇO CA-25, DIÂMETRO DE 25,0 MM. AF_06/2022</t>
  </si>
  <si>
    <t>92882</t>
  </si>
  <si>
    <t>ARMAÇÃO UTILIZANDO AÇO CA-25 DE 6,3 MM - MONTAGEM. AF_06/2022</t>
  </si>
  <si>
    <t>15,22</t>
  </si>
  <si>
    <t>92883</t>
  </si>
  <si>
    <t>ARMAÇÃO UTILIZANDO AÇO CA-25 DE 8,0 MM - MONTAGEM. AF_06/2022</t>
  </si>
  <si>
    <t>14,49</t>
  </si>
  <si>
    <t>92884</t>
  </si>
  <si>
    <t>ARMAÇÃO UTILIZANDO AÇO CA-25 DE 10,0 MM - MONTAGEM. AF_06/2022</t>
  </si>
  <si>
    <t>92885</t>
  </si>
  <si>
    <t>ARMAÇÃO UTILIZANDO AÇO CA-25 DE 12,5 MM - MONTAGEM. AF_06/2022</t>
  </si>
  <si>
    <t>14,56</t>
  </si>
  <si>
    <t>92886</t>
  </si>
  <si>
    <t>ARMAÇÃO UTILIZANDO AÇO CA-25 DE 16,0 MM - MONTAGEM. AF_06/2022</t>
  </si>
  <si>
    <t>14,12</t>
  </si>
  <si>
    <t>92887</t>
  </si>
  <si>
    <t>ARMAÇÃO UTILIZANDO AÇO CA-25 DE 20,0 MM - MONTAGEM. AF_06/2022</t>
  </si>
  <si>
    <t>92888</t>
  </si>
  <si>
    <t>ARMAÇÃO UTILIZANDO AÇO CA-25 DE 25,0 MM - MONTAGEM. AF_06/2022</t>
  </si>
  <si>
    <t>13,97</t>
  </si>
  <si>
    <t>92915</t>
  </si>
  <si>
    <t>ARMAÇÃO DE ESTRUTURAS DIVERSAS DE CONCRETO ARMADO, EXCETO VIGAS, PILARES, LAJES E FUNDAÇÕES, UTILIZANDO AÇO CA-60 DE 5,0 MM - MONTAGEM. AF_06/2022</t>
  </si>
  <si>
    <t>18,05</t>
  </si>
  <si>
    <t>92916</t>
  </si>
  <si>
    <t>ARMAÇÃO DE ESTRUTURAS DIVERSAS DE CONCRETO ARMADO, EXCETO VIGAS, PILARES, LAJES E FUNDAÇÕES, UTILIZANDO AÇO CA-50 DE 6,3 MM - MONTAGEM. AF_06/2022</t>
  </si>
  <si>
    <t>17,26</t>
  </si>
  <si>
    <t>92917</t>
  </si>
  <si>
    <t>ARMAÇÃO DE ESTRUTURAS DIVERSAS DE CONCRETO ARMADO, EXCETO VIGAS, PILARES, LAJES E FUNDAÇÕES, UTILIZANDO AÇO CA-50 DE 8,0 MM - MONTAGEM. AF_06/2022</t>
  </si>
  <si>
    <t>16,31</t>
  </si>
  <si>
    <t>92919</t>
  </si>
  <si>
    <t>ARMAÇÃO DE ESTRUTURAS DIVERSAS DE CONCRETO ARMADO, EXCETO VIGAS, PILARES, LAJES E FUNDAÇÕES, UTILIZANDO AÇO CA-50 DE 10,0 MM - MONTAGEM. AF_06/2022</t>
  </si>
  <si>
    <t>14,59</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</si>
  <si>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</si>
  <si>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</si>
  <si>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</si>
  <si>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</si>
  <si>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11,87</t>
  </si>
  <si>
    <t>92923</t>
  </si>
  <si>
    <t>ARMAÇÃO DE ESTRUTURAS DIVERSAS DE CONCRETO ARMADO, EXCETO VIGAS, PILARES, LAJES E FUNDAÇÕES, UTILIZANDO AÇO CA-50 DE 20,0 MM - MONTAGEM. AF_06/2022</t>
  </si>
  <si>
    <t>13,51</t>
  </si>
  <si>
    <t>92924</t>
  </si>
  <si>
    <t>ARMAÇÃO DE ESTRUTURAS DIVERSAS DE CONCRETO ARMADO, EXCETO VIGAS, PILARES, LAJES E FUNDAÇÕES, UTILIZANDO AÇO CA-50 DE 25,0 MM - MONTAGEM. AF_06/2022</t>
  </si>
  <si>
    <t>95448</t>
  </si>
  <si>
    <t>CORTE E DOBRA DE AÇO CA-50, DIÂMERO DE 32 MM. AF_06/2022</t>
  </si>
  <si>
    <t>13,33</t>
  </si>
  <si>
    <t>95576</t>
  </si>
  <si>
    <t>MONTAGEM DE ARMADURA DE ESTACAS, DIÂMETRO = 8,0 MM. AF_09/2021_PS</t>
  </si>
  <si>
    <t>15,27</t>
  </si>
  <si>
    <t>95577</t>
  </si>
  <si>
    <t>MONTAGEM DE ARMADURA DE ESTACAS, DIÂMETRO = 10,0 MM. AF_09/2021_PS</t>
  </si>
  <si>
    <t>13,44</t>
  </si>
  <si>
    <t>95578</t>
  </si>
  <si>
    <t>MONTAGEM DE ARMADURA DE ESTACAS, DIÂMETRO = 12,5 MM. AF_09/2021_PS</t>
  </si>
  <si>
    <t>95579</t>
  </si>
  <si>
    <t>MONTAGEM DE ARMADURA DE ESTACAS, DIÂMETRO = 16,0 MM. AF_09/2021_PS</t>
  </si>
  <si>
    <t>11,10</t>
  </si>
  <si>
    <t>95580</t>
  </si>
  <si>
    <t>MONTAGEM DE ARMADURA DE ESTACAS, DIÂMETRO = 20,0 MM. AF_09/2021_PS</t>
  </si>
  <si>
    <t>12,90</t>
  </si>
  <si>
    <t>95581</t>
  </si>
  <si>
    <t>MONTAGEM DE ARMADURA DE ESTACAS, DIÂMETRO = 25,0 MM. AF_09/2021_PS</t>
  </si>
  <si>
    <t>95582</t>
  </si>
  <si>
    <t>MONTAGEM DE ARMADURA DE ESTACAS, DIÂMETRO = 32,0 MM. AF_09/2021_PE</t>
  </si>
  <si>
    <t>14,03</t>
  </si>
  <si>
    <t>95583</t>
  </si>
  <si>
    <t>MONTAGEM DE ARMADURA TRANSVERSAL DE ESTACAS DE SEÇÃO CIRCULAR, DIÂMETRO = 5,0 MM. AF_09/2021_PS</t>
  </si>
  <si>
    <t>17,30</t>
  </si>
  <si>
    <t>95584</t>
  </si>
  <si>
    <t>MONTAGEM DE ARMADURA TRANSVERSAL DE ESTACAS DE SEÇÃO CIRCULAR, DIÂMETRO = 6,30 MM. AF_09/2021_PS</t>
  </si>
  <si>
    <t>16,21</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</si>
  <si>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</si>
  <si>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</si>
  <si>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</si>
  <si>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</si>
  <si>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</si>
  <si>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</si>
  <si>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95944</t>
  </si>
  <si>
    <t>ARMAÇÃO DE ESCADA, DE UMA ESTRUTURA CONVENCIONAL DE CONCRETO ARMADO UTILIZANDO AÇO CA-50 DE 6,3 MM - MONTAGEM. AF_11/2020</t>
  </si>
  <si>
    <t>21,15</t>
  </si>
  <si>
    <t>95945</t>
  </si>
  <si>
    <t>ARMAÇÃO DE ESCADA, DE UMA ESTRUTURA CONVENCIONAL DE CONCRETO ARMADO UTILIZANDO AÇO CA-50 DE 8,0 MM - MONTAGEM. AF_11/2020</t>
  </si>
  <si>
    <t>18,16</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</si>
  <si>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</si>
  <si>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</si>
  <si>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</si>
  <si>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</si>
  <si>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12,12</t>
  </si>
  <si>
    <t>95948</t>
  </si>
  <si>
    <t>ARMAÇÃO DE ESCADA, DE UMA ESTRUTURA CONVENCIONAL DE CONCRETO ARMADO UTILIZANDO AÇO CA-50 DE 16,0 MM - MONTAGEM. AF_11/2020</t>
  </si>
  <si>
    <t>11,13</t>
  </si>
  <si>
    <t>96544</t>
  </si>
  <si>
    <t>ARMAÇÃO DE BLOCO, VIGA BALDRAME OU SAPATA UTILIZANDO AÇO CA-50 DE 6,3 MM - MONTAGEM. AF_06/2017</t>
  </si>
  <si>
    <t>17,97</t>
  </si>
  <si>
    <t>96545</t>
  </si>
  <si>
    <t>ARMAÇÃO DE BLOCO, VIGA BALDRAME OU SAPATA UTILIZANDO AÇO CA-50 DE 8 MM - MONTAGEM. AF_06/2017</t>
  </si>
  <si>
    <t>17,02</t>
  </si>
  <si>
    <t>96546</t>
  </si>
  <si>
    <t>ARMAÇÃO DE BLOCO, VIGA BALDRAME OU SAPATA UTILIZANDO AÇO CA-50 DE 10 MM - MONTAGEM. AF_06/2017</t>
  </si>
  <si>
    <t>15,31</t>
  </si>
  <si>
    <t>96547</t>
  </si>
  <si>
    <t>ARMAÇÃO DE BLOCO, VIGA BALDRAME OU SAPATA UTILIZANDO AÇO CA-50 DE 12,5 MM - MONTAGEM. AF_06/2017</t>
  </si>
  <si>
    <t>12,99</t>
  </si>
  <si>
    <t>96548</t>
  </si>
  <si>
    <t>ARMAÇÃO DE BLOCO, VIGA BALDRAME OU SAPATA UTILIZANDO AÇO CA-50 DE 16 MM - MONTAGEM. AF_06/2017</t>
  </si>
  <si>
    <t>12,38</t>
  </si>
  <si>
    <t>96549</t>
  </si>
  <si>
    <t>ARMAÇÃO DE BLOCO, VIGA BALDRAME OU SAPATA UTILIZANDO AÇO CA-50 DE 20 MM - MONTAGEM. AF_06/2017</t>
  </si>
  <si>
    <t>13,86</t>
  </si>
  <si>
    <t>96550</t>
  </si>
  <si>
    <t>ARMAÇÃO DE BLOCO, VIGA BALDRAME OU SAPATA UTILIZANDO AÇO CA-50 DE 25 MM - MONTAGEM. AF_06/2017</t>
  </si>
  <si>
    <t>13,54</t>
  </si>
  <si>
    <t>100064</t>
  </si>
  <si>
    <t>ARMAÇÃO DO SISTEMA DE PAREDES DE CONCRETO, EXECUTADA COMO ARMADURA POSITIVA DE LAJES, TELA Q-159. AF_06/2019</t>
  </si>
  <si>
    <t>12,09</t>
  </si>
  <si>
    <t>100066</t>
  </si>
  <si>
    <t>ARMAÇÃO DO SISTEMA DE PAREDES DE CONCRETO, EXECUTADA COMO ARMADURA POSITIVA DE LAJES, TELA Q-196. AF_06/2019</t>
  </si>
  <si>
    <t>100067</t>
  </si>
  <si>
    <t>ARMAÇÃO DO SISTEMA DE PAREDES DE CONCRETO, EXECUTADA COMO REFORÇO, VERGALHÃO DE 5,0 MM DE DIÂMETRO. AF_06/2019</t>
  </si>
  <si>
    <t>14,21</t>
  </si>
  <si>
    <t>100068</t>
  </si>
  <si>
    <t>ARMAÇÃO DO SISTEMA DE PAREDES DE CONCRETO, EXECUTADA COMO REFORÇO, VERGALHÃO DE 12,5 MM DE DIÂMETRO. AF_06/2019</t>
  </si>
  <si>
    <t>11,49</t>
  </si>
  <si>
    <t>102920</t>
  </si>
  <si>
    <t>ARMAÇÃO DE CINTA DE ALVENARIA ESTRUTURAL; DIÂMETRO DE 12,5 MM. AF_09/2021</t>
  </si>
  <si>
    <t>10,31</t>
  </si>
  <si>
    <t>102921</t>
  </si>
  <si>
    <t>ARMAÇÃO VERTICAL DE ALVENARIA ESTRUTURAL; DIÂMETRO DE 16,0 MM. AF_09/2021</t>
  </si>
  <si>
    <t>10,06</t>
  </si>
  <si>
    <t>102922</t>
  </si>
  <si>
    <t>ARMAÇÃO DE VERGA E CONTRAVERGA DE ALVENARIA ESTRUTURAL; DIÂMETRO DE 16,0 MM. AF_09/2021</t>
  </si>
  <si>
    <t>10,79</t>
  </si>
  <si>
    <t>102923</t>
  </si>
  <si>
    <t>ARMAÇÃO DE CINTA DE ALVENARIA ESTRUTURAL; DIÂMETRO DE 16,0 MM. AF_09/2021</t>
  </si>
  <si>
    <t>9,89</t>
  </si>
  <si>
    <t>103088</t>
  </si>
  <si>
    <t>ARMAÇÃO DE VERGA E CONTRAVERGA DE ALVENARIA ESTRUTURAL; DIÂMETRO DE 12,5 MM. AF_09/2021</t>
  </si>
  <si>
    <t>11,78</t>
  </si>
  <si>
    <t>104104</t>
  </si>
  <si>
    <t>ARMAÇÃO DE ESTRUTURAS DIVERSAS DE CONCRETO ARMADO, EXCETO VIGAS, PILARES, LAJES E FUNDAÇÕES, UTILIZANDO AÇO CA-50 DE 32,0 MM - MONTAGEM. AF_06/2022</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</si>
  <si>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</si>
  <si>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</si>
  <si>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</si>
  <si>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</si>
  <si>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12,40</t>
  </si>
  <si>
    <t>104107</t>
  </si>
  <si>
    <t>ARMAÇÃO DE PILAR OU VIGA DE ESTRUTURA DE CONCRETO ARMADO EMBUTIDA EM ALVENARIA DE VEDAÇÃO UTILIZANDO AÇO CA-50 DE 12,5 MM - MONTAGEM. AF_06/2022</t>
  </si>
  <si>
    <t>12,96</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</si>
  <si>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</si>
  <si>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</si>
  <si>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</si>
  <si>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</si>
  <si>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17,87</t>
  </si>
  <si>
    <t>104110</t>
  </si>
  <si>
    <t>ARMAÇÃO DE PILAR OU VIGA DE ESTRUTURA DE CONCRETO ARMADO EMBUTIDA EM ALVENARIA DE VEDAÇÃO UTILIZANDO AÇO CA-50 DE 6,3 MM - MONTAGEM. AF_06/2022</t>
  </si>
  <si>
    <t>19,46</t>
  </si>
  <si>
    <t>104111</t>
  </si>
  <si>
    <t>ARMAÇÃO DE PILAR OU VIGA DE ESTRUTURA DE CONCRETO ARMADO EMBUTIDA EM ALVENARIA DE VEDAÇÃO UTILIZANDO AÇO CA-60 DE 5,0 MM - MONTAGEM. AF_06/2022</t>
  </si>
  <si>
    <t>21,02</t>
  </si>
  <si>
    <t>89993</t>
  </si>
  <si>
    <t>GRAUTEAMENTO VERTICAL EM ALVENARIA ESTRUTURAL. AF_09/2021</t>
  </si>
  <si>
    <t>951,34</t>
  </si>
  <si>
    <t>89994</t>
  </si>
  <si>
    <t>GRAUTEAMENTO DE CINTA INTERMEDIÁRIA OU DE CONTRAVERGA EM ALVENARIA ESTRUTURAL. AF_09/2021</t>
  </si>
  <si>
    <t>830,61</t>
  </si>
  <si>
    <t>89995</t>
  </si>
  <si>
    <t>GRAUTEAMENTO DE CINTA SUPERIOR OU DE VERGA EM ALVENARIA ESTRUTURAL. AF_09/2021</t>
  </si>
  <si>
    <t>920,46</t>
  </si>
  <si>
    <t>90278</t>
  </si>
  <si>
    <t>GRAUTE FGK=15 MPA; TRAÇO 1:0,04:2,2:2,5 (EM MASSA SECA DE CIMENTO/CAL/AREIA GROSSA/BRITA 0) - PREPARO MECÂNICO COM BETONEIRA 400 L. AF_09/2021</t>
  </si>
  <si>
    <t>499,88</t>
  </si>
  <si>
    <t>90279</t>
  </si>
  <si>
    <t>GRAUTE FGK=20 MPA; TRAÇO 1:0,04:1,8:2,1 (EM MASSA SECA DE CIMENTO/ CAL/ AREIA GROSSA/ BRITA 0) - PREPARO MECÂNICO COM BETONEIRA 400 L. AF_09/2021</t>
  </si>
  <si>
    <t>549,48</t>
  </si>
  <si>
    <t>90280</t>
  </si>
  <si>
    <t>GRAUTE FGK=25 MPA; TRAÇO 1:0,02:1,3:1,6 (EM MASSA SECA DE CIMENTO/ CAL/ AREIA GROSSA/ BRITA 0) - PREPARO MECÂNICO COM BETONEIRA 400 L. AF_09/2021</t>
  </si>
  <si>
    <t>603,23</t>
  </si>
  <si>
    <t>90281</t>
  </si>
  <si>
    <t>GRAUTE FGK=30 MPA; TRAÇO 1:0,02:0,9:1,2 (EM MASSA SECA DE CIMENTO/ CAL/ AREIA GROSSA/ BRITA 0) - PREPARO MECÂNICO COM BETONEIRA 400 L. AF_09/2021</t>
  </si>
  <si>
    <t>696,73</t>
  </si>
  <si>
    <t>90282</t>
  </si>
  <si>
    <t>GRAUTE FGK=15 MPA; TRAÇO 1:2,2:2,5:0,3 (EM MASSA SECA DE CIMENTO/ AREIA GROSSA/ BRITA 0/ ADITIVO) - PREPARO MECÂNICO COM BETONEIRA 400 L. AF_09/2021</t>
  </si>
  <si>
    <t>484,01</t>
  </si>
  <si>
    <t>90283</t>
  </si>
  <si>
    <t>GRAUTE FGK=20 MPA; TRAÇO 1:1,8:2,1:0,4 (EM MASSA SECA DE CIMENTO/ AREIA GROSSA/ BRITA 0/ ADITIVO) - PREPARO MECÂNICO COM BETONEIRA 400 L. AF_09/2021</t>
  </si>
  <si>
    <t>532,91</t>
  </si>
  <si>
    <t>90284</t>
  </si>
  <si>
    <t>GRAUTE FGK=25 MPA; TRAÇO 1:1,3:1,6:0,4 (EM MASSA SECA DE CIMENTO/ AREIA GROSSA/ BRITA 0/ ADITIVO) - PREPARO MECÂNICO COM BETONEIRA 400 L. AF_09/2021</t>
  </si>
  <si>
    <t>592,15</t>
  </si>
  <si>
    <t>90285</t>
  </si>
  <si>
    <t>GRAUTE FGK=30 MPA; TRAÇO 1:0,9:1,2:0,6 (EM MASSA SECA DE CIMENTO/ AREIA GROSSA/ BRITA 0/ ADITIVO) - PREPARO MECÂNICO COM BETONEIRA 400 L. AF_09/2021</t>
  </si>
  <si>
    <t>690,50</t>
  </si>
  <si>
    <t>94962</t>
  </si>
  <si>
    <t>CONCRETO MAGRO PARA LASTRO, TRAÇO 1:4,5:4,5 (EM MASSA SECA DE CIMENTO/ AREIA MÉDIA/ BRITA 1) - PREPARO MECÂNICO COM BETONEIRA 400 L. AF_05/2021</t>
  </si>
  <si>
    <t>389,13</t>
  </si>
  <si>
    <t>94963</t>
  </si>
  <si>
    <t>CONCRETO FCK = 15MPA, TRAÇO 1:3,4:3,5 (EM MASSA SECA DE CIMENTO/ AREIA MÉDIA/ BRITA 1) - PREPARO MECÂNICO COM BETONEIRA 400 L. AF_05/2021</t>
  </si>
  <si>
    <t>428,45</t>
  </si>
  <si>
    <t>94964</t>
  </si>
  <si>
    <t>CONCRETO FCK = 20MPA, TRAÇO 1:2,7:3 (EM MASSA SECA DE CIMENTO/ AREIA MÉDIA/ BRITA 1) - PREPARO MECÂNICO COM BETONEIRA 400 L. AF_05/2021</t>
  </si>
  <si>
    <t>465,10</t>
  </si>
  <si>
    <t>94965</t>
  </si>
  <si>
    <t>CONCRETO FCK = 25MPA, TRAÇO 1:2,3:2,7 (EM MASSA SECA DE CIMENTO/ AREIA MÉDIA/ BRITA 1) - PREPARO MECÂNICO COM BETONEIRA 400 L. AF_05/2021</t>
  </si>
  <si>
    <t>481,39</t>
  </si>
  <si>
    <t>94966</t>
  </si>
  <si>
    <t>CONCRETO FCK = 30MPA, TRAÇO 1:2,1:2,5 (EM MASSA SECA DE CIMENTO/ AREIA MÉDIA/ BRITA 1) - PREPARO MECÂNICO COM BETONEIRA 400 L. AF_05/2021</t>
  </si>
  <si>
    <t>496,71</t>
  </si>
  <si>
    <t>94967</t>
  </si>
  <si>
    <t>CONCRETO FCK = 40MPA, TRAÇO 1:1,6:1,9 (EM MASSA SECA DE CIMENTO/ AREIA MÉDIA/ BRITA 1) - PREPARO MECÂNICO COM BETONEIRA 400 L. AF_05/2021</t>
  </si>
  <si>
    <t>563,55</t>
  </si>
  <si>
    <t>94968</t>
  </si>
  <si>
    <t>CONCRETO MAGRO PARA LASTRO, TRAÇO 1:4,5:4,5 (EM MASSA SECA DE CIMENTO/ AREIA MÉDIA/ BRITA 1) - PREPARO MECÂNICO COM BETONEIRA 600 L. AF_05/2021</t>
  </si>
  <si>
    <t>386,16</t>
  </si>
  <si>
    <t>94969</t>
  </si>
  <si>
    <t>CONCRETO FCK = 15MPA, TRAÇO 1:3,4:3,5 (EM MASSA SECA DE CIMENTO/ AREIA MÉDIA/ BRITA 1) - PREPARO MECÂNICO COM BETONEIRA 600 L. AF_05/2021</t>
  </si>
  <si>
    <t>422,42</t>
  </si>
  <si>
    <t>94970</t>
  </si>
  <si>
    <t>CONCRETO FCK = 20MPA, TRAÇO 1:2,7:3 (EM MASSA SECA DE CIMENTO/ AREIA MÉDIA/ BRITA 1) - PREPARO MECÂNICO COM BETONEIRA 600 L. AF_05/2021</t>
  </si>
  <si>
    <t>452,84</t>
  </si>
  <si>
    <t>94971</t>
  </si>
  <si>
    <t>CONCRETO FCK = 25MPA, TRAÇO 1:2,3:2,7 (EM MASSA SECA DE CIMENTO/ AREIA MÉDIA/ BRITA 1) - PREPARO MECÂNICO COM BETONEIRA 600 L. AF_05/2021</t>
  </si>
  <si>
    <t>475,25</t>
  </si>
  <si>
    <t>94972</t>
  </si>
  <si>
    <t>CONCRETO FCK = 30MPA, TRAÇO 1:2,1:2,5 (EM MASSA SECA DE CIMENTO/ AREIA MÉDIA/ BRITA 1) - PREPARO MECÂNICO COM BETONEIRA 600 L. AF_05/2021</t>
  </si>
  <si>
    <t>490,60</t>
  </si>
  <si>
    <t>94973</t>
  </si>
  <si>
    <t>CONCRETO FCK = 40MPA, TRAÇO 1:1,6:1,9 (EM MASSA SECA DE CIMENTO/ AREIA MÉDIA/ BRITA 1) - PREPARO MECÂNICO COM BETONEIRA 600 L. AF_05/2021</t>
  </si>
  <si>
    <t>555,62</t>
  </si>
  <si>
    <t>94974</t>
  </si>
  <si>
    <t>CONCRETO MAGRO PARA LASTRO, TRAÇO 1:4,5:4,5 (EM MASSA SECA DE CIMENTO/ AREIA MÉDIA/ BRITA 1) - PREPARO MANUAL. AF_05/2021</t>
  </si>
  <si>
    <t>433,16</t>
  </si>
  <si>
    <t>94975</t>
  </si>
  <si>
    <t>CONCRETO FCK = 15MPA, TRAÇO 1:3,4:3,5 (EM MASSA SECA DE CIMENTO/ AREIA MÉDIA/ BRITA 1) - PREPARO MANUAL. AF_05/2021</t>
  </si>
  <si>
    <t>467,68</t>
  </si>
  <si>
    <t>96555</t>
  </si>
  <si>
    <t>CONCRETAGEM DE BLOCOS DE COROAMENTO E VIGAS BALDRAME, FCK 30 MPA, COM USO DE JERICA  LANÇAMENTO, ADENSAMENTO E ACABAMENTO. AF_06/2017</t>
  </si>
  <si>
    <t>664,28</t>
  </si>
  <si>
    <t>96556</t>
  </si>
  <si>
    <t>CONCRETAGEM DE SAPATAS, FCK 30 MPA, COM USO DE JERICA  LANÇAMENTO, ADENSAMENTO E ACABAMENTO. AF_06/2017</t>
  </si>
  <si>
    <t>737,39</t>
  </si>
  <si>
    <t>96557</t>
  </si>
  <si>
    <t>CONCRETAGEM DE BLOCOS DE COROAMENTO E VIGAS BALDRAMES, FCK 30 MPA, COM USO DE BOMBA  LANÇAMENTO, ADENSAMENTO E ACABAMENTO. AF_06/2017</t>
  </si>
  <si>
    <t>594,07</t>
  </si>
  <si>
    <t>96558</t>
  </si>
  <si>
    <t>CONCRETAGEM DE SAPATAS, FCK 30 MPA, COM USO DE BOMBA  LANÇAMENTO, ADENSAMENTO E ACABAMENTO. AF_11/2016</t>
  </si>
  <si>
    <t>600,68</t>
  </si>
  <si>
    <t>99235</t>
  </si>
  <si>
    <t>CONCRETAGEM DE EDIFICAÇÕES (PAREDES E LAJES) FEITAS COM SISTEMA DE FÔRMAS MANUSEÁVEIS, COM CONCRETO USINADO AUTOADENSÁVEL FCK 25 MPA - LANÇAMENTO E ACABAMENTO. AF_10/2021</t>
  </si>
  <si>
    <t>576,02</t>
  </si>
  <si>
    <t>99431</t>
  </si>
  <si>
    <t>CONCRETAGEM DE LAJES EM EDIFICAÇÕES UNIFAMILIARES FEITAS COM SISTEMA DE FÔRMAS MANUSEÁVEIS, COM CONCRETO USINADO BOMBEÁVEL FCK 25 MPA - LANÇAMENTO, ADENSAMENTO E ACABAMENTO (EXCLUSIVE BOMBA LANÇA). AF_10/2021</t>
  </si>
  <si>
    <t>595,79</t>
  </si>
  <si>
    <t>99432</t>
  </si>
  <si>
    <t>CONCRETAGEM DE PAREDES EM EDIFICAÇÕES UNIFAMILIARES FEITAS COM SISTEMA DE FÔRMAS MANUSEÁVEIS, COM CONCRETO USINADO BOMBEÁVEL FCK 25 MPA - LANÇAMENTO, ADENSAMENTO E ACABAMENTO (EXCLUSIVE BOMBA LANÇA). AF_10/2021</t>
  </si>
  <si>
    <t>578,59</t>
  </si>
  <si>
    <t>99433</t>
  </si>
  <si>
    <t>CONCRETAGEM DE PLATIBANDA EM EDIFICAÇÕES UNIFAMILIARES FEITAS COM SISTEMA DE FÔRMAS MANUSEÁVEIS, COM CONCRETO USINADO BOMBEÁVEL FCK 25 MPA, - LANÇAMENTO, ADENSAMENTO E ACABAMENTO (EXCLUSIVE BOMBA LANÇA). AF_10/2021</t>
  </si>
  <si>
    <t>627,15</t>
  </si>
  <si>
    <t>99434</t>
  </si>
  <si>
    <t>CONCRETAGEM DE LAJES EM EDIFICAÇÕES MULTIFAMILIARES FEITAS COM SISTEMA DE FÔRMAS MANUSEÁVEIS, COM CONCRETO USINADO BOMBEÁVEL FCK 25 MPA - LANÇAMENTO, ADENSAMENTO E ACABAMENTO (EXCLUSIVE BOMBA LANÇA). AF_10/2021</t>
  </si>
  <si>
    <t>599,34</t>
  </si>
  <si>
    <t>99435</t>
  </si>
  <si>
    <t>CONCRETAGEM DE PAREDES EM EDIFICAÇÕES MULTIFAMILIARES FEITAS COM SISTEMA DE FÔRMAS MANUSEÁVEIS, COM CONCRETO USINADO BOMBEÁVEL FCK 25 MPA - LANÇAMENTO, ADENSAMENTO E ACABAMENTO (EXCLUSIVE BOMBA LANÇA). AF_10/2021</t>
  </si>
  <si>
    <t>581,01</t>
  </si>
  <si>
    <t>99436</t>
  </si>
  <si>
    <t>CONCRETAGEM DE PLATIBANDA EM EDIFICAÇÕES MULTIFAMILIARES FEITAS COM SISTEMA DE FÔRMAS MANUSEÁVEIS, COM CONCRETO USINADO BOMBEÁVEL FCK 25 MPA - LANÇAMENTO, ADENSAMENTO E ACABAMENTO (EXCLUSIVE BOMBA LANÇA). AF_10/2021</t>
  </si>
  <si>
    <t>645,64</t>
  </si>
  <si>
    <t>99437</t>
  </si>
  <si>
    <t>CONCRETAGEM DE PLATIBANDA EM EDIFICAÇÕES UNIFAMILIARES FEITAS COM SISTEMA DE FÔRMAS MANUSEÁVEIS, COM CONCRETO USINADO AUTOADENSÁVEL FCK 25 MPA - LANÇAMENTO E ACABAMENTO. AF_10/2021</t>
  </si>
  <si>
    <t>610,72</t>
  </si>
  <si>
    <t>99438</t>
  </si>
  <si>
    <t>CONCRETAGEM DE PLATIBANDA EM EDIFICAÇÕES MULTIFAMILIARES FEITAS COM SISTEMA DE FÔRMAS MANUSEÁVEIS, COM CONCRETO USINADO AUTOADENSÁVEL FCK 25 MPA - LANÇAMENTO E ACABAMENTO. AF_10/2021</t>
  </si>
  <si>
    <t>615,81</t>
  </si>
  <si>
    <t>99439</t>
  </si>
  <si>
    <t>CONCRETAGEM DE EDIFICAÇÕES (PAREDES E LAJES) FEITAS COM SISTEMA DE FÔRMAS MANUSEÁVEIS, COM CONCRETO USINADO BOMBEÁVEL FCK 25 MPA - LANÇAMENTO, ADENSAMENTO E ACABAMENTO (EXCLUSIVE BOMBA LANÇA). AF_10/2021</t>
  </si>
  <si>
    <t>586,49</t>
  </si>
  <si>
    <t>102473</t>
  </si>
  <si>
    <t>CONCRETO MAGRO PARA LASTRO, TRAÇO 1:4,5:4,5 (EM MASSA SECA DE CIMENTO/ AREIA MÉDIA/ SEIXO ROLADO) - PREPARO MECÂNICO COM BETONEIRA 400 L. AF_05/2021</t>
  </si>
  <si>
    <t>518,98</t>
  </si>
  <si>
    <t>102474</t>
  </si>
  <si>
    <t>CONCRETO FCK = 15MPA, TRAÇO 1:3,4:3,4 (EM MASSA SECA DE CIMENTO/ AREIA MÉDIA/ SEIXO ROLADO) - PREPARO MECÂNICO COM BETONEIRA 400 L. AF_05/2021</t>
  </si>
  <si>
    <t>555,65</t>
  </si>
  <si>
    <t>102475</t>
  </si>
  <si>
    <t>CONCRETO FCK = 20MPA, TRAÇO 1:2,6:2,9 (EM MASSA SECA DE CIMENTO/ AREIA MÉDIA/ SEIXO ROLADO) - PREPARO MECÂNICO COM BETONEIRA 400 L. AF_05/2021</t>
  </si>
  <si>
    <t>596,23</t>
  </si>
  <si>
    <t>102476</t>
  </si>
  <si>
    <t>CONCRETO FCK = 25MPA, TRAÇO 1:2,2:2,5 (EM MASSA SECA DE CIMENTO/ AREIA MÉDIA/ SEIXO ROLADO) - PREPARO MECÂNICO COM BETONEIRA 400 L. AF_05/2021</t>
  </si>
  <si>
    <t>612,59</t>
  </si>
  <si>
    <t>102477</t>
  </si>
  <si>
    <t>CONCRETO FCK = 30MPA, TRAÇO 1:1,9:2,3 (EM MASSA SECA DE CIMENTO/ AREIA MÉDIA/ SEIXO ROLADO) - PREPARO MECÂNICO COM BETONEIRA 400 L. AF_05/2021</t>
  </si>
  <si>
    <t>645,04</t>
  </si>
  <si>
    <t>102478</t>
  </si>
  <si>
    <t>CONCRETO FCK = 40MPA, TRAÇO 1:1,4:1,8 (EM MASSA SECA DE CIMENTO/ AREIA MÉDIA/ SEIXO ROLADO) - PREPARO MECÂNICO COM BETONEIRA 400 L. AF_05/2021</t>
  </si>
  <si>
    <t>692,27</t>
  </si>
  <si>
    <t>102479</t>
  </si>
  <si>
    <t>CONCRETO MAGRO PARA LASTRO, TRAÇO 1:4,5:4,5 (EM MASSA SECA DE CIMENTO/ AREIA MÉDIA/ SEIXO ROLADO) - PREPARO MECÂNICO COM BETONEIRA 600 L. AF_05/2021</t>
  </si>
  <si>
    <t>516,54</t>
  </si>
  <si>
    <t>102480</t>
  </si>
  <si>
    <t>CONCRETO FCK = 15MPA, TRAÇO 1:3,4:3,4 (EM MASSA SECA DE CIMENTO/ AREIA MÉDIA/ SEIXO ROLADO) - PREPARO MECÂNICO COM BETONEIRA 600 L. AF_05/2021</t>
  </si>
  <si>
    <t>550,03</t>
  </si>
  <si>
    <t>102481</t>
  </si>
  <si>
    <t>CONCRETO FCK = 20MPA, TRAÇO 1:2,6:2,9 (EM MASSA SECA DE CIMENTO/ AREIA MÉDIA/ SEIXO ROLADO) - PREPARO MECÂNICO COM BETONEIRA 600 L. AF_05/2021</t>
  </si>
  <si>
    <t>584,39</t>
  </si>
  <si>
    <t>102482</t>
  </si>
  <si>
    <t>CONCRETO FCK = 25MPA, TRAÇO 1:2,2:2,5 (EM MASSA SECA DE CIMENTO/ AREIA MÉDIA/ SEIXO ROLADO) - PREPARO MECÂNICO COM BETONEIRA 600 L. AF_05/2021</t>
  </si>
  <si>
    <t>610,29</t>
  </si>
  <si>
    <t>102483</t>
  </si>
  <si>
    <t>CONCRETO FCK = 30MPA, TRAÇO 1:1,9:2,3 (EM MASSA SECA DE CIMENTO/ AREIA MÉDIA/ SEIXO ROLADO) - PREPARO MECÂNICO COM BETONEIRA 600 L. AF_05/2021</t>
  </si>
  <si>
    <t>638,64</t>
  </si>
  <si>
    <t>102484</t>
  </si>
  <si>
    <t>CONCRETO FCK = 40MPA, TRAÇO 1:1,4:1,8 (EM MASSA SECA DE CIMENTO/ AREIA MÉDIA/ SEIXO ROLADO) - PREPARO MECÂNICO COM BETONEIRA 600 L. AF_05/2021</t>
  </si>
  <si>
    <t>691,74</t>
  </si>
  <si>
    <t>102485</t>
  </si>
  <si>
    <t>CONCRETO MAGRO PARA LASTRO, TRAÇO 1:4,5:4,5 (EM MASSA SECA DE CIMENTO/ AREIA MÉDIA/ SEIXO ROLADO) - PREPARO MANUAL. AF_05/2021</t>
  </si>
  <si>
    <t>565,62</t>
  </si>
  <si>
    <t>102486</t>
  </si>
  <si>
    <t>CONCRETO FCK = 15MPA, TRAÇO 1:3,4:3,4 (EM MASSA SECA DE CIMENTO/ AREIA MÉDIA/ SEIXO ROLADO) - PREPARO MANUAL. AF_05/2021</t>
  </si>
  <si>
    <t>595,69</t>
  </si>
  <si>
    <t>102487</t>
  </si>
  <si>
    <t>CONCRETO CICLÓPICO FCK = 15MPA, 30% PEDRA DE MÃO EM VOLUME REAL, INCLUSIVE LANÇAMENTO. AF_05/2021</t>
  </si>
  <si>
    <t>540,53</t>
  </si>
  <si>
    <t>103183</t>
  </si>
  <si>
    <t>CONCRETAGEM DE ESCADAS EM EDIFICAÇÕES MULTIFAMILIARES FEITAS COM SISTEMA DE FÔRMAS MANUSEÁVEIS - CONCRETO USINADO BOMBEÁVEL, FCK 25 MPA - LANÇAMENTO, ADENSAMENTO E ACABAMENTO (EXCLUSIVE BOMBA LANÇA). AF_10/2021</t>
  </si>
  <si>
    <t>621,43</t>
  </si>
  <si>
    <t>103184</t>
  </si>
  <si>
    <t>CONCRETAGEM DE ESCADAS EM EDIFICAÇÕES MULTIFAMILIARES FEITAS COM SISTEMA DE FÔRMAS MANUSEÁVEIS - CONCRETO USINADO AUTOADENSÁVEL, FCK 25 MPA - LANÇAMENTO, ADENSAMENTO E ACABAMENTO. AF_10/2021</t>
  </si>
  <si>
    <t>586,28</t>
  </si>
  <si>
    <t>103669</t>
  </si>
  <si>
    <t>CONCRETAGEM DE PILARES, FCK = 25 MPA,  COM USO DE BALDES - LANÇAMENTO, ADENSAMENTO E ACABAMENTO. AF_02/2022</t>
  </si>
  <si>
    <t>817,00</t>
  </si>
  <si>
    <t>103670</t>
  </si>
  <si>
    <t>LANÇAMENTO COM USO DE BALDES, ADENSAMENTO E ACABAMENTO DE CONCRETO EM ESTRUTURAS. AF_02/2022</t>
  </si>
  <si>
    <t>248,63</t>
  </si>
  <si>
    <t>103671</t>
  </si>
  <si>
    <t>CONCRETAGEM DE PILARES, FCK = 25 MPA, COM USO DE GRUA - LANÇAMENTO, ADENSAMENTO E ACABAMENTO. AF_02/2022</t>
  </si>
  <si>
    <t>608,69</t>
  </si>
  <si>
    <t>103672</t>
  </si>
  <si>
    <t>CONCRETAGEM DE PILARES, FCK = 25 MPA, COM USO DE BOMBA - LANÇAMENTO, ADENSAMENTO E ACABAMENTO. AF_02/2022_PS</t>
  </si>
  <si>
    <t>570,67</t>
  </si>
  <si>
    <t>103673</t>
  </si>
  <si>
    <t>LANÇAMENTO COM USO DE BOMBA, ADENSAMENTO E ACABAMENTO DE CONCRETO EM ESTRUTURAS. AF_02/2022</t>
  </si>
  <si>
    <t>103674</t>
  </si>
  <si>
    <t>CONCRETAGEM DE VIGAS E LAJES, FCK=25 MPA, PARA LAJES PREMOLDADAS COM USO DE BOMBA - LANÇAMENTO, ADENSAMENTO E ACABAMENTO. AF_02/2022_PS</t>
  </si>
  <si>
    <t>587,48</t>
  </si>
  <si>
    <t>103675</t>
  </si>
  <si>
    <t>CONCRETAGEM DE VIGAS E LAJES, FCK=25 MPA, PARA LAJES MACIÇAS OU NERVURADAS COM USO DE BOMBA - LANÇAMENTO, ADENSAMENTO E ACABAMENTO. AF_02/2022_PS</t>
  </si>
  <si>
    <t>570,96</t>
  </si>
  <si>
    <t>103676</t>
  </si>
  <si>
    <t>CONCRETAGEM DE VIGAS E LAJES, FCK=25 MPA, PARA LAJES PREMOLDADAS COM JERICAS EM ELEVADOR DE CABO EM EDIFICAÇÃO DE MULTIPAVIMENTOS ATÉ 16 ANDARES - LANÇAMENTO, ADENSAMENTO E ACABAMENTO. AF_02/2022</t>
  </si>
  <si>
    <t>864,77</t>
  </si>
  <si>
    <t>103677</t>
  </si>
  <si>
    <t>CONCRETAGEM DE VIGAS E LAJES, FCK=25 MPA, PARA LAJES MACIÇAS OU NERVURADAS COM JERICAS EM ELEVADOR DE CABO EM EDIFICAÇÃO DE MULTIPAVIMENTOS ATÉ 16 ANDARES  - LANÇAMENTO, ADENSAMENTO E ACABAMENTO. AF_02/2022</t>
  </si>
  <si>
    <t>722,02</t>
  </si>
  <si>
    <t>103678</t>
  </si>
  <si>
    <t>CONCRETAGEM DE VIGAS E LAJES, FCK=25 MPA, PARA LAJES PREMOLDADAS COM JERICAS EM CREMALHEIRA EM EDIFICAÇÃO DE MULTIPAVIMENTOS ATÉ 16 ANDARES  - LANÇAMENTO, ADENSAMENTO E ACABAMENTO. AF_02/2022</t>
  </si>
  <si>
    <t>785,11</t>
  </si>
  <si>
    <t>103679</t>
  </si>
  <si>
    <t>CONCRETAGEM DE VIGAS E LAJES, FCK=25 MPA, PARA LAJES MACIÇAS OU NERVURADAS COM JERICAS EM CREMALHEIRA EM EDIFICAÇÃO DE MULTIPAVIMENTOS ATÉ 16 ANDARES - LANÇAMENTO, ADENSAMENTO E ACABAMENTO. AF_02/2022</t>
  </si>
  <si>
    <t>686,67</t>
  </si>
  <si>
    <t>103680</t>
  </si>
  <si>
    <t>CONCRETAGEM DE VIGAS E LAJES, FCK=25 MPA, PARA LAJES PREMOLDADAS COM GRUA DE CAÇAMBA DE 350 L EM EDIFICAÇÃO DE MULTIPAVIMENTOS ATÉ 16 ANDARES - LANÇAMENTO, ADENSAMENTO E ACABAMENTO. AF_02/2022</t>
  </si>
  <si>
    <t>725,31</t>
  </si>
  <si>
    <t>103681</t>
  </si>
  <si>
    <t>CONCRETAGEM DE VIGAS E LAJES, FCK=25 MPA, PARA LAJES MACIÇAS OU NERVURADAS COM GRUA DE CAÇAMBA DE 500 L EM EDIFICAÇÃO DE MULTIPAVIMENTOS ATÉ 16 ANDARES - LANÇAMENTO, ADENSAMENTO E ACABAMENTO. AF_02/2022</t>
  </si>
  <si>
    <t>630,17</t>
  </si>
  <si>
    <t>103682</t>
  </si>
  <si>
    <t>CONCRETAGEM DE VIGAS E LAJES, FCK=25 MPA, PARA QUALQUER TIPO DE LAJE COM BALDES EM EDIFICAÇÃO TÉRREA - LANÇAMENTO, ADENSAMENTO E ACABAMENTO. AF_02/2022</t>
  </si>
  <si>
    <t>832,17</t>
  </si>
  <si>
    <t>103683</t>
  </si>
  <si>
    <t>CONCRETAGEM DE VIGAS E LAJES, FCK=25 MPA, PARA QUALQUER TIPO DE LAJE COM BALDES EM EDIFICAÇÃO DE MULTIPAVIMENTOS ATÉ 04 ANDARES - LANÇAMENTO, ADENSAMENTO E ACABAMENTO. AF_02/2022</t>
  </si>
  <si>
    <t>1.073,71</t>
  </si>
  <si>
    <t>103684</t>
  </si>
  <si>
    <t>CONCRETAGEM DE RESERVATÓRIOS, FCK=25 MPA, COM USO DE BOMBA - LANÇAMENTO, ADENSAMENTO E ACABAMENTO. AF_02/2022_PS</t>
  </si>
  <si>
    <t>585,28</t>
  </si>
  <si>
    <t>103685</t>
  </si>
  <si>
    <t>CONCRETAGEM DE MURETAS, FCK=25 MPA, COM USO DE BOMBA - LANÇAMENTO, ADENSAMENTO E ACABAMENTO. AF_02/2022_PS</t>
  </si>
  <si>
    <t>574,75</t>
  </si>
  <si>
    <t>103686</t>
  </si>
  <si>
    <t>CONCRETAGEM DE ESCADAS, FCK=25 MPA, COM USO DE BOMBA - LANÇAMENTO, ADENSAMENTO E ACABAMENTO. AF_02/2022_PS</t>
  </si>
  <si>
    <t>624,36</t>
  </si>
  <si>
    <t>103687</t>
  </si>
  <si>
    <t>CONCRETAGEM DE PILARES, FCK=25 MPA, COM USO DE JERICAS EM ELEVADOR DE CABO - LANÇAMENTO, ADENSAMENTO E ACABAMENTO. AF_02/2022</t>
  </si>
  <si>
    <t>920,60</t>
  </si>
  <si>
    <t>103688</t>
  </si>
  <si>
    <t>CONCRETAGEM DE PILARES, FCK=25 MPA, COM USO DE JERICAS EM CREMALHEIRA - LANÇAMENTO, ADENSAMENTO E ACABAMENTO. AF_02/2022</t>
  </si>
  <si>
    <t>716,47</t>
  </si>
  <si>
    <t>101963</t>
  </si>
  <si>
    <t>LAJE PRÉ-MOLDADA UNIDIRECIONAL, BIAPOIADA, PARA PISO, ENCHIMENTO EM CERÂMICA, VIGOTA CONVENCIONAL, ALTURA TOTAL DA LAJE (ENCHIMENTO+CAPA) = (8+4). AF_11/2020</t>
  </si>
  <si>
    <t>195,32</t>
  </si>
  <si>
    <t>101964</t>
  </si>
  <si>
    <t>LAJE PRÉ-MOLDADA UNIDIRECIONAL, BIAPOIADA, PARA FORRO, ENCHIMENTO EM CERÂMICA, VIGOTA CONVENCIONAL, ALTURA TOTAL DA LAJE (ENCHIMENTO+CAPA) = (8+3). AF_11/2020</t>
  </si>
  <si>
    <t>183,26</t>
  </si>
  <si>
    <t>101165</t>
  </si>
  <si>
    <t>ALVENARIA DE EMBASAMENTO COM BLOCO ESTRUTURAL DE CONCRETO, DE 14X19X29CM E ARGAMASSA DE ASSENTAMENTO COM PREPARO EM BETONEIRA. AF_05/2020</t>
  </si>
  <si>
    <t>828,48</t>
  </si>
  <si>
    <t>101166</t>
  </si>
  <si>
    <t>ALVENARIA DE EMBASAMENTO COM BLOCO ESTRUTURAL DE CERÂMICA, DE 14X19X29CM E ARGAMASSA DE ASSENTAMENTO COM PREPARO EM BETONEIRA. AF_05/2020</t>
  </si>
  <si>
    <t>523,89</t>
  </si>
  <si>
    <t>98575</t>
  </si>
  <si>
    <t>TRATAMENTO DE JUNTA DE DILATAÇÃO, COM TARUGO DE POLIETILENO E SELANTE PU, INCLUSO PREENCHIMENTO COM ESPUMA EXPANSIVA PU. AF_06/2018</t>
  </si>
  <si>
    <t>103,91</t>
  </si>
  <si>
    <t>98576</t>
  </si>
  <si>
    <t>TRATAMENTO DE JUNTA DE DILATAÇÃO COM MANTA ASFÁLTICA ADERIDA COM MAÇARICO. AF_06/2018</t>
  </si>
  <si>
    <t>26,76</t>
  </si>
  <si>
    <t>98577</t>
  </si>
  <si>
    <t>TRATAMENTO DE JUNTA SERRADA, COM TARUGO DE POLIETILENO E SELANTE À BASE DE SILICONE. AF_06/2018</t>
  </si>
  <si>
    <t>42,89</t>
  </si>
  <si>
    <t>93182</t>
  </si>
  <si>
    <t>VERGA PRÉ-MOLDADA PARA JANELAS COM ATÉ 1,5 M DE VÃO. AF_03/2016</t>
  </si>
  <si>
    <t>53,38</t>
  </si>
  <si>
    <t>93183</t>
  </si>
  <si>
    <t>VERGA PRÉ-MOLDADA PARA JANELAS COM MAIS DE 1,5 M DE VÃO. AF_03/2016</t>
  </si>
  <si>
    <t>68,65</t>
  </si>
  <si>
    <t>93184</t>
  </si>
  <si>
    <t>VERGA PRÉ-MOLDADA PARA PORTAS COM ATÉ 1,5 M DE VÃO. AF_03/2016</t>
  </si>
  <si>
    <t>39,20</t>
  </si>
  <si>
    <t>93185</t>
  </si>
  <si>
    <t>VERGA PRÉ-MOLDADA PARA PORTAS COM MAIS DE 1,5 M DE VÃO. AF_03/2016</t>
  </si>
  <si>
    <t>67,69</t>
  </si>
  <si>
    <t>93186</t>
  </si>
  <si>
    <t>VERGA MOLDADA IN LOCO EM CONCRETO PARA JANELAS COM ATÉ 1,5 M DE VÃO. AF_03/2016</t>
  </si>
  <si>
    <t>98,77</t>
  </si>
  <si>
    <t>93187</t>
  </si>
  <si>
    <t>VERGA MOLDADA IN LOCO EM CONCRETO PARA JANELAS COM MAIS DE 1,5 M DE VÃO. AF_03/2016</t>
  </si>
  <si>
    <t>113,28</t>
  </si>
  <si>
    <t>93188</t>
  </si>
  <si>
    <t>VERGA MOLDADA IN LOCO EM CONCRETO PARA PORTAS COM ATÉ 1,5 M DE VÃO. AF_03/2016</t>
  </si>
  <si>
    <t>92,93</t>
  </si>
  <si>
    <t>93189</t>
  </si>
  <si>
    <t>VERGA MOLDADA IN LOCO EM CONCRETO PARA PORTAS COM MAIS DE 1,5 M DE VÃO. AF_03/2016</t>
  </si>
  <si>
    <t>114,55</t>
  </si>
  <si>
    <t>93190</t>
  </si>
  <si>
    <t>VERGA MOLDADA IN LOCO COM UTILIZAÇÃO DE BLOCOS CANALETA PARA JANELAS COM ATÉ 1,5 M DE VÃO. AF_03/2016</t>
  </si>
  <si>
    <t>46,00</t>
  </si>
  <si>
    <t>93191</t>
  </si>
  <si>
    <t>VERGA MOLDADA IN LOCO COM UTILIZAÇÃO DE BLOCOS CANALETA PARA JANELAS COM MAIS DE 1,5 M DE VÃO. AF_03/2016</t>
  </si>
  <si>
    <t>48,29</t>
  </si>
  <si>
    <t>93192</t>
  </si>
  <si>
    <t>VERGA MOLDADA IN LOCO COM UTILIZAÇÃO DE BLOCOS CANALETA PARA PORTAS COM ATÉ 1,5 M DE VÃO. AF_03/2016</t>
  </si>
  <si>
    <t>52,47</t>
  </si>
  <si>
    <t>93193</t>
  </si>
  <si>
    <t>VERGA MOLDADA IN LOCO COM UTILIZAÇÃO DE BLOCOS CANALETA PARA PORTAS COM MAIS DE 1,5 M DE VÃO. AF_03/2016</t>
  </si>
  <si>
    <t>49,71</t>
  </si>
  <si>
    <t>93194</t>
  </si>
  <si>
    <t>CONTRAVERGA PRÉ-MOLDADA PARA VÃOS DE ATÉ 1,5 M DE COMPRIMENTO. AF_03/2016</t>
  </si>
  <si>
    <t>52,22</t>
  </si>
  <si>
    <t>93195</t>
  </si>
  <si>
    <t>CONTRAVERGA PRÉ-MOLDADA PARA VÃOS DE MAIS DE 1,5 M DE COMPRIMENTO. AF_03/2016</t>
  </si>
  <si>
    <t>63,92</t>
  </si>
  <si>
    <t>93196</t>
  </si>
  <si>
    <t>CONTRAVERGA MOLDADA IN LOCO EM CONCRETO PARA VÃOS DE ATÉ 1,5 M DE COMPRIMENTO. AF_03/2016</t>
  </si>
  <si>
    <t>95,24</t>
  </si>
  <si>
    <t>93197</t>
  </si>
  <si>
    <t>CONTRAVERGA MOLDADA IN LOCO EM CONCRETO PARA VÃOS DE MAIS DE 1,5 M DE COMPRIMENTO. AF_03/2016</t>
  </si>
  <si>
    <t>107,12</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</si>
  <si>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</si>
  <si>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</si>
  <si>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</si>
  <si>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</si>
  <si>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38,00</t>
  </si>
  <si>
    <t>93200</t>
  </si>
  <si>
    <t>FIXAÇÃO (ENCUNHAMENTO) DE ALVENARIA DE VEDAÇÃO COM ARGAMASSA APLICADA COM BISNAGA. AF_03/2016</t>
  </si>
  <si>
    <t>3,32</t>
  </si>
  <si>
    <t>93201</t>
  </si>
  <si>
    <t>FIXAÇÃO (ENCUNHAMENTO) DE ALVENARIA DE VEDAÇÃO COM ARGAMASSA APLICADA COM COLHER. AF_03/2016</t>
  </si>
  <si>
    <t>6,14</t>
  </si>
  <si>
    <t>93202</t>
  </si>
  <si>
    <t>FIXAÇÃO (ENCUNHAMENTO) DE ALVENARIA DE VEDAÇÃO COM TIJOLO MACIÇO. AF_03/2016</t>
  </si>
  <si>
    <t>22,03</t>
  </si>
  <si>
    <t>93203</t>
  </si>
  <si>
    <t>FIXAÇÃO (ENCUNHAMENTO) DE ALVENARIA DE VEDAÇÃO COM ESPUMA DE POLIURETANO EXPANSIVA. AF_03/2016</t>
  </si>
  <si>
    <t>19,45</t>
  </si>
  <si>
    <t>93204</t>
  </si>
  <si>
    <t>CINTA DE AMARRAÇÃO DE ALVENARIA MOLDADA IN LOCO EM CONCRETO. AF_03/2016</t>
  </si>
  <si>
    <t>68,46</t>
  </si>
  <si>
    <t>93205</t>
  </si>
  <si>
    <t>CINTA DE AMARRAÇÃO DE ALVENARIA MOLDADA IN LOCO COM UTILIZAÇÃO DE BLOCOS CANALETA. AF_03/2016</t>
  </si>
  <si>
    <t>37,74</t>
  </si>
  <si>
    <t>97733</t>
  </si>
  <si>
    <t>PEÇA RETANGULAR PRÉ-MOLDADA, VOLUME DE CONCRETO DE ATÉ 10 LITROS, TAXA DE AÇO APROXIMADA DE 30KG/M³. AF_01/2018</t>
  </si>
  <si>
    <t>3.085,91</t>
  </si>
  <si>
    <t>97734</t>
  </si>
  <si>
    <t>PEÇA RETANGULAR PRÉ-MOLDADA, VOLUME DE CONCRETO DE 10 A 30 LITROS, TAXA DE AÇO APROXIMADA DE 30KG/M³. AF_01/2018</t>
  </si>
  <si>
    <t>2.673,54</t>
  </si>
  <si>
    <t>97735</t>
  </si>
  <si>
    <t>PEÇA RETANGULAR PRÉ-MOLDADA, VOLUME DE CONCRETO DE 30 A 100 LITROS, TAXA DE AÇO APROXIMADA DE 30KG/M³. AF_01/2018</t>
  </si>
  <si>
    <t>2.237,42</t>
  </si>
  <si>
    <t>97736</t>
  </si>
  <si>
    <t>PEÇA RETANGULAR PRÉ-MOLDADA, VOLUME DE CONCRETO ACIMA DE 100 LITROS, TAXA DE AÇO APROXIMADA DE 30KG/M³. AF_01/2018</t>
  </si>
  <si>
    <t>1.506,68</t>
  </si>
  <si>
    <t>97737</t>
  </si>
  <si>
    <t>PEÇA RETANGULAR PRÉ-MOLDADA, VOLUME DE CONCRETO DE 30 A 70 LITROS , TAXA DE AÇO APROXIMADA DE 70KG/M³. AF_01/2018</t>
  </si>
  <si>
    <t>3.069,16</t>
  </si>
  <si>
    <t>97738</t>
  </si>
  <si>
    <t>PEÇA CIRCULAR PRÉ-MOLDADA, VOLUME DE CONCRETO DE 10 A 30 LITROS, TAXA DE FIBRA DE POLIPROPILENO APROXIMADA DE 6 KG/M³. AF_01/2018_PS</t>
  </si>
  <si>
    <t>4.716,22</t>
  </si>
  <si>
    <t>97739</t>
  </si>
  <si>
    <t>PEÇA CIRCULAR PRÉ-MOLDADA, VOLUME DE CONCRETO DE 30 A 100 LITROS, TAXA DE AÇO APROXIMADA DE 30KG/M³. AF_01/2018</t>
  </si>
  <si>
    <t>2.671,00</t>
  </si>
  <si>
    <t>97740</t>
  </si>
  <si>
    <t>PEÇA CIRCULAR PRÉ-MOLDADA, VOLUME DE CONCRETO ACIMA DE 100 LITROS, TAXA DE AÇO APROXIMADA DE 30KG/M³. AF_01/2018</t>
  </si>
  <si>
    <t>2.065,52</t>
  </si>
  <si>
    <t>98615</t>
  </si>
  <si>
    <t>CONTENÇÃO EM CORTINA COM ESTACAS ESPAÇADAS COM 30 CM DE DIÂMETRO E PROFUNDIDADE MENOR OU IGUAL A 10 M. AF_06/2018</t>
  </si>
  <si>
    <t>137,81</t>
  </si>
  <si>
    <t>98616</t>
  </si>
  <si>
    <t>CONTENÇÃO EM CORTINA COM ESTACAS ESPAÇADAS COM 30 CM DE DIÂMETRO E PROFUNDIDADE MAIOR QUE 10 M E MENOR OU IGUAL A 15 M. AF_06/2018</t>
  </si>
  <si>
    <t>106,41</t>
  </si>
  <si>
    <t>98617</t>
  </si>
  <si>
    <t>CONTENÇÃO EM CORTINA COM ESTACAS ESPAÇADAS COM 30 CM DE DIÂMETRO E PROFUNDIDADE MAIOR QUE 15 M. AF_06/2018</t>
  </si>
  <si>
    <t>97,87</t>
  </si>
  <si>
    <t>98618</t>
  </si>
  <si>
    <t>CONTENÇÃO EM CORTINA COM ESTACAS ESPAÇADAS COM 40 CM DE DIÂMETRO E PROFUNDIDADE MENOR OU IGUAL A 10 M. AF_06/2018</t>
  </si>
  <si>
    <t>134,60</t>
  </si>
  <si>
    <t>98619</t>
  </si>
  <si>
    <t>CONTENÇÃO EM CORTINA COM ESTACAS ESPAÇADAS COM 40 CM DE DIÂMETRO E PROFUNDIDADE MAIOR QUE 10 M E MENOR OU IGUAL A 15 M. AF_06/2018</t>
  </si>
  <si>
    <t>121,66</t>
  </si>
  <si>
    <t>98620</t>
  </si>
  <si>
    <t>CONTENÇÃO EM CORTINA COM ESTACAS ESPAÇADAS COM 40 CM DE DIÂMETRO E PROFUNDIDADE MAIOR QUE 15 M. AF_06/2018</t>
  </si>
  <si>
    <t>115,14</t>
  </si>
  <si>
    <t>98621</t>
  </si>
  <si>
    <t>CONTENÇÃO EM CORTINA COM ESTACAS ESPAÇADAS COM 50 CM DE DIÂMETRO E PROFUNDIDADE MENOR OU IGUAL A 10 M. AF_06/2018</t>
  </si>
  <si>
    <t>151,49</t>
  </si>
  <si>
    <t>98622</t>
  </si>
  <si>
    <t>CONTENÇÃO EM CORTINA COM ESTACAS ESPAÇADAS COM 50 CM DE DIÂMETRO E PROFUNDIDADE MAIOR QUE 10 M E MENOR OU IGUAL A 15 M. AF_06/2018</t>
  </si>
  <si>
    <t>141,11</t>
  </si>
  <si>
    <t>98623</t>
  </si>
  <si>
    <t>CONTENÇÃO EM CORTINA COM ESTACAS ESPAÇADAS COM 50 CM DE DIÂMETRO E PROFUNDIDADE MAIOR QUE 15 M. AF_06/2018</t>
  </si>
  <si>
    <t>98624</t>
  </si>
  <si>
    <t>CONTENÇÃO EM CORTINA COM ESTACAS ESPAÇADAS COM 60 CM DE DIÂMETRO E PROFUNDIDADE MENOR OU IGUAL A 10 M. AF_06/2018</t>
  </si>
  <si>
    <t>170,15</t>
  </si>
  <si>
    <t>98625</t>
  </si>
  <si>
    <t>CONTENÇÃO EM CORTINA COM ESTACAS ESPAÇADAS COM 60 CM DE DIÂMETRO E PROFUNDIDADE MAIOR QUE 10 M E MENOR OU IGUAL A 15 M. AF_06/2018</t>
  </si>
  <si>
    <t>161,39</t>
  </si>
  <si>
    <t>98626</t>
  </si>
  <si>
    <t>CONTENÇÃO EM CORTINA COM ESTACAS ESPAÇADAS COM 60 CM DE DIÂMETRO E PROFUNDIDADE MAIOR QUE 15 M. AF_06/2018</t>
  </si>
  <si>
    <t>156,86</t>
  </si>
  <si>
    <t>98655</t>
  </si>
  <si>
    <t>EXECUÇÃO DE MURETA GUIA PARA CONTENÇÃO/ FUNDAÇÃO COM 30 CM DE ESPESSURA. AF_06/2018</t>
  </si>
  <si>
    <t>669,45</t>
  </si>
  <si>
    <t>98656</t>
  </si>
  <si>
    <t>EXECUÇÃO DE MURETA GUIA PARA CONTENÇÃO/ FUNDAÇÃO COM 40 CM DE ESPESSURA. AF_06/2018</t>
  </si>
  <si>
    <t>680,00</t>
  </si>
  <si>
    <t>98657</t>
  </si>
  <si>
    <t>EXECUÇÃO DE MURETA GUIA PARA CONTENÇÃO/ FUNDAÇÃO COM 50 CM DE ESPESSURA. AF_06/2018</t>
  </si>
  <si>
    <t>690,55</t>
  </si>
  <si>
    <t>98658</t>
  </si>
  <si>
    <t>EXECUÇÃO DE MURETA GUIA PARA CONTENÇÃO/ FUNDAÇÃO COM 60 CM DE ESPESSURA. AF_06/2018</t>
  </si>
  <si>
    <t>701,10</t>
  </si>
  <si>
    <t>98659</t>
  </si>
  <si>
    <t>EXECUÇÃO DE MURETA GUIA PARA CONTENÇÃO/ FUNDAÇÃO COM 80 CM DE ESPESSURA. AF_06/2018</t>
  </si>
  <si>
    <t>722,21</t>
  </si>
  <si>
    <t>98746</t>
  </si>
  <si>
    <t>SOLDA DE TOPO EM CHAPA/PERFIL/TUBO DE AÇO CHANFRADO, ESPESSURA=1/4''. AF_06/2018</t>
  </si>
  <si>
    <t>53,32</t>
  </si>
  <si>
    <t>98749</t>
  </si>
  <si>
    <t>SOLDA DE TOPO EM CHAPA/PERFIL/TUBO DE AÇO CHANFRADO, ESPESSURA=5/16''. AF_06/2018</t>
  </si>
  <si>
    <t>63,29</t>
  </si>
  <si>
    <t>98750</t>
  </si>
  <si>
    <t>SOLDA DE TOPO EM CHAPA/PERFIL/TUBO DE AÇO CHANFRADO, ESPESSURA=3/8''. AF_06/2018</t>
  </si>
  <si>
    <t>75,32</t>
  </si>
  <si>
    <t>98751</t>
  </si>
  <si>
    <t>SOLDA DE TOPO EM CHAPA/PERFIL/TUBO DE AÇO CHANFRADO, ESPESSURA=1/2''. AF_06/2018</t>
  </si>
  <si>
    <t>106,70</t>
  </si>
  <si>
    <t>98752</t>
  </si>
  <si>
    <t>SOLDA DE TOPO EM CHAPA/PERFIL/TUBO DE AÇO CHANFRADO, ESPESSURA=5/8''. AF_06/2018</t>
  </si>
  <si>
    <t>144,41</t>
  </si>
  <si>
    <t>98753</t>
  </si>
  <si>
    <t>SOLDA DE TOPO EM CHAPA/PERFIL/TUBO DE AÇO CHANFRADO, ESPESSURA=3/4''. AF_06/2018</t>
  </si>
  <si>
    <t>191,26</t>
  </si>
  <si>
    <t>100763</t>
  </si>
  <si>
    <t>VIGA METÁLICA EM PERFIL LAMINADO OU SOLDADO EM AÇO ESTRUTURAL, COM CONEXÕES PARAFUSADAS, INCLUSOS MÃO DE OBRA, TRANSPORTE E IÇAMENTO UTILIZANDO GUINDASTE - FORNECIMENTO E INSTALAÇÃO. AF_01/2020_PSA</t>
  </si>
  <si>
    <t>19,69</t>
  </si>
  <si>
    <t>100764</t>
  </si>
  <si>
    <t>VIGA METÁLICA EM PERFIL LAMINADO OU SOLDADO EM AÇO ESTRUTURAL, COM CONEXÕES SOLDADAS, INCLUSOS MÃO DE OBRA, TRANSPORTE E IÇAMENTO UTILIZANDO GUINDASTE - FORNECIMENTO E INSTALAÇÃO. AF_01/2020_PA</t>
  </si>
  <si>
    <t>19,33</t>
  </si>
  <si>
    <t>100765</t>
  </si>
  <si>
    <t>PILAR METÁLICO PERFIL LAMINADO/SOLDADO EM AÇO ESTRUTURAL, COM CONEXÕES PARAFUSADAS, INCLUSOS MÃO DE OBRA, TRANSPORTE E IÇAMENTO UTILIZANDO GUINDASTE - FORNECIMENTO E INSTALAÇÃO. AF_01/2020_PSA</t>
  </si>
  <si>
    <t>19,19</t>
  </si>
  <si>
    <t>100766</t>
  </si>
  <si>
    <t>PILAR METÁLICO PERFIL LAMINADO OU SOLDADO EM AÇO ESTRUTURAL, COM CONEXÕES SOLDADAS, INCLUSOS MÃO DE OBRA, TRANSPORTE E IÇAMENTO UTILIZANDO GUINDASTE - FORNECIMENTO E INSTALAÇÃO. AF_01/2020_PA</t>
  </si>
  <si>
    <t>19,18</t>
  </si>
  <si>
    <t>100767</t>
  </si>
  <si>
    <t>CONTRAVENTAMENTO COM CANTONEIRAS DE AÇO, ABAS IGUAIS, COM CONEXÕES PARAFUSADAS, INCLUSOS MÃO DE OBRA, TRANSPORTE E IÇAMENTO UTILIZANDO TALHA MANUAL, PARA EDIFÍCIOS DE ATÉ 2 PAVIMENTOS - FORNECIMENTO E INSTALAÇÃO. AF_01/2020_PSA</t>
  </si>
  <si>
    <t>19,72</t>
  </si>
  <si>
    <t>100768</t>
  </si>
  <si>
    <t>CONTRAVENTAMENTO COM CANTONEIRAS DE AÇO, ABAS IGUAIS, COM CONEXÕES SOLDADAS, INCLUSOS MÃO DE OBRA, TRANSPORTE E IÇAMENTO UTILIZANDO TALHA MANUAL, PARA EDIFÍCIOS DE ATÉ 2 PAVIMENTOS - FORNECIMENTO E INSTALAÇÃO. AF_01/2020_PA</t>
  </si>
  <si>
    <t>18,42</t>
  </si>
  <si>
    <t>100769</t>
  </si>
  <si>
    <t>CONTRAVENTAMENTO COM CANTONEIRAS DE AÇO, ABAS IGUAIS, COM CONEXÕES PARAFUSADAS, INCLUSOS MÃO DE OBRA, TRANSPORTE E IÇAMENTO UTILIZANDO GUINDASTE, PARA EDIFÍCIOS DE 3 A 5 PAVIMENTOS - FORNECIMENTO E INSTALAÇÃO. AF_01/2020_PSA</t>
  </si>
  <si>
    <t>24,89</t>
  </si>
  <si>
    <t>100770</t>
  </si>
  <si>
    <t>CONTRAVENTAMENTO COM CANTONEIRAS DE AÇO, ABAS IGUAIS, COM CONEXÕES SOLDADAS, INCLUSOS MÃO DE OBRA, TRANSPORTE E IÇAMENTO UTILIZANDO GUINDASTE, PARA EDIFÍCIOS DE 3 A 5 PAVIMENTOS - FORNECIMENTO E INSTALAÇÃO. AF_01/2020_PA</t>
  </si>
  <si>
    <t>23,53</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</si>
  <si>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</si>
  <si>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</si>
  <si>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</si>
  <si>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AF_01/2020_PA</t>
  </si>
  <si>
    <t>18,93</t>
  </si>
  <si>
    <t>100773</t>
  </si>
  <si>
    <t>ESTRUTURA TRELIÇADA DE COBERTURA, TIPO ARCO, COM LIGAÇÕES SOLDADAS, INCLUSOS PERFIS METÁLICOS, CHAPAS METÁLICAS, MÃO DE OBRA E TRANSPORTE COM GUINDASTE - FORNECIMENTO E INSTALAÇÃO. AF_01/2020_PSA</t>
  </si>
  <si>
    <t>22,60</t>
  </si>
  <si>
    <t>100774</t>
  </si>
  <si>
    <t>ESTRUTURA TRELIÇADA DE COBERTURA, TIPO SHED, COM LIGAÇÕES SOLDADAS, INCLUSOS PERFIS METÁLICOS, CHAPAS METÁLICAS, MÃO DE OBRA E TRANSPORTE COM GUINDASTE - FORNECIMENTO E INSTALAÇÃO. AF_01/2020_PSA</t>
  </si>
  <si>
    <t>14,77</t>
  </si>
  <si>
    <t>100775</t>
  </si>
  <si>
    <t>ESTRUTURA TRELIÇADA DE COBERTURA, TIPO FINK, COM LIGAÇÕES SOLDADAS, INCLUSOS PERFIS METÁLICOS, CHAPAS METÁLICAS, MÃO DE OBRA E TRANSPORTE COM GUINDASTE - FORNECIMENTO E INSTALAÇÃO. AF_01/2020_PSA</t>
  </si>
  <si>
    <t>16,87</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</si>
  <si>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</si>
  <si>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</si>
  <si>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</si>
  <si>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</si>
  <si>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17,22</t>
  </si>
  <si>
    <t>100778</t>
  </si>
  <si>
    <t>ESTRUTURA TRELIÇADA DE COBERTURA, TIPO FINK, COM LIGAÇÕES PARAFUSADAS, INCLUSOS PERFIS METÁLICOS, CHAPAS METÁLICAS, MÃO DE OBRA E TRANSPORTE COM GUINDASTE - FORNECIMENTO E INSTALAÇÃO. AF_01/2020_PSA</t>
  </si>
  <si>
    <t>13,52</t>
  </si>
  <si>
    <t>103795</t>
  </si>
  <si>
    <t>FABRICAÇÃO, MONTAGEM E DESMONTAGEM DE FÔRMA PARA ESCADA HIDRÁULICA, EM CHAPA DE MADEIRA COMPENSADA RESINADA, E = 17 MM, 3 UTILIZAÇÕES. AF_08/2022</t>
  </si>
  <si>
    <t>79,82</t>
  </si>
  <si>
    <t>103796</t>
  </si>
  <si>
    <t>FABRICAÇÃO, MONTAGEM E DESMONTAGEM DE FÔRMA PARA BACIA DE DISSIPAÇÃO, EM MADEIRA SERRADA, E = 25 MM, 2 UTILIZAÇÕES. AF_08/2022</t>
  </si>
  <si>
    <t>64,39</t>
  </si>
  <si>
    <t>103797</t>
  </si>
  <si>
    <t>ARMAÇÃO DE DESCIDA DÁGUA UTILIZANDO AÇO CA-60 DE 5 MM - MONTAGEM. AF_08/2022</t>
  </si>
  <si>
    <t>17,54</t>
  </si>
  <si>
    <t>103798</t>
  </si>
  <si>
    <t>CONCRETAGEM DE DISSIPADOR DE ENERGIA, CONCRETO USINADO, FCK = 20 MPA, COM USO DE BOMBA - LANÇAMENTO, ADENSAMENTO E ACABAMENTO. AF_08/2022</t>
  </si>
  <si>
    <t>572,54</t>
  </si>
  <si>
    <t>103799</t>
  </si>
  <si>
    <t>PEDRA DE MÃO FIXADA COM CONCRETO PARA BACIA DE DISSIPAÇÃO, 40% DE CONCRETO EM VOLUME, FCK = 20 MPA, COM USO DE JERICA E PREPARO EM BETONEIRA DE 600 L - AREIA, BRITA E PEDRA DE MÃO COMERCIAIS - LANÇAMENTO, ADENSAMENTO E ACABAMENTO. AF_08/2022</t>
  </si>
  <si>
    <t>383,25</t>
  </si>
  <si>
    <t>103800</t>
  </si>
  <si>
    <t>PEDRA ARGAMASSADA COM CIMENTO E AREIA 1:3, 40% DE ARGAMASSA EM VOLUME - AREIA E PEDRA DE MÃO COMERCIAIS - FORNECIMENTO E ASSENTAMENTO. AF_08/2022</t>
  </si>
  <si>
    <t>463,63</t>
  </si>
  <si>
    <t>103801</t>
  </si>
  <si>
    <t>CONCRETAGEM DE DISSIPADOR DE ENERGIA, FCK = 20 MPA, COM USO DE JERICAS E PREPARO EM BETONEIRA DE 600 L - AREIA E BRITA COMERCIAIS - LANÇAMENTO, ADENSAMENTO E ACABAMENTO. AF_08/2022</t>
  </si>
  <si>
    <t>610,07</t>
  </si>
  <si>
    <t>103925</t>
  </si>
  <si>
    <t>ESCADA HIDRÁULICA, LARGURA ATÉ 1M, TIPO DESCIDA DÁGUA DE CORTE OU ATERRO EM DEGRAUS (DCD 02, 04 E DAD 02), EM CONCRETO USINADO, FCK = 20 MPA, LANÇADO COM BOMBA, INCLUINDO ARMAÇÃO, MATERIAIS E FÔRMAS (3 UTILIZAÇÕES). AF_08/2022</t>
  </si>
  <si>
    <t>1.610,08</t>
  </si>
  <si>
    <t>103926</t>
  </si>
  <si>
    <t>ESCADA HIDRÁULICA, LARGURA DE 1 A 4,1 M, TIPO DESCIDA DÁGUA DE ATERRO EM DEGRAUS (DAD 04, 06, 08, 10, 12, 14, 16, 18), EM CONCRETO USINADO, FCK = 20 MPA, LANÇADO COM BOMBA, INCLUINDO ARMAÇÃO, MATERIAIS E FÔRMAS (3 UTILIZAÇÕES). AF_08/2022</t>
  </si>
  <si>
    <t>1.288,13</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</si>
  <si>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</si>
  <si>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</si>
  <si>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</si>
  <si>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</si>
  <si>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1.254,04</t>
  </si>
  <si>
    <t>103930</t>
  </si>
  <si>
    <t>BACIA DE DISSIPAÇÃO, LARGURA ATÉ 1 M, TIPO BACIA EM PEDRA DE MÃO FIXADA COM CONCRETO (DEB 01, 02), COM PREPARO MANUAL, FCK = 20 MPA, LANÇADO MANUALMENTE, INCLUINDO MATERIAIS E FÔRMAS (2 UTILIZAÇÕES). AF_08/2022</t>
  </si>
  <si>
    <t>753,38</t>
  </si>
  <si>
    <t>103931</t>
  </si>
  <si>
    <t>BACIA DE DISSIPAÇÃO, LARGURA DE 1 A 4 M, TIPO BACIA EM PEDRA DE MÃO FIXADA COM CONCRETO (DEB 03, 04, 05, 06), COM PREPARO MANUAL, FCK = 20 MPA, LANÇADO MANUALMENTE, INCLUINDO MATERIAIS E FÔRMAS (2 UTILIZAÇÕES). AF_08/2022</t>
  </si>
  <si>
    <t>536,25</t>
  </si>
  <si>
    <t>103932</t>
  </si>
  <si>
    <t>BACIA DE DISSIPAÇÃO, LARGURA DE 4 A 9,2 M, TIPO BACIA EM PEDRA DE MÃO FIXADA COM CONCRETO (DEB 07, 08, 09, 10, 11, 12, 13), COM PREPARO MANUAL, FCK = 20 MPA, LANÇADO MANUALMENTE, INCLUINDO MATERIAIS E FÔRMAS (2 UTILIZAÇÕES). AF_08/2022</t>
  </si>
  <si>
    <t>504,44</t>
  </si>
  <si>
    <t>103933</t>
  </si>
  <si>
    <t>DESCIDA D'ÁGUA RÁPIDA (DAR 03), EM CONCRETO USINADO, FCK = 20 MPA, LANÇADO COM BOMBA, INCLUINDO ARMAÇÃO, MATERIAIS E FÔRMAS (2 UTILIZAÇÕES). AF_08/2022</t>
  </si>
  <si>
    <t>1.533,39</t>
  </si>
  <si>
    <t>104466</t>
  </si>
  <si>
    <t>COMPOSIÇÃO PARAMÉTRICA PARA FORNECIMENTO E MONTAGEM DE ESTRUTURA METÁLICA PARA ESTRUTURA PRINCIPAL DE EDIFICAÇÕES (PILARES, VIGAS E CONTRAVENTAMENTO). AF_11/2022</t>
  </si>
  <si>
    <t>32,73</t>
  </si>
  <si>
    <t>104467</t>
  </si>
  <si>
    <t>COMPOSIÇÃO PARAMÉTRICA PARA FORNECIMENTO E MONTAGEM DE ESTRUTURA METÁLICA PARA COBERTURA DE EDIFICAÇÕES COM ESTRUTURA DE APOIO. AF_11/2022</t>
  </si>
  <si>
    <t>43,38</t>
  </si>
  <si>
    <t>104468</t>
  </si>
  <si>
    <t>COMPOSIÇÃO PARAMÉTRICA PARA FORNECIMENTO E MONTAGEM DE ESTRUTURA METÁLICA PARA GALPÕES SEM PONTE ROLANTE. AF_11/2022</t>
  </si>
  <si>
    <t>56,98</t>
  </si>
  <si>
    <t>104469</t>
  </si>
  <si>
    <t>COMPOSIÇÃO PARAMÉTRICA PARA FORNECIMENTO E MONTAGEM DE ESTRUTURA METÁLICA PARA GALPÕES COM PONTE ROLANTE. AF_11/2022</t>
  </si>
  <si>
    <t>60,93</t>
  </si>
  <si>
    <t>104470</t>
  </si>
  <si>
    <t>COMPOSIÇÃO PARAMÉTRICA PARA FORNECIMENTO E MONTAGEM DE ESTRUTURA METÁLICA PARA COBERTURA DE GALPÕES COM ESTRUTURA DE APOIO EM VIGAS. AF_11/2022</t>
  </si>
  <si>
    <t>33,82</t>
  </si>
  <si>
    <t>104471</t>
  </si>
  <si>
    <t>COMPOSIÇÃO PARAMÉTRICA PARA FORNECIMENTO E MONTAGEM DE ESTRUTURA METÁLICA PARA COBERTURA DE GALPÕES COM ESTRUTURA DE APOIO EM TRELIÇA TIPO FINK. AF_11/2022</t>
  </si>
  <si>
    <t>30,02</t>
  </si>
  <si>
    <t>104472</t>
  </si>
  <si>
    <t>COMPOSIÇÃO PARAMÉTRICA PARA FORNECIMENTO E MONTAGEM DE ESTRUTURA METÁLICA PARA COBERTURA DE GALPÕES COM ESTRUTURA DE APOIO EM TRELIÇA TIPO ARCO. AF_11/2022</t>
  </si>
  <si>
    <t>44,36</t>
  </si>
  <si>
    <t>104483</t>
  </si>
  <si>
    <t>COMPOSIÇÃO PARAMÉTRICA PARA EXECUÇÃO DE ESTRUTURAS DE CONCRETO ARMADO CONVENCIONAL, PARA EDIFICAÇÃO HABITACIONAL MULTIFAMILIAR (PRÉDIO), ATÉ 4 PAVIMENTOS, FCK = 25 MPA. AF_11/2022</t>
  </si>
  <si>
    <t>2.254,61</t>
  </si>
  <si>
    <t>104484</t>
  </si>
  <si>
    <t>COMPOSIÇÃO PARAMÉTRICA PARA EXECUÇÃO DE ESTRUTURAS DE CONCRETO ARMADO, PARA EDIFICAÇÃO HABITACIONAL UNIFAMILIAR COM DOIS PAVIMENTOS (CASA ISOLADA), FCK = 25 MPA. AF_11/2022</t>
  </si>
  <si>
    <t>3.723,70</t>
  </si>
  <si>
    <t>104485</t>
  </si>
  <si>
    <t>COMPOSIÇÃO PARAMÉTRICA EXECUÇÃO DE ESTRUTURAS DE CONCRETO ARMADO, PARA EDIFICAÇÃO HABITACIONAL UNIFAMILIAR COM DOIS PAVIMENTOS (CASA EM EMPREENDIMENTOS), FCK = 25 MPA. AF_11/2022</t>
  </si>
  <si>
    <t>2.972,22</t>
  </si>
  <si>
    <t>104486</t>
  </si>
  <si>
    <t>COMPOSIÇÃO PARAMÉTRICA PARA EXECUÇÃO DE ESTRUTURAS DE CONCRETO ARMADO, PARA EDIFICAÇÃO HABITACIONAL UNIFAMILIAR TÉRREA (CASA ISOLADA), FCK = 25 MPA. AF_11/2022</t>
  </si>
  <si>
    <t>3.194,76</t>
  </si>
  <si>
    <t>104487</t>
  </si>
  <si>
    <t>COMPOSIÇÃO PARAMÉTRICA PARA EXECUÇÃO DE ESTRUTURAS DE CONCRETO ARMADO, PARA EDIFICAÇÃO HABITACIONAL UNIFAMILIAR TÉRREA (CASA EM EMPREENDIMENTOS), FCK = 25 MPA. AF_11/2022</t>
  </si>
  <si>
    <t>2.613,83</t>
  </si>
  <si>
    <t>104488</t>
  </si>
  <si>
    <t>2.576,87</t>
  </si>
  <si>
    <t>104489</t>
  </si>
  <si>
    <t>COMPOSIÇÃO PARAMÉTRICA PARA EXECUÇÃO DE ESCADA EM CONCRETO ARMADO, MOLDADA IN LOCO, FCK = 25 MPA. AF_11/2022</t>
  </si>
  <si>
    <t>3.791,23</t>
  </si>
  <si>
    <t>104490</t>
  </si>
  <si>
    <t>COMPOSIÇÃO PARAMÉTRICA PARA EXECUÇÃO DE ESTRUTURAS DE CONCRETO ARMADO CONVENCIONAL, PARA EDIFICAÇÃO HABITACIONAL MULTIFAMILIAR (PRÉDIO), DE 5 A 8 PAVIMENTOS, FCK = 25 MPA. AF_11/2022</t>
  </si>
  <si>
    <t>2.517,60</t>
  </si>
  <si>
    <t>98560</t>
  </si>
  <si>
    <t>IMPERMEABILIZAÇÃO DE PISO COM ARGAMASSA DE CIMENTO E AREIA, COM ADITIVO IMPERMEABILIZANTE, E = 2CM. AF_06/2018</t>
  </si>
  <si>
    <t>44,94</t>
  </si>
  <si>
    <t>98561</t>
  </si>
  <si>
    <t>IMPERMEABILIZAÇÃO DE PAREDES COM ARGAMASSA DE CIMENTO E AREIA, COM ADITIVO IMPERMEABILIZANTE, E = 2CM. AF_06/2018</t>
  </si>
  <si>
    <t>42,06</t>
  </si>
  <si>
    <t>98562</t>
  </si>
  <si>
    <t>IMPERMEABILIZAÇÃO DE FLOREIRA OU VIGA BALDRAME COM ARGAMASSA DE CIMENTO E AREIA, COM ADITIVO IMPERMEABILIZANTE, E = 2 CM. AF_06/2018</t>
  </si>
  <si>
    <t>98555</t>
  </si>
  <si>
    <t>IMPERMEABILIZAÇÃO DE SUPERFÍCIE COM ARGAMASSA POLIMÉRICA / MEMBRANA ACRÍLICA, 3 DEMÃOS. AF_06/2018</t>
  </si>
  <si>
    <t>25,72</t>
  </si>
  <si>
    <t>98556</t>
  </si>
  <si>
    <t>IMPERMEABILIZAÇÃO DE SUPERFÍCIE COM ARGAMASSA POLIMÉRICA / MEMBRANA ACRÍLICA, 4 DEMÃOS, REFORÇADA COM VÉU DE POLIÉSTER (MAV). AF_06/2018</t>
  </si>
  <si>
    <t>50,55</t>
  </si>
  <si>
    <t>98558</t>
  </si>
  <si>
    <t>TRATAMENTO DE RALO OU PONTO EMERGENTE COM ARGAMASSA POLIMÉRICA / MEMBRANA ACRÍLICA REFORÇADO COM VÉU DE POLIÉSTER (MAV). AF_06/2018</t>
  </si>
  <si>
    <t>7,92</t>
  </si>
  <si>
    <t>98559</t>
  </si>
  <si>
    <t>TRATAMENTO DE RODAPÉ COM VÉU DE POLIÉSTER. AF_06/2018</t>
  </si>
  <si>
    <t>5,10</t>
  </si>
  <si>
    <t>98546</t>
  </si>
  <si>
    <t>IMPERMEABILIZAÇÃO DE SUPERFÍCIE COM MANTA ASFÁLTICA, UMA CAMADA, INCLUSIVE APLICAÇÃO DE PRIMER ASFÁLTICO, E=3MM. AF_06/2018</t>
  </si>
  <si>
    <t>116,49</t>
  </si>
  <si>
    <t>98547</t>
  </si>
  <si>
    <t>IMPERMEABILIZAÇÃO DE SUPERFÍCIE COM MANTA ASFÁLTICA, DUAS CAMADAS, INCLUSIVE APLICAÇÃO DE PRIMER ASFÁLTICO, E=3MM E E=4MM. AF_06/2018</t>
  </si>
  <si>
    <t>222,86</t>
  </si>
  <si>
    <t>98553</t>
  </si>
  <si>
    <t>IMPERMEABILIZAÇÃO DE SUPERFÍCIE COM MEMBRANA À BASE DE POLIURETANO, 2 DEMÃOS. AF_06/2018</t>
  </si>
  <si>
    <t>142,67</t>
  </si>
  <si>
    <t>98554</t>
  </si>
  <si>
    <t>IMPERMEABILIZAÇÃO DE SUPERFÍCIE COM MEMBRANA À BASE DE RESINA ACRÍLICA, 3 DEMÃOS. AF_06/2018</t>
  </si>
  <si>
    <t>45,68</t>
  </si>
  <si>
    <t>98557</t>
  </si>
  <si>
    <t>IMPERMEABILIZAÇÃO DE SUPERFÍCIE COM EMULSÃO ASFÁLTICA, 2 DEMÃOS AF_06/2018</t>
  </si>
  <si>
    <t>41,07</t>
  </si>
  <si>
    <t>98563</t>
  </si>
  <si>
    <t>PROTEÇÃO MECÂNICA DE SUPERFÍCIE HORIZONTAL COM ARGAMASSA DE CIMENTO E AREIA, TRAÇO 1:3, E=2CM. AF_06/2018</t>
  </si>
  <si>
    <t>33,06</t>
  </si>
  <si>
    <t>98564</t>
  </si>
  <si>
    <t>PROTEÇÃO MECÂNICA DE SUPERFÍCIE VERTICAL COM ARGAMASSA DE CIMENTO E AREIA, TRAÇO 1:3, E=2CM. AF_06/2018</t>
  </si>
  <si>
    <t>49,84</t>
  </si>
  <si>
    <t>98565</t>
  </si>
  <si>
    <t>PROTEÇÃO MECÂNICA DE SUPERFICIE HORIZONTAL COM ARGAMASSA DE CIMENTO E AREIA, TRAÇO 1:3, E=3CM. AF_06/2018</t>
  </si>
  <si>
    <t>47,10</t>
  </si>
  <si>
    <t>98566</t>
  </si>
  <si>
    <t>PROTEÇÃO MECÂNICA DE SUPERFÍCIE VERTICAL COM ARGAMASSA DE CIMENTO E AREIA, TRAÇO 1:3, E=3CM. AF_06/2018</t>
  </si>
  <si>
    <t>63,88</t>
  </si>
  <si>
    <t>98567</t>
  </si>
  <si>
    <t>PROTEÇÃO MECÂNICA DE SUPERFICIE HORIZONTAL COM ARGAMASSA DE CIMENTO E AREIA, TRAÇO 1:3, E=4CM. AF_06/2018</t>
  </si>
  <si>
    <t>60,41</t>
  </si>
  <si>
    <t>98568</t>
  </si>
  <si>
    <t>PROTEÇÃO MECÂNICA DE SUPERFÍCIE VERTICAL COM ARGAMASSA DE CIMENTO E AREIA, TRAÇO 1:3, E=4CM. AF_06/2018</t>
  </si>
  <si>
    <t>77,16</t>
  </si>
  <si>
    <t>98569</t>
  </si>
  <si>
    <t>PROTEÇÃO MECÂNICA DE SUPERFICIE HORIZONTAL COM ARGAMASSA DE CIMENTO E AREIA, TRAÇO 1:3, E=5CM. AF_06/2018</t>
  </si>
  <si>
    <t>74,43</t>
  </si>
  <si>
    <t>98570</t>
  </si>
  <si>
    <t>PROTEÇÃO MECÂNICA DE SUPERFÍCIE VERTICAL COM ARGAMASSA DE CIMENTO E AREIA, TRAÇO 1:3, E=5CM. AF_06/2018</t>
  </si>
  <si>
    <t>91,23</t>
  </si>
  <si>
    <t>98571</t>
  </si>
  <si>
    <t>PROTEÇÃO MECÂNICA DE SUPERFICIE HORIZONTAL COM CONCRETO 15 MPA, E=4CM. AF_06/2018</t>
  </si>
  <si>
    <t>37,93</t>
  </si>
  <si>
    <t>98572</t>
  </si>
  <si>
    <t>PROTEÇÃO MECÂNICA DE SUPERFICIE HORIZONTAL COM CONCRETO 15 MPA, E=5CM. AF_06/2018</t>
  </si>
  <si>
    <t>46,57</t>
  </si>
  <si>
    <t>98573</t>
  </si>
  <si>
    <t>PROTEÇÃO MECÂNICA DE SUPERFÍCIE VERTICAL COM CONCRETO 15 MPA, E=5CM. AF_06/2018</t>
  </si>
  <si>
    <t>62,99</t>
  </si>
  <si>
    <t>91831</t>
  </si>
  <si>
    <t>ELETRODUTO FLEXÍVEL CORRUGADO, PVC, DN 20 MM (1/2"), PARA CIRCUITOS TERMINAIS, INSTALADO EM FORRO - FORNECIMENTO E INSTALAÇÃO. AF_03/2023</t>
  </si>
  <si>
    <t>9,41</t>
  </si>
  <si>
    <t>91833</t>
  </si>
  <si>
    <t>ELETRODUTO FLEXÍVEL CORRUGADO REFORÇADO, PVC, DN 20 MM (1/2"), PARA CIRCUITOS TERMINAIS, INSTALADO EM FORRO - FORNECIMENTO E INSTALAÇÃO. AF_03/2023</t>
  </si>
  <si>
    <t>91834</t>
  </si>
  <si>
    <t>ELETRODUTO FLEXÍVEL CORRUGADO, PVC, DN 25 MM (3/4"), PARA CIRCUITOS TERMINAIS, INSTALADO EM FORRO - FORNECIMENTO E INSTALAÇÃO. AF_03/2023</t>
  </si>
  <si>
    <t>91835</t>
  </si>
  <si>
    <t>ELETRODUTO FLEXÍVEL CORRUGADO REFORÇADO, PVC, DN 25 MM (3/4"), PARA CIRCUITOS TERMINAIS, INSTALADO EM FORRO - FORNECIMENTO E INSTALAÇÃO. AF_03/2023</t>
  </si>
  <si>
    <t>11,72</t>
  </si>
  <si>
    <t>91836</t>
  </si>
  <si>
    <t>ELETRODUTO FLEXÍVEL CORRUGADO, PVC, DN 32 MM (1"), PARA CIRCUITOS TERMINAIS, INSTALADO EM FORRO - FORNECIMENTO E INSTALAÇÃO. AF_03/2023</t>
  </si>
  <si>
    <t>12,88</t>
  </si>
  <si>
    <t>91837</t>
  </si>
  <si>
    <t>ELETRODUTO FLEXÍVEL CORRUGADO REFORÇADO, PVC, DN 32 MM (1"), PARA CIRCUITOS TERMINAIS, INSTALADO EM FORRO - FORNECIMENTO E INSTALAÇÃO. AF_03/2023</t>
  </si>
  <si>
    <t>16,66</t>
  </si>
  <si>
    <t>91839</t>
  </si>
  <si>
    <t>ELETRODUTO FLEXÍVEL LISO, PEAD, DN 32 MM (1"), PARA CIRCUITOS TERMINAIS, INSTALADO EM FORRO - FORNECIMENTO E INSTALAÇÃO. AF_03/2023</t>
  </si>
  <si>
    <t>12,71</t>
  </si>
  <si>
    <t>91840</t>
  </si>
  <si>
    <t>ELETRODUTO FLEXÍVEL CORRUGADO, PEAD, DN 40 MM (1 1/4"), PARA CIRCUITOS TERMINAIS, INSTALADO EM FORRO - FORNECIMENTO E INSTALAÇÃO. AF_03/2023</t>
  </si>
  <si>
    <t>91841</t>
  </si>
  <si>
    <t>ELETRODUTO FLEXÍVEL LISO, PEAD, DN 40 MM (1 1/4"), PARA CIRCUITOS TERMINAIS, INSTALADO EM FORRO - FORNECIMENTO E INSTALAÇÃO. AF_03/2023</t>
  </si>
  <si>
    <t>14,90</t>
  </si>
  <si>
    <t>91842</t>
  </si>
  <si>
    <t>ELETRODUTO FLEXÍVEL CORRUGADO, PVC, DN 20 MM (1/2"), PARA CIRCUITOS TERMINAIS, INSTALADO EM LAJE - FORNECIMENTO E INSTALAÇÃO. AF_03/2023</t>
  </si>
  <si>
    <t>5,40</t>
  </si>
  <si>
    <t>91843</t>
  </si>
  <si>
    <t>ELETRODUTO FLEXÍVEL CORRUGADO REFORÇADO, PVC, DN 20 MM (1/2"), PARA CIRCUITOS TERMINAIS, INSTALADO EM LAJE - FORNECIMENTO E INSTALAÇÃO. AF_03/2023</t>
  </si>
  <si>
    <t>6,02</t>
  </si>
  <si>
    <t>91844</t>
  </si>
  <si>
    <t>ELETRODUTO FLEXÍVEL CORRUGADO, PVC, DN 25 MM (3/4"), PARA CIRCUITOS TERMINAIS, INSTALADO EM LAJE - FORNECIMENTO E INSTALAÇÃO. AF_03/2023</t>
  </si>
  <si>
    <t>6,04</t>
  </si>
  <si>
    <t>91845</t>
  </si>
  <si>
    <t>ELETRODUTO FLEXÍVEL CORRUGADO REFORÇADO, PVC, DN 25 MM (3/4"), PARA CIRCUITOS TERMINAIS, INSTALADO EM LAJE - FORNECIMENTO E INSTALAÇÃO. AF_03/2023</t>
  </si>
  <si>
    <t>7,66</t>
  </si>
  <si>
    <t>91846</t>
  </si>
  <si>
    <t>ELETRODUTO FLEXÍVEL CORRUGADO, PVC, DN 32 MM (1"), PARA CIRCUITOS TERMINAIS, INSTALADO EM LAJE - FORNECIMENTO E INSTALAÇÃO. AF_03/2023</t>
  </si>
  <si>
    <t>8,87</t>
  </si>
  <si>
    <t>91847</t>
  </si>
  <si>
    <t>ELETRODUTO FLEXÍVEL CORRUGADO REFORÇADO, PVC, DN 32 MM (1"), PARA CIRCUITOS TERMINAIS, INSTALADO EM LAJE - FORNECIMENTO E INSTALAÇÃO. AF_03/2023</t>
  </si>
  <si>
    <t>12,65</t>
  </si>
  <si>
    <t>91849</t>
  </si>
  <si>
    <t>ELETRODUTO FLEXÍVEL LISO, PEAD, DN 32 MM (1"), PARA CIRCUITOS TERMINAIS, INSTALADO EM LAJE - FORNECIMENTO E INSTALAÇÃO. AF_03/2023</t>
  </si>
  <si>
    <t>91850</t>
  </si>
  <si>
    <t>ELETRODUTO FLEXÍVEL CORRUGADO, PEAD, DN 40 MM (1 1/4"), PARA CIRCUITOS TERMINAIS, INSTALADO EM LAJE - FORNECIMENTO E INSTALAÇÃO. AF_03/2023</t>
  </si>
  <si>
    <t>12,05</t>
  </si>
  <si>
    <t>91851</t>
  </si>
  <si>
    <t>ELETRODUTO FLEXÍVEL LISO, PEAD, DN 40 MM (1 1/4"), PARA CIRCUITOS TERMINAIS, INSTALADO EM LAJE - FORNECIMENTO E INSTALAÇÃO. AF_03/2023</t>
  </si>
  <si>
    <t>10,86</t>
  </si>
  <si>
    <t>91852</t>
  </si>
  <si>
    <t>ELETRODUTO FLEXÍVEL CORRUGADO, PVC, DN 20 MM (1/2"), PARA CIRCUITOS TERMINAIS, INSTALADO EM PAREDE - FORNECIMENTO E INSTALAÇÃO. AF_03/2023</t>
  </si>
  <si>
    <t>7,72</t>
  </si>
  <si>
    <t>91853</t>
  </si>
  <si>
    <t>ELETRODUTO FLEXÍVEL CORRUGADO REFORÇADO, PVC, DN 20 MM (1/2"), PARA CIRCUITOS TERMINAIS, INSTALADO EM PAREDE - FORNECIMENTO E INSTALAÇÃO. AF_03/2023</t>
  </si>
  <si>
    <t>91854</t>
  </si>
  <si>
    <t>ELETRODUTO FLEXÍVEL CORRUGADO, PVC, DN 25 MM (3/4"), PARA CIRCUITOS TERMINAIS, INSTALADO EM PAREDE - FORNECIMENTO E INSTALAÇÃO. AF_03/2023</t>
  </si>
  <si>
    <t>8,34</t>
  </si>
  <si>
    <t>91855</t>
  </si>
  <si>
    <t>ELETRODUTO FLEXÍVEL CORRUGADO REFORÇADO, PVC, DN 25 MM (3/4"), PARA CIRCUITOS TERMINAIS, INSTALADO EM PAREDE - FORNECIMENTO E INSTALAÇÃO. AF_03/2023</t>
  </si>
  <si>
    <t>9,85</t>
  </si>
  <si>
    <t>91856</t>
  </si>
  <si>
    <t>ELETRODUTO FLEXÍVEL CORRUGADO, PVC, DN 32 MM (1"), PARA CIRCUITOS TERMINAIS, INSTALADO EM PAREDE - FORNECIMENTO E INSTALAÇÃO. AF_03/2023</t>
  </si>
  <si>
    <t>11,01</t>
  </si>
  <si>
    <t>91857</t>
  </si>
  <si>
    <t>ELETRODUTO FLEXÍVEL CORRUGADO REFORÇADO, PVC, DN 32 MM (1"), PARA CIRCUITOS TERMINAIS, INSTALADO EM PAREDE - FORNECIMENTO E INSTALAÇÃO. AF_03/2023</t>
  </si>
  <si>
    <t>91859</t>
  </si>
  <si>
    <t>ELETRODUTO FLEXÍVEL LISO, PEAD, DN 32 MM (1"), PARA CIRCUITOS TERMINAIS, INSTALADO EM PAREDE - FORNECIMENTO E INSTALAÇÃO. AF_03/2023</t>
  </si>
  <si>
    <t>10,85</t>
  </si>
  <si>
    <t>91860</t>
  </si>
  <si>
    <t>ELETRODUTO FLEXÍVEL CORRUGADO, PEAD, DN 40 MM (1 1/4"), PARA CIRCUITOS TERMINAIS, INSTALADO EM PAREDE - FORNECIMENTO E INSTALAÇÃO. AF_03/2023</t>
  </si>
  <si>
    <t>13,99</t>
  </si>
  <si>
    <t>91861</t>
  </si>
  <si>
    <t>ELETRODUTO FLEXÍVEL LISO, PEAD, DN 40 MM (1 1/4"), PARA CIRCUITOS TERMINAIS, INSTALADO EM PAREDE - FORNECIMENTO E INSTALAÇÃO. AF_03/2023</t>
  </si>
  <si>
    <t>12,89</t>
  </si>
  <si>
    <t>91862</t>
  </si>
  <si>
    <t>ELETRODUTO RÍGIDO ROSCÁVEL, PVC, DN 20 MM (1/2"), PARA CIRCUITOS TERMINAIS, INSTALADO EM FORRO - FORNECIMENTO E INSTALAÇÃO. AF_03/2023</t>
  </si>
  <si>
    <t>8,67</t>
  </si>
  <si>
    <t>91863</t>
  </si>
  <si>
    <t>ELETRODUTO RÍGIDO ROSCÁVEL, PVC, DN 25 MM (3/4"), PARA CIRCUITOS TERMINAIS, INSTALADO EM FORRO - FORNECIMENTO E INSTALAÇÃO. AF_03/2023</t>
  </si>
  <si>
    <t>10,32</t>
  </si>
  <si>
    <t>91864</t>
  </si>
  <si>
    <t>ELETRODUTO RÍGIDO ROSCÁVEL, PVC, DN 32 MM (1"), PARA CIRCUITOS TERMINAIS, INSTALADO EM FORRO - FORNECIMENTO E INSTALAÇÃO. AF_03/2023</t>
  </si>
  <si>
    <t>91865</t>
  </si>
  <si>
    <t>ELETRODUTO RÍGIDO ROSCÁVEL, PVC, DN 40 MM (1 1/4"), PARA CIRCUITOS TERMINAIS, INSTALADO EM FORRO - FORNECIMENTO E INSTALAÇÃO. AF_03/2023</t>
  </si>
  <si>
    <t>17,96</t>
  </si>
  <si>
    <t>91866</t>
  </si>
  <si>
    <t>ELETRODUTO RÍGIDO ROSCÁVEL, PVC, DN 20 MM (1/2"), PARA CIRCUITOS TERMINAIS, INSTALADO EM LAJE - FORNECIMENTO E INSTALAÇÃO. AF_03/2023</t>
  </si>
  <si>
    <t>7,68</t>
  </si>
  <si>
    <t>91867</t>
  </si>
  <si>
    <t>ELETRODUTO RÍGIDO ROSCÁVEL, PVC, DN 25 MM (3/4"), PARA CIRCUITOS TERMINAIS, INSTALADO EM LAJE - FORNECIMENTO E INSTALAÇÃO. AF_03/2023</t>
  </si>
  <si>
    <t>9,32</t>
  </si>
  <si>
    <t>91868</t>
  </si>
  <si>
    <t>ELETRODUTO RÍGIDO ROSCÁVEL, PVC, DN 32 MM (1"), PARA CIRCUITOS TERMINAIS, INSTALADO EM LAJE - FORNECIMENTO E INSTALAÇÃO. AF_03/2023</t>
  </si>
  <si>
    <t>13,22</t>
  </si>
  <si>
    <t>91869</t>
  </si>
  <si>
    <t>ELETRODUTO RÍGIDO ROSCÁVEL, PVC, DN 40 MM (1 1/4"), PARA CIRCUITOS TERMINAIS, INSTALADO EM LAJE - FORNECIMENTO E INSTALAÇÃO. AF_03/2023</t>
  </si>
  <si>
    <t>16,95</t>
  </si>
  <si>
    <t>91870</t>
  </si>
  <si>
    <t>ELETRODUTO RÍGIDO ROSCÁVEL, PVC, DN 20 MM (1/2"), PARA CIRCUITOS TERMINAIS, INSTALADO EM PAREDE - FORNECIMENTO E INSTALAÇÃO. AF_03/2023</t>
  </si>
  <si>
    <t>11,05</t>
  </si>
  <si>
    <t>91871</t>
  </si>
  <si>
    <t>ELETRODUTO RÍGIDO ROSCÁVEL, PVC, DN 25 MM (3/4"), PARA CIRCUITOS TERMINAIS, INSTALADO EM PAREDE - FORNECIMENTO E INSTALAÇÃO. AF_03/2023</t>
  </si>
  <si>
    <t>12,69</t>
  </si>
  <si>
    <t>91872</t>
  </si>
  <si>
    <t>ELETRODUTO RÍGIDO ROSCÁVEL, PVC, DN 32 MM (1"), PARA CIRCUITOS TERMINAIS, INSTALADO EM PAREDE - FORNECIMENTO E INSTALAÇÃO. AF_03/2023</t>
  </si>
  <si>
    <t>16,58</t>
  </si>
  <si>
    <t>91873</t>
  </si>
  <si>
    <t>ELETRODUTO RÍGIDO ROSCÁVEL, PVC, DN 40 MM (1 1/4"), PARA CIRCUITOS TERMINAIS, INSTALADO EM PAREDE - FORNECIMENTO E INSTALAÇÃO. AF_03/2023</t>
  </si>
  <si>
    <t>20,30</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</si>
  <si>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</si>
  <si>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</si>
  <si>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</si>
  <si>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</si>
  <si>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27,30</t>
  </si>
  <si>
    <t>93010</t>
  </si>
  <si>
    <t>ELETRODUTO RÍGIDO ROSCÁVEL, PVC, DN 75 MM (2 1/2"), PARA REDE ENTERRADA DE DISTRIBUIÇÃO DE ENERGIA ELÉTRICA - FORNECIMENTO E INSTALAÇÃO. AF_12/2021</t>
  </si>
  <si>
    <t>38,42</t>
  </si>
  <si>
    <t>93011</t>
  </si>
  <si>
    <t>ELETRODUTO RÍGIDO ROSCÁVEL, PVC, DN 85 MM (3"), PARA REDE ENTERRADA DE DISTRIBUIÇÃO DE ENERGIA ELÉTRICA - FORNECIMENTO E INSTALAÇÃO. AF_12/2021</t>
  </si>
  <si>
    <t>47,27</t>
  </si>
  <si>
    <t>93012</t>
  </si>
  <si>
    <t>ELETRODUTO RÍGIDO ROSCÁVEL, PVC, DN 110 MM (4"), PARA REDE ENTERRADA DE DISTRIBUIÇÃO DE ENERGIA ELÉTRICA - FORNECIMENTO E INSTALAÇÃO. AF_12/2021</t>
  </si>
  <si>
    <t>72,17</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</si>
  <si>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</si>
  <si>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</si>
  <si>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</si>
  <si>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</si>
  <si>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</si>
  <si>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</si>
  <si>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16,68</t>
  </si>
  <si>
    <t>97667</t>
  </si>
  <si>
    <t>ELETRODUTO FLEXÍVEL CORRUGADO, PEAD, DN 50 (1 1/2"), PARA REDE ENTERRADA DE DISTRIBUIÇÃO DE ENERGIA ELÉTRICA - FORNECIMENTO E INSTALAÇÃO. AF_12/2021</t>
  </si>
  <si>
    <t>11,67</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</si>
  <si>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</si>
  <si>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</si>
  <si>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</si>
  <si>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</si>
  <si>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24,15</t>
  </si>
  <si>
    <t>97670</t>
  </si>
  <si>
    <t>ELETRODUTO FLEXÍVEL CORRUGADO, PEAD, DN 100 (4"), PARA REDE ENTERRADA DE DISTRIBUIÇÃO DE ENERGIA ELÉTRICA - FORNECIMENTO E INSTALAÇÃO. AF_12/2021</t>
  </si>
  <si>
    <t>32,07</t>
  </si>
  <si>
    <t>91874</t>
  </si>
  <si>
    <t>LUVA PARA ELETRODUTO, PVC, ROSCÁVEL, DN 20 MM (1/2"), PARA CIRCUITOS TERMINAIS, INSTALADA EM FORRO - FORNECIMENTO E INSTALAÇÃO. AF_03/2023</t>
  </si>
  <si>
    <t>6,12</t>
  </si>
  <si>
    <t>91875</t>
  </si>
  <si>
    <t>LUVA PARA ELETRODUTO, PVC, ROSCÁVEL, DN 25 MM (3/4"), PARA CIRCUITOS TERMINAIS, INSTALADA EM FORRO - FORNECIMENTO E INSTALAÇÃO. AF_03/2023</t>
  </si>
  <si>
    <t>91876</t>
  </si>
  <si>
    <t>LUVA PARA ELETRODUTO, PVC, ROSCÁVEL, DN 32 MM (1"), PARA CIRCUITOS TERMINAIS, INSTALADA EM FORRO - FORNECIMENTO E INSTALAÇÃO. AF_03/2023</t>
  </si>
  <si>
    <t>91877</t>
  </si>
  <si>
    <t>LUVA PARA ELETRODUTO, PVC, ROSCÁVEL, DN 40 MM (1 1/4"), PARA CIRCUITOS TERMINAIS, INSTALADA EM FORRO - FORNECIMENTO E INSTALAÇÃO. AF_03/2023</t>
  </si>
  <si>
    <t>11,37</t>
  </si>
  <si>
    <t>91878</t>
  </si>
  <si>
    <t>LUVA PARA ELETRODUTO, PVC, ROSCÁVEL, DN 20 MM (1/2"), PARA CIRCUITOS TERMINAIS, INSTALADA EM LAJE - FORNECIMENTO E INSTALAÇÃO. AF_03/2023</t>
  </si>
  <si>
    <t>91879</t>
  </si>
  <si>
    <t>LUVA PARA ELETRODUTO, PVC, ROSCÁVEL, DN 25 MM (3/4"), PARA CIRCUITOS TERMINAIS, INSTALADA EM LAJE - FORNECIMENTO E INSTALAÇÃO. AF_03/2023</t>
  </si>
  <si>
    <t>6,16</t>
  </si>
  <si>
    <t>91880</t>
  </si>
  <si>
    <t>LUVA PARA ELETRODUTO, PVC, ROSCÁVEL, DN 32 MM (1"), PARA CIRCUITOS TERMINAIS, INSTALADA EM LAJE - FORNECIMENTO E INSTALAÇÃO. AF_03/2023</t>
  </si>
  <si>
    <t>91881</t>
  </si>
  <si>
    <t>LUVA PARA ELETRODUTO, PVC, ROSCÁVEL, DN 40 MM (1 1/4"), PARA CIRCUITOS TERMINAIS, INSTALADA EM LAJE - FORNECIMENTO E INSTALAÇÃO. AF_03/2023</t>
  </si>
  <si>
    <t>10,17</t>
  </si>
  <si>
    <t>91882</t>
  </si>
  <si>
    <t>LUVA PARA ELETRODUTO, PVC, ROSCÁVEL, DN 20 MM (1/2"), PARA CIRCUITOS TERMINAIS, INSTALADA EM PAREDE - FORNECIMENTO E INSTALAÇÃO. AF_03/2023</t>
  </si>
  <si>
    <t>8,59</t>
  </si>
  <si>
    <t>91884</t>
  </si>
  <si>
    <t>LUVA PARA ELETRODUTO, PVC, ROSCÁVEL, DN 25 MM (3/4"), PARA CIRCUITOS TERMINAIS, INSTALADA EM PAREDE - FORNECIMENTO E INSTALAÇÃO. AF_03/2023</t>
  </si>
  <si>
    <t>9,80</t>
  </si>
  <si>
    <t>91885</t>
  </si>
  <si>
    <t>LUVA PARA ELETRODUTO, PVC, ROSCÁVEL, DN 32 MM (1"), PARA CIRCUITOS TERMINAIS, INSTALADA EM PAREDE - FORNECIMENTO E INSTALAÇÃO. AF_03/2023</t>
  </si>
  <si>
    <t>91886</t>
  </si>
  <si>
    <t>LUVA PARA ELETRODUTO, PVC, ROSCÁVEL, DN 40 MM (1 1/4"), PARA CIRCUITOS TERMINAIS, INSTALADA EM PAREDE - FORNECIMENTO E INSTALAÇÃO. AF_03/2023</t>
  </si>
  <si>
    <t>13,74</t>
  </si>
  <si>
    <t>91887</t>
  </si>
  <si>
    <t>CURVA 90 GRAUS PARA ELETRODUTO, PVC, ROSCÁVEL, DN 20 MM (1/2"), PARA CIRCUITOS TERMINAIS, INSTALADA EM FORRO - FORNECIMENTO E INSTALAÇÃO. AF_03/2023</t>
  </si>
  <si>
    <t>91889</t>
  </si>
  <si>
    <t>CURVA 180 GRAUS PARA ELETRODUTO, PVC, ROSCÁVEL, DN 20 MM (1/2"), PARA CIRCUITOS TERMINAIS, INSTALADA EM FORRO - FORNECIMENTO E INSTALAÇÃO. AF_03/2023</t>
  </si>
  <si>
    <t>91890</t>
  </si>
  <si>
    <t>CURVA 90 GRAUS PARA ELETRODUTO, PVC, ROSCÁVEL, DN 25 MM (3/4"), PARA CIRCUITOS TERMINAIS, INSTALADA EM FORRO - FORNECIMENTO E INSTALAÇÃO. AF_03/2023</t>
  </si>
  <si>
    <t>12,43</t>
  </si>
  <si>
    <t>91892</t>
  </si>
  <si>
    <t>CURVA 180 GRAUS PARA ELETRODUTO, PVC, ROSCÁVEL, DN 25 MM (3/4"), PARA CIRCUITOS TERMINAIS, INSTALADA EM FORRO - FORNECIMENTO E INSTALAÇÃO. AF_03/2023</t>
  </si>
  <si>
    <t>15,28</t>
  </si>
  <si>
    <t>91893</t>
  </si>
  <si>
    <t>CURVA 90 GRAUS PARA ELETRODUTO, PVC, ROSCÁVEL, DN 32 MM (1"), PARA CIRCUITOS TERMINAIS, INSTALADA EM FORRO - FORNECIMENTO E INSTALAÇÃO. AF_03/2023</t>
  </si>
  <si>
    <t>91895</t>
  </si>
  <si>
    <t>CURVA 180 GRAUS PARA ELETRODUTO, PVC, ROSCÁVEL, DN 32 MM (1"), PARA CIRCUITOS TERMINAIS, INSTALADA EM FORRO - FORNECIMENTO E INSTALAÇÃO. AF_03/2023</t>
  </si>
  <si>
    <t>18,77</t>
  </si>
  <si>
    <t>91896</t>
  </si>
  <si>
    <t>CURVA 90 GRAUS PARA ELETRODUTO, PVC, ROSCÁVEL, DN 40 MM (1 1/4"), PARA CIRCUITOS TERMINAIS, INSTALADA EM FORRO - FORNECIMENTO E INSTALAÇÃO. AF_03/2023</t>
  </si>
  <si>
    <t>18,21</t>
  </si>
  <si>
    <t>91898</t>
  </si>
  <si>
    <t>CURVA 180 GRAUS PARA ELETRODUTO, PVC, ROSCÁVEL, DN 40 MM (1 1/4"), PARA CIRCUITOS TERMINAIS, INSTALADA EM FORRO - FORNECIMENTO E INSTALAÇÃO. AF_03/2023</t>
  </si>
  <si>
    <t>21,31</t>
  </si>
  <si>
    <t>91899</t>
  </si>
  <si>
    <t>CURVA 90 GRAUS PARA ELETRODUTO, PVC, ROSCÁVEL, DN 20 MM (1/2"), PARA CIRCUITOS TERMINAIS, INSTALADA EM LAJE - FORNECIMENTO E INSTALAÇÃO. AF_03/2023</t>
  </si>
  <si>
    <t>9,58</t>
  </si>
  <si>
    <t>91901</t>
  </si>
  <si>
    <t>CURVA 180 GRAUS PARA ELETRODUTO, PVC, ROSCÁVEL, DN 20 MM (1/2"), PARA CIRCUITOS TERMINAIS, INSTALADA EM LAJE - FORNECIMENTO E INSTALAÇÃO. AF_03/2023</t>
  </si>
  <si>
    <t>9,15</t>
  </si>
  <si>
    <t>91902</t>
  </si>
  <si>
    <t>CURVA 90 GRAUS PARA ELETRODUTO, PVC, ROSCÁVEL, DN 25 MM (3/4"), PARA CIRCUITOS TERMINAIS, INSTALADA EM LAJE - FORNECIMENTO E INSTALAÇÃO. AF_03/2023</t>
  </si>
  <si>
    <t>10,62</t>
  </si>
  <si>
    <t>91904</t>
  </si>
  <si>
    <t>CURVA 180 GRAUS PARA ELETRODUTO, PVC, ROSCÁVEL, DN 25 MM (3/4"), PARA CIRCUITOS TERMINAIS, INSTALADA EM LAJE - FORNECIMENTO E INSTALAÇÃO. AF_03/2023</t>
  </si>
  <si>
    <t>13,47</t>
  </si>
  <si>
    <t>91905</t>
  </si>
  <si>
    <t>CURVA 90 GRAUS PARA ELETRODUTO, PVC, ROSCÁVEL, DN 32 MM (1"), PARA CIRCUITOS TERMINAIS, INSTALADA EM LAJE - FORNECIMENTO E INSTALAÇÃO. AF_03/2023</t>
  </si>
  <si>
    <t>14,07</t>
  </si>
  <si>
    <t>91907</t>
  </si>
  <si>
    <t>CURVA 180 GRAUS PARA ELETRODUTO, PVC, ROSCÁVEL, DN 32 MM (1"), PARA CIRCUITOS TERMINAIS, INSTALADA EM LAJE - FORNECIMENTO E INSTALAÇÃO. AF_03/2023</t>
  </si>
  <si>
    <t>16,97</t>
  </si>
  <si>
    <t>91908</t>
  </si>
  <si>
    <t>CURVA 90 GRAUS PARA ELETRODUTO, PVC, ROSCÁVEL, DN 40 MM (1 1/4"), PARA CIRCUITOS TERMINAIS, INSTALADA EM LAJE - FORNECIMENTO E INSTALAÇÃO. AF_03/2023</t>
  </si>
  <si>
    <t>91910</t>
  </si>
  <si>
    <t>CURVA 180 GRAUS PARA ELETRODUTO, PVC, ROSCÁVEL, DN 40 MM (1 1/4"), PARA CIRCUITOS TERMINAIS, INSTALADA EM LAJE - FORNECIMENTO E INSTALAÇÃO. AF_03/2023</t>
  </si>
  <si>
    <t>19,54</t>
  </si>
  <si>
    <t>91911</t>
  </si>
  <si>
    <t>CURVA 90 GRAUS PARA ELETRODUTO, PVC, ROSCÁVEL, DN 20 MM (1/2"), PARA CIRCUITOS TERMINAIS, INSTALADA EM PAREDE - FORNECIMENTO E INSTALAÇÃO. AF_03/2023</t>
  </si>
  <si>
    <t>15,08</t>
  </si>
  <si>
    <t>91913</t>
  </si>
  <si>
    <t>CURVA 180 GRAUS PARA ELETRODUTO, PVC, ROSCÁVEL, DN 20 MM (1/2"), PARA CIRCUITOS TERMINAIS, INSTALADA EM PAREDE - FORNECIMENTO E INSTALAÇÃO. AF_03/2023</t>
  </si>
  <si>
    <t>91914</t>
  </si>
  <si>
    <t>CURVA 90 GRAUS PARA ELETRODUTO, PVC, ROSCÁVEL, DN 25 MM (3/4"), PARA CIRCUITOS TERMINAIS, INSTALADA EM PAREDE - FORNECIMENTO E INSTALAÇÃO. AF_03/2023</t>
  </si>
  <si>
    <t>16,08</t>
  </si>
  <si>
    <t>91916</t>
  </si>
  <si>
    <t>CURVA 180 GRAUS PARA ELETRODUTO, PVC, ROSCÁVEL, DN 25 MM (3/4"), PARA CIRCUITOS TERMINAIS, INSTALADA EM PAREDE - FORNECIMENTO E INSTALAÇÃO. AF_03/2023</t>
  </si>
  <si>
    <t>91917</t>
  </si>
  <si>
    <t>CURVA 90 GRAUS PARA ELETRODUTO, PVC, ROSCÁVEL, DN 32 MM (1"), PARA CIRCUITOS TERMINAIS, INSTALADA EM PAREDE - FORNECIMENTO E INSTALAÇÃO. AF_03/2023</t>
  </si>
  <si>
    <t>19,48</t>
  </si>
  <si>
    <t>91919</t>
  </si>
  <si>
    <t>CURVA 180 GRAUS PARA ELETRODUTO, PVC, ROSCÁVEL, DN 32 MM (1"), PARA CIRCUITOS TERMINAIS, INSTALADA EM PAREDE - FORNECIMENTO E INSTALAÇÃO. AF_03/2023</t>
  </si>
  <si>
    <t>22,38</t>
  </si>
  <si>
    <t>91920</t>
  </si>
  <si>
    <t>CURVA 90 GRAUS PARA ELETRODUTO, PVC, ROSCÁVEL, DN 40 MM (1 1/4"), PARA CIRCUITOS TERMINAIS, INSTALADA EM PAREDE - FORNECIMENTO E INSTALAÇÃO. AF_03/2023</t>
  </si>
  <si>
    <t>21,78</t>
  </si>
  <si>
    <t>91922</t>
  </si>
  <si>
    <t>CURVA 180 GRAUS PARA ELETRODUTO, PVC, ROSCÁVEL, DN 40 MM (1 1/4"), PARA CIRCUITOS TERMINAIS, INSTALADA EM PAREDE - FORNECIMENTO E INSTALAÇÃO. AF_03/2023</t>
  </si>
  <si>
    <t>24,88</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</si>
  <si>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</si>
  <si>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</si>
  <si>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</si>
  <si>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</si>
  <si>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18,02</t>
  </si>
  <si>
    <t>93015</t>
  </si>
  <si>
    <t>LUVA PARA ELETRODUTO, PVC, ROSCÁVEL, DN 75 MM (2 1/2"), PARA REDE ENTERRADA DE DISTRIBUIÇÃO DE ENERGIA ELÉTRICA - FORNECIMENTO E INSTALAÇÃO. AF_12/2021</t>
  </si>
  <si>
    <t>29,21</t>
  </si>
  <si>
    <t>93016</t>
  </si>
  <si>
    <t>LUVA PARA ELETRODUTO, PVC, ROSCÁVEL, DN 85 MM (3"), PARA REDE ENTERRADA DE DISTRIBUIÇÃO DE ENERGIA ELÉTRICA - FORNECIMENTO E INSTALAÇÃO. AF_12/2021</t>
  </si>
  <si>
    <t>36,25</t>
  </si>
  <si>
    <t>93017</t>
  </si>
  <si>
    <t>LUVA PARA ELETRODUTO, PVC, ROSCÁVEL, DN 110 MM (4"), PARA REDE ENTERRADA DE DISTRIBUIÇÃO DE ENERGIA ELÉTRICA - FORNECIMENTO E INSTALAÇÃO. AF_12/2021</t>
  </si>
  <si>
    <t>56,54</t>
  </si>
  <si>
    <t>93018</t>
  </si>
  <si>
    <t>CURVA 90 GRAUS PARA ELETRODUTO, PVC, ROSCÁVEL, DN 50 MM (1 1/2"), PARA REDE ENTERRADA DE DISTRIBUIÇÃO DE ENERGIA ELÉTRICA - FORNECIMENTO E INSTALAÇÃO. AF_12/2021</t>
  </si>
  <si>
    <t>22,04</t>
  </si>
  <si>
    <t>93020</t>
  </si>
  <si>
    <t>CURVA 90 GRAUS PARA ELETRODUTO, PVC, ROSCÁVEL, DN 60 MM (2"), PARA REDE ENTERRADA DE DISTRIBUIÇÃO DE ENERGIA ELÉTRICA - FORNECIMENTO E INSTALAÇÃO. AF_12/2021</t>
  </si>
  <si>
    <t>29,26</t>
  </si>
  <si>
    <t>93022</t>
  </si>
  <si>
    <t>CURVA 90 GRAUS PARA ELETRODUTO, PVC, ROSCÁVEL, DN 75 MM (2 1/2"), PARA REDE ENTERRADA DE DISTRIBUIÇÃO DE ENERGIA ELÉTRICA - FORNECIMENTO E INSTALAÇÃO. AF_12/2021</t>
  </si>
  <si>
    <t>53,14</t>
  </si>
  <si>
    <t>93024</t>
  </si>
  <si>
    <t>CURVA 90 GRAUS PARA ELETRODUTO, PVC, ROSCÁVEL, DN 85 MM (3"), PARA REDE ENTERRADA DE DISTRIBUIÇÃO DE ENERGIA ELÉTRICA - FORNECIMENTO E INSTALAÇÃO. AF_12/2021</t>
  </si>
  <si>
    <t>55,25</t>
  </si>
  <si>
    <t>93026</t>
  </si>
  <si>
    <t>CURVA 90 GRAUS PARA ELETRODUTO, PVC, ROSCÁVEL, DN 110 MM (4"), PARA REDE ENTERRADA DE DISTRIBUIÇÃO DE ENERGIA ELÉTRICA - FORNECIMENTO E INSTALAÇÃO. AF_12/2021</t>
  </si>
  <si>
    <t>94,95</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</si>
  <si>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</si>
  <si>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</si>
  <si>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</si>
  <si>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</si>
  <si>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10,30</t>
  </si>
  <si>
    <t>97564</t>
  </si>
  <si>
    <t>CURVA 135 GRAUS PARA ELETRODUTO, PVC, ROSCÁVEL, DN 25 MM (3/4"), PARA CIRCUITOS TERMINAIS, INSTALADA EM PAREDE - FORNECIMENTO E INSTALAÇÃO. AF_03/2023</t>
  </si>
  <si>
    <t>15,76</t>
  </si>
  <si>
    <t>104395</t>
  </si>
  <si>
    <t>CONDULETE DE PVC, TIPO E, PARA ELETRODUTO DE PVC SOLDÁVEL DN 20 MM (1/2''), APARENTE - FORNECIMENTO E INSTALAÇÃO. AF_10/2022</t>
  </si>
  <si>
    <t>23,29</t>
  </si>
  <si>
    <t>91924</t>
  </si>
  <si>
    <t>CABO DE COBRE FLEXÍVEL ISOLADO, 1,5 MM², ANTI-CHAMA 450/750 V, PARA CIRCUITOS TERMINAIS - FORNECIMENTO E INSTALAÇÃO. AF_03/2023</t>
  </si>
  <si>
    <t>2,68</t>
  </si>
  <si>
    <t>91925</t>
  </si>
  <si>
    <t>CABO DE COBRE FLEXÍVEL ISOLADO, 1,5 MM², ANTI-CHAMA 0,6/1,0 KV, PARA CIRCUITOS TERMINAIS - FORNECIMENTO E INSTALAÇÃO. AF_03/2023</t>
  </si>
  <si>
    <t>3,28</t>
  </si>
  <si>
    <t>91926</t>
  </si>
  <si>
    <t>CABO DE COBRE FLEXÍVEL ISOLADO, 2,5 MM², ANTI-CHAMA 450/750 V, PARA CIRCUITOS TERMINAIS - FORNECIMENTO E INSTALAÇÃO. AF_03/2023</t>
  </si>
  <si>
    <t>91927</t>
  </si>
  <si>
    <t>CABO DE COBRE FLEXÍVEL ISOLADO, 2,5 MM², ANTI-CHAMA 0,6/1,0 KV, PARA CIRCUITOS TERMINAIS - FORNECIMENTO E INSTALAÇÃO. AF_03/2023</t>
  </si>
  <si>
    <t>4,43</t>
  </si>
  <si>
    <t>91928</t>
  </si>
  <si>
    <t>CABO DE COBRE FLEXÍVEL ISOLADO, 4 MM², ANTI-CHAMA 450/750 V, PARA CIRCUITOS TERMINAIS - FORNECIMENTO E INSTALAÇÃO. AF_03/2023</t>
  </si>
  <si>
    <t>91929</t>
  </si>
  <si>
    <t>CABO DE COBRE FLEXÍVEL ISOLADO, 4 MM², ANTI-CHAMA 0,6/1,0 KV, PARA CIRCUITOS TERMINAIS - FORNECIMENTO E INSTALAÇÃO. AF_03/2023</t>
  </si>
  <si>
    <t>91930</t>
  </si>
  <si>
    <t>CABO DE COBRE FLEXÍVEL ISOLADO, 6 MM², ANTI-CHAMA 450/750 V, PARA CIRCUITOS TERMINAIS - FORNECIMENTO E INSTALAÇÃO. AF_03/2023</t>
  </si>
  <si>
    <t>91931</t>
  </si>
  <si>
    <t>CABO DE COBRE FLEXÍVEL ISOLADO, 6 MM², ANTI-CHAMA 0,6/1,0 KV, PARA CIRCUITOS TERMINAIS - FORNECIMENTO E INSTALAÇÃO. AF_03/2023</t>
  </si>
  <si>
    <t>9,24</t>
  </si>
  <si>
    <t>91932</t>
  </si>
  <si>
    <t>CABO DE COBRE FLEXÍVEL ISOLADO, 10 MM², ANTI-CHAMA 450/750 V, PARA CIRCUITOS TERMINAIS - FORNECIMENTO E INSTALAÇÃO. AF_03/2023</t>
  </si>
  <si>
    <t>91933</t>
  </si>
  <si>
    <t>CABO DE COBRE FLEXÍVEL ISOLADO, 10 MM², ANTI-CHAMA 0,6/1,0 KV, PARA CIRCUITOS TERMINAIS - FORNECIMENTO E INSTALAÇÃO. AF_03/2023</t>
  </si>
  <si>
    <t>91934</t>
  </si>
  <si>
    <t>CABO DE COBRE FLEXÍVEL ISOLADO, 16 MM², ANTI-CHAMA 450/750 V, PARA CIRCUITOS TERMINAIS - FORNECIMENTO E INSTALAÇÃO. AF_03/2023</t>
  </si>
  <si>
    <t>22,11</t>
  </si>
  <si>
    <t>91935</t>
  </si>
  <si>
    <t>CABO DE COBRE FLEXÍVEL ISOLADO, 16 MM², ANTI-CHAMA 0,6/1,0 KV, PARA CIRCUITOS TERMINAIS - FORNECIMENTO E INSTALAÇÃO. AF_03/2023</t>
  </si>
  <si>
    <t>23,20</t>
  </si>
  <si>
    <t>92979</t>
  </si>
  <si>
    <t>CABO DE COBRE FLEXÍVEL ISOLADO, 10 MM², ANTI-CHAMA 450/750 V, PARA DISTRIBUIÇÃO - FORNECIMENTO E INSTALAÇÃO. AF_12/2015</t>
  </si>
  <si>
    <t>10,49</t>
  </si>
  <si>
    <t>92980</t>
  </si>
  <si>
    <t>CABO DE COBRE FLEXÍVEL ISOLADO, 10 MM², ANTI-CHAMA 0,6/1,0 KV, PARA DISTRIBUIÇÃO - FORNECIMENTO E INSTALAÇÃO. AF_12/2015</t>
  </si>
  <si>
    <t>10,02</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</si>
  <si>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</si>
  <si>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</si>
  <si>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</si>
  <si>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</si>
  <si>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15,86</t>
  </si>
  <si>
    <t>92984</t>
  </si>
  <si>
    <t>CABO DE COBRE FLEXÍVEL ISOLADO, 25 MM², ANTI-CHAMA 0,6/1,0 KV, PARA REDE ENTERRADA DE DISTRIBUIÇÃO DE ENERGIA ELÉTRICA - FORNECIMENTO E INSTALAÇÃO. AF_12/2021</t>
  </si>
  <si>
    <t>25,93</t>
  </si>
  <si>
    <t>92986</t>
  </si>
  <si>
    <t>CABO DE COBRE FLEXÍVEL ISOLADO, 35 MM², ANTI-CHAMA 0,6/1,0 KV, PARA REDE ENTERRADA DE DISTRIBUIÇÃO DE ENERGIA ELÉTRICA - FORNECIMENTO E INSTALAÇÃO. AF_12/2021</t>
  </si>
  <si>
    <t>35,95</t>
  </si>
  <si>
    <t>92988</t>
  </si>
  <si>
    <t>CABO DE COBRE FLEXÍVEL ISOLADO, 50 MM², ANTI-CHAMA 0,6/1,0 KV, PARA REDE ENTERRADA DE DISTRIBUIÇÃO DE ENERGIA ELÉTRICA - FORNECIMENTO E INSTALAÇÃO. AF_12/2021</t>
  </si>
  <si>
    <t>52,30</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</si>
  <si>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</si>
  <si>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</si>
  <si>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</si>
  <si>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</si>
  <si>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93,81</t>
  </si>
  <si>
    <t>92994</t>
  </si>
  <si>
    <t>CABO DE COBRE FLEXÍVEL ISOLADO, 120 MM², ANTI-CHAMA 0,6/1,0 KV, PARA REDE ENTERRADA DE DISTRIBUIÇÃO DE ENERGIA ELÉTRICA - FORNECIMENTO E INSTALAÇÃO. AF_12/2021</t>
  </si>
  <si>
    <t>122,03</t>
  </si>
  <si>
    <t>92996</t>
  </si>
  <si>
    <t>CABO DE COBRE FLEXÍVEL ISOLADO, 150 MM², ANTI-CHAMA 0,6/1,0 KV, PARA REDE ENTERRADA DE DISTRIBUIÇÃO DE ENERGIA ELÉTRICA - FORNECIMENTO E INSTALAÇÃO. AF_12/2021</t>
  </si>
  <si>
    <t>147,63</t>
  </si>
  <si>
    <t>92998</t>
  </si>
  <si>
    <t>CABO DE COBRE FLEXÍVEL ISOLADO, 185 MM², ANTI-CHAMA 0,6/1,0 KV, PARA REDE ENTERRADA DE DISTRIBUIÇÃO DE ENERGIA ELÉTRICA - FORNECIMENTO E INSTALAÇÃO. AF_12/2021</t>
  </si>
  <si>
    <t>181,00</t>
  </si>
  <si>
    <t>93000</t>
  </si>
  <si>
    <t>CABO DE COBRE FLEXÍVEL ISOLADO, 240 MM², ANTI-CHAMA 0,6/1,0 KV, PARA REDE ENTERRADA DE DISTRIBUIÇÃO DE ENERGIA ELÉTRICA - FORNECIMENTO E INSTALAÇÃO. AF_12/2021</t>
  </si>
  <si>
    <t>239,77</t>
  </si>
  <si>
    <t>93002</t>
  </si>
  <si>
    <t>CABO DE COBRE FLEXÍVEL ISOLADO, 300 MM², ANTI-CHAMA 0,6/1,0 KV, PARA REDE ENTERRADA DE DISTRIBUIÇÃO DE ENERGIA ELÉTRICA - FORNECIMENTO E INSTALAÇÃO. AF_12/2021</t>
  </si>
  <si>
    <t>310,19</t>
  </si>
  <si>
    <t>101884</t>
  </si>
  <si>
    <t>CABO DE COBRE ISOLADO, 10 MM², ANTI-CHAMA 450/750 V, INSTALADO EM ELETROCALHA OU PERFILADO - FORNECIMENTO E INSTALAÇÃO. AF_10/2020</t>
  </si>
  <si>
    <t>10,27</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</si>
  <si>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</si>
  <si>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</si>
  <si>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</si>
  <si>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</si>
  <si>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14,71</t>
  </si>
  <si>
    <t>101887</t>
  </si>
  <si>
    <t>CABO DE COBRE ISOLADO, 16 MM², ANTI-CHAMA 0,6/1 KV, INSTALADO EM ELETROCALHA OU PERFILADO - FORNECIMENTO E INSTALAÇÃO. AF_10/2020</t>
  </si>
  <si>
    <t>15,62</t>
  </si>
  <si>
    <t>101888</t>
  </si>
  <si>
    <t>CABO DE COBRE ISOLADO, 25 MM², ANTI-CHAMA 450/750 V, INSTALADO EM ELETROCALHA OU PERFILADO - FORNECIMENTO E INSTALAÇÃO. AF_10/2020</t>
  </si>
  <si>
    <t>23,04</t>
  </si>
  <si>
    <t>101889</t>
  </si>
  <si>
    <t>CABO DE COBRE ISOLADO, 25 MM², ANTI-CHAMA 0,6/1 KV, INSTALADO EM ELETROCALHA OU PERFILADO - FORNECIMENTO E INSTALAÇÃO. AF_10/2020</t>
  </si>
  <si>
    <t>24,22</t>
  </si>
  <si>
    <t>91936</t>
  </si>
  <si>
    <t>CAIXA OCTOGONAL 4" X 4", PVC, INSTALADA EM LAJE - FORNECIMENTO E INSTALAÇÃO. AF_03/2023</t>
  </si>
  <si>
    <t>17,98</t>
  </si>
  <si>
    <t>91937</t>
  </si>
  <si>
    <t>CAIXA OCTOGONAL 3" X 3", PVC, INSTALADA EM LAJE - FORNECIMENTO E INSTALAÇÃO. AF_03/2023</t>
  </si>
  <si>
    <t>15,25</t>
  </si>
  <si>
    <t>91939</t>
  </si>
  <si>
    <t>CAIXA RETANGULAR 4" X 2" ALTA (2,00 M DO PISO), PVC, INSTALADA EM PAREDE - FORNECIMENTO E INSTALAÇÃO. AF_03/2023</t>
  </si>
  <si>
    <t>26,57</t>
  </si>
  <si>
    <t>91940</t>
  </si>
  <si>
    <t>CAIXA RETANGULAR 4" X 2" MÉDIA (1,30 M DO PISO), PVC, INSTALADA EM PAREDE - FORNECIMENTO E INSTALAÇÃO. AF_03/2023</t>
  </si>
  <si>
    <t>15,94</t>
  </si>
  <si>
    <t>91941</t>
  </si>
  <si>
    <t>CAIXA RETANGULAR 4" X 2" BAIXA (0,30 M DO PISO), PVC, INSTALADA EM PAREDE - FORNECIMENTO E INSTALAÇÃO. AF_03/2023</t>
  </si>
  <si>
    <t>10,73</t>
  </si>
  <si>
    <t>91942</t>
  </si>
  <si>
    <t>CAIXA RETANGULAR 4" X 4" ALTA (2,00 M DO PISO), PVC, INSTALADA EM PAREDE - FORNECIMENTO E INSTALAÇÃO. AF_03/2023</t>
  </si>
  <si>
    <t>30,93</t>
  </si>
  <si>
    <t>91943</t>
  </si>
  <si>
    <t>CAIXA RETANGULAR 4" X 4" MÉDIA (1,30 M DO PISO), PVC, INSTALADA EM PAREDE - FORNECIMENTO E INSTALAÇÃO. AF_03/2023</t>
  </si>
  <si>
    <t>19,93</t>
  </si>
  <si>
    <t>91944</t>
  </si>
  <si>
    <t>CAIXA RETANGULAR 4" X 4" BAIXA (0,30 M DO PISO), PVC, INSTALADA EM PAREDE - FORNECIMENTO E INSTALAÇÃO. AF_03/2023</t>
  </si>
  <si>
    <t>14,52</t>
  </si>
  <si>
    <t>92865</t>
  </si>
  <si>
    <t>CAIXA OCTOGONAL 4" X 4", METÁLICA, INSTALADA EM LAJE - FORNECIMENTO E INSTALAÇÃO. AF_03/2023</t>
  </si>
  <si>
    <t>12,45</t>
  </si>
  <si>
    <t>92866</t>
  </si>
  <si>
    <t>CAIXA SEXTAVADA 3" X 3", METÁLICA, INSTALADA EM LAJE - FORNECIMENTO E INSTALAÇÃO. AF_03/2023</t>
  </si>
  <si>
    <t>92867</t>
  </si>
  <si>
    <t>CAIXA RETANGULAR 4" X 2" ALTA (2,00 M DO PISO), METÁLICA, INSTALADA EM PAREDE - FORNECIMENTO E INSTALAÇÃO. AF_03/2023</t>
  </si>
  <si>
    <t>24,71</t>
  </si>
  <si>
    <t>92868</t>
  </si>
  <si>
    <t>CAIXA RETANGULAR 4" X 2" MÉDIA (1,30 M DO PISO), METÁLICA, INSTALADA EM PAREDE - FORNECIMENTO E INSTALAÇÃO. AF_03/2023</t>
  </si>
  <si>
    <t>14,08</t>
  </si>
  <si>
    <t>92869</t>
  </si>
  <si>
    <t>CAIXA RETANGULAR 4" X 2" BAIXA (0,30 M DO PISO), METÁLICA, INSTALADA EM PAREDE - FORNECIMENTO E INSTALAÇÃO. AF_03/2023</t>
  </si>
  <si>
    <t>92870</t>
  </si>
  <si>
    <t>CAIXA RETANGULAR 4" X 4" ALTA (2,00 M DO PISO), METÁLICA, INSTALADA EM PAREDE - FORNECIMENTO E INSTALAÇÃO. AF_03/2023</t>
  </si>
  <si>
    <t>27,45</t>
  </si>
  <si>
    <t>92871</t>
  </si>
  <si>
    <t>CAIXA RETANGULAR 4" X 4" MÉDIA (1,30 M DO PISO), METÁLICA, INSTALADA EM PAREDE - FORNECIMENTO E INSTALAÇÃO. AF_03/2023</t>
  </si>
  <si>
    <t>16,45</t>
  </si>
  <si>
    <t>92872</t>
  </si>
  <si>
    <t>CAIXA RETANGULAR 4" X 4" BAIXA (0,30 M DO PISO), METÁLICA, INSTALADA EM PAREDE - FORNECIMENTO E INSTALAÇÃO. AF_03/2023</t>
  </si>
  <si>
    <t>11,04</t>
  </si>
  <si>
    <t>95777</t>
  </si>
  <si>
    <t>CONDULETE DE ALUMÍNIO, TIPO B, PARA ELETRODUTO DE AÇO GALVANIZADO DN 20 MM (3/4''), APARENTE - FORNECIMENTO E INSTALAÇÃO. AF_10/2022</t>
  </si>
  <si>
    <t>25,41</t>
  </si>
  <si>
    <t>95778</t>
  </si>
  <si>
    <t>CONDULETE DE ALUMÍNIO, TIPO C, PARA ELETRODUTO DE AÇO GALVANIZADO DN 20 MM (3/4''), APARENTE - FORNECIMENTO E INSTALAÇÃO. AF_10/2022</t>
  </si>
  <si>
    <t>28,08</t>
  </si>
  <si>
    <t>95779</t>
  </si>
  <si>
    <t>CONDULETE DE ALUMÍNIO, TIPO E, PARA ELETRODUTO DE AÇO GALVANIZADO DN 20 MM (3/4''), APARENTE - FORNECIMENTO E INSTALAÇÃO. AF_10/2022</t>
  </si>
  <si>
    <t>23,25</t>
  </si>
  <si>
    <t>95780</t>
  </si>
  <si>
    <t>CONDULETE DE ALUMÍNIO, TIPO B, PARA ELETRODUTO DE AÇO GALVANIZADO DN 25 MM (1''), APARENTE - FORNECIMENTO E INSTALAÇÃO. AF_10/2022</t>
  </si>
  <si>
    <t>30,72</t>
  </si>
  <si>
    <t>95781</t>
  </si>
  <si>
    <t>CONDULETE DE ALUMÍNIO, TIPO C, PARA ELETRODUTO DE AÇO GALVANIZADO DN 25 MM (1''), APARENTE - FORNECIMENTO E INSTALAÇÃO. AF_10/2022</t>
  </si>
  <si>
    <t>34,19</t>
  </si>
  <si>
    <t>95782</t>
  </si>
  <si>
    <t>CONDULETE DE ALUMÍNIO, TIPO E, ELETRODUTO DE AÇO GALVANIZADO DN 25 MM (1''), APARENTE - FORNECIMENTO E INSTALAÇÃO. AF_10/2022</t>
  </si>
  <si>
    <t>33,19</t>
  </si>
  <si>
    <t>95785</t>
  </si>
  <si>
    <t>CONDULETE DE ALUMÍNIO, TIPO E, PARA ELETRODUTO DE AÇO GALVANIZADO DN 32 MM (1 1/4''), APARENTE - FORNECIMENTO E INSTALAÇÃO. AF_10/2022</t>
  </si>
  <si>
    <t>39,61</t>
  </si>
  <si>
    <t>95787</t>
  </si>
  <si>
    <t>CONDULETE DE ALUMÍNIO, TIPO LR, PARA ELETRODUTO DE AÇO GALVANIZADO DN 20 MM (3/4''), APARENTE - FORNECIMENTO E INSTALAÇÃO. AF_10/2022</t>
  </si>
  <si>
    <t>27,19</t>
  </si>
  <si>
    <t>95789</t>
  </si>
  <si>
    <t>CONDULETE DE ALUMÍNIO, TIPO LR, PARA ELETRODUTO DE AÇO GALVANIZADO DN 25 MM (1''), APARENTE - FORNECIMENTO E INSTALAÇÃO. AF_10/2022</t>
  </si>
  <si>
    <t>38,02</t>
  </si>
  <si>
    <t>95791</t>
  </si>
  <si>
    <t>CONDULETE DE ALUMÍNIO, TIPO LR, PARA ELETRODUTO DE AÇO GALVANIZADO DN 32 MM (1 1/4''), APARENTE - FORNECIMENTO E INSTALAÇÃO. AF_10/2022</t>
  </si>
  <si>
    <t>54,00</t>
  </si>
  <si>
    <t>95795</t>
  </si>
  <si>
    <t>CONDULETE DE ALUMÍNIO, TIPO T, PARA ELETRODUTO DE AÇO GALVANIZADO DN 20 MM (3/4''), APARENTE - FORNECIMENTO E INSTALAÇÃO. AF_10/2022</t>
  </si>
  <si>
    <t>31,03</t>
  </si>
  <si>
    <t>95796</t>
  </si>
  <si>
    <t>CONDULETE DE ALUMÍNIO, TIPO T, PARA ELETRODUTO DE AÇO GALVANIZADO DN 25 MM (1''), APARENTE - FORNECIMENTO E INSTALAÇÃO. AF_10/2022</t>
  </si>
  <si>
    <t>44,66</t>
  </si>
  <si>
    <t>95797</t>
  </si>
  <si>
    <t>CONDULETE DE ALUMÍNIO, TIPO T, PARA ELETRODUTO DE AÇO GALVANIZADO DN 32 MM (1 1/4''), APARENTE - FORNECIMENTO E INSTALAÇÃO. AF_10/2022</t>
  </si>
  <si>
    <t>62,61</t>
  </si>
  <si>
    <t>95801</t>
  </si>
  <si>
    <t>CONDULETE DE ALUMÍNIO, TIPO X, PARA ELETRODUTO DE AÇO GALVANIZADO DN 20 MM (3/4''), APARENTE - FORNECIMENTO E INSTALAÇÃO. AF_10/2022</t>
  </si>
  <si>
    <t>37,78</t>
  </si>
  <si>
    <t>95802</t>
  </si>
  <si>
    <t>CONDULETE DE ALUMÍNIO, TIPO X, PARA ELETRODUTO DE AÇO GALVANIZADO DN 25 MM (1''), APARENTE - FORNECIMENTO E INSTALAÇÃO. AF_10/2022</t>
  </si>
  <si>
    <t>46,35</t>
  </si>
  <si>
    <t>95803</t>
  </si>
  <si>
    <t>CONDULETE DE ALUMÍNIO, TIPO X, PARA ELETRODUTO DE AÇO GALVANIZADO DN 32 MM (1 1/4''), APARENTE - FORNECIMENTO E INSTALAÇÃO. AF_10/2022</t>
  </si>
  <si>
    <t>68,97</t>
  </si>
  <si>
    <t>95804</t>
  </si>
  <si>
    <t>CONDULETE DE PVC, TIPO B, PARA ELETRODUTO DE PVC SOLDÁVEL DN 20 MM (1/2''), APARENTE - FORNECIMENTO E INSTALAÇÃO. AF_10/2022</t>
  </si>
  <si>
    <t>23,95</t>
  </si>
  <si>
    <t>95805</t>
  </si>
  <si>
    <t>CONDULETE DE PVC, TIPO B, PARA ELETRODUTO DE PVC SOLDÁVEL DN 25 MM (3/4''), APARENTE - FORNECIMENTO E INSTALAÇÃO. AF_10/2022</t>
  </si>
  <si>
    <t>24,97</t>
  </si>
  <si>
    <t>95806</t>
  </si>
  <si>
    <t>CONDULETE DE PVC, TIPO B, PARA ELETRODUTO DE PVC SOLDÁVEL DN 32 MM (1''), APARENTE - FORNECIMENTO E INSTALAÇÃO. AF_10/2022</t>
  </si>
  <si>
    <t>27,06</t>
  </si>
  <si>
    <t>95807</t>
  </si>
  <si>
    <t>CONDULETE DE PVC, TIPO LL, PARA ELETRODUTO DE PVC SOLDÁVEL DN 20 MM (1/2''), APARENTE - FORNECIMENTO E INSTALAÇÃO. AF_10/2022</t>
  </si>
  <si>
    <t>27,67</t>
  </si>
  <si>
    <t>95808</t>
  </si>
  <si>
    <t>CONDULETE DE PVC, TIPO LL, PARA ELETRODUTO DE PVC SOLDÁVEL DN 25 MM (3/4''), APARENTE - FORNECIMENTO E INSTALAÇÃO. AF_10/2022</t>
  </si>
  <si>
    <t>30,73</t>
  </si>
  <si>
    <t>95809</t>
  </si>
  <si>
    <t>CONDULETE DE PVC, TIPO LL, PARA ELETRODUTO DE PVC SOLDÁVEL DN 32 MM (1''), APARENTE - FORNECIMENTO E INSTALAÇÃO. AF_10/2022</t>
  </si>
  <si>
    <t>37,64</t>
  </si>
  <si>
    <t>95810</t>
  </si>
  <si>
    <t>CONDULETE DE PVC, TIPO LB, PARA ELETRODUTO DE PVC SOLDÁVEL DN 20 MM (1/2''), APARENTE - FORNECIMENTO E INSTALAÇÃO. AF_10/2022</t>
  </si>
  <si>
    <t>19,27</t>
  </si>
  <si>
    <t>95811</t>
  </si>
  <si>
    <t>CONDULETE DE PVC, TIPO LB, PARA ELETRODUTO DE PVC SOLDÁVEL DN 25 MM (3/4''), APARENTE - FORNECIMENTO E INSTALAÇÃO. AF_10/2022</t>
  </si>
  <si>
    <t>22,34</t>
  </si>
  <si>
    <t>95812</t>
  </si>
  <si>
    <t>CONDULETE DE PVC, TIPO LB, PARA ELETRODUTO DE PVC SOLDÁVEL DN 32 MM (1''), APARENTE - FORNECIMENTO E INSTALAÇÃO. AF_10/2022</t>
  </si>
  <si>
    <t>29,24</t>
  </si>
  <si>
    <t>95813</t>
  </si>
  <si>
    <t>CONDULETE DE PVC, TIPO TB, PARA ELETRODUTO DE PVC SOLDÁVEL DN 20 MM (1/2''), APARENTE - FORNECIMENTO E INSTALAÇÃO. AF_10/2022</t>
  </si>
  <si>
    <t>95814</t>
  </si>
  <si>
    <t>CONDULETE DE PVC, TIPO TB, PARA ELETRODUTO DE PVC SOLDÁVEL DN 25 MM (3/4''), APARENTE - FORNECIMENTO E INSTALAÇÃO. AF_10/2022</t>
  </si>
  <si>
    <t>26,13</t>
  </si>
  <si>
    <t>95815</t>
  </si>
  <si>
    <t>CONDULETE DE PVC, TIPO TB, PARA ELETRODUTO DE PVC SOLDÁVEL DN 32 MM (1''), APARENTE - FORNECIMENTO E INSTALAÇÃO. AF_10/2022</t>
  </si>
  <si>
    <t>37,45</t>
  </si>
  <si>
    <t>95816</t>
  </si>
  <si>
    <t>CONDULETE DE PVC, TIPO X, PARA ELETRODUTO DE PVC SOLDÁVEL DN 20 MM (1/2''), APARENTE - FORNECIMENTO E INSTALAÇÃO. AF_10/2022</t>
  </si>
  <si>
    <t>33,55</t>
  </si>
  <si>
    <t>95817</t>
  </si>
  <si>
    <t>CONDULETE DE PVC, TIPO X, PARA ELETRODUTO DE PVC SOLDÁVEL DN 25 MM (3/4), APARENTE - FORNECIMENTO E INSTALAÇÃO. AF_10/2022</t>
  </si>
  <si>
    <t>38,01</t>
  </si>
  <si>
    <t>95818</t>
  </si>
  <si>
    <t>CONDULETE DE PVC, TIPO X, PARA ELETRODUTO DE PVC SOLDÁVEL DN 32 MM (1''), APARENTE - FORNECIMENTO E INSTALAÇÃO. AF_10/2022</t>
  </si>
  <si>
    <t>52,72</t>
  </si>
  <si>
    <t>97881</t>
  </si>
  <si>
    <t>CAIXA ENTERRADA ELÉTRICA RETANGULAR, EM CONCRETO PRÉ-MOLDADO, FUNDO COM BRITA, DIMENSÕES INTERNAS: 0,3X0,3X0,3 M. AF_12/2020</t>
  </si>
  <si>
    <t>122,18</t>
  </si>
  <si>
    <t>97882</t>
  </si>
  <si>
    <t>CAIXA ENTERRADA ELÉTRICA RETANGULAR, EM CONCRETO PRÉ-MOLDADO, FUNDO COM BRITA, DIMENSÕES INTERNAS: 0,4X0,4X0,4 M. AF_12/2020</t>
  </si>
  <si>
    <t>192,89</t>
  </si>
  <si>
    <t>97883</t>
  </si>
  <si>
    <t>CAIXA ENTERRADA ELÉTRICA RETANGULAR, EM CONCRETO PRÉ-MOLDADO, FUNDO COM BRITA, DIMENSÕES INTERNAS: 0,6X0,6X0,5 M. AF_12/2020</t>
  </si>
  <si>
    <t>375,23</t>
  </si>
  <si>
    <t>97884</t>
  </si>
  <si>
    <t>CAIXA ENTERRADA ELÉTRICA RETANGULAR, EM CONCRETO PRÉ-MOLDADO, FUNDO COM BRITA, DIMENSÕES INTERNAS: 0,8X0,8X0,5 M. AF_12/2020</t>
  </si>
  <si>
    <t>737,20</t>
  </si>
  <si>
    <t>97885</t>
  </si>
  <si>
    <t>CAIXA ENTERRADA ELÉTRICA RETANGULAR, EM CONCRETO PRÉ-MOLDADO, FUNDO COM BRITA, DIMENSÕES INTERNAS: 1X1X0,5 M. AF_12/2020</t>
  </si>
  <si>
    <t>1.137,65</t>
  </si>
  <si>
    <t>97886</t>
  </si>
  <si>
    <t>CAIXA ENTERRADA ELÉTRICA RETANGULAR, EM ALVENARIA COM TIJOLOS CERÂMICOS MACIÇOS, FUNDO COM BRITA, DIMENSÕES INTERNAS: 0,3X0,3X0,3 M. AF_12/2020</t>
  </si>
  <si>
    <t>141,48</t>
  </si>
  <si>
    <t>97887</t>
  </si>
  <si>
    <t>CAIXA ENTERRADA ELÉTRICA RETANGULAR, EM ALVENARIA COM TIJOLOS CERÂMICOS MACIÇOS, FUNDO COM BRITA, DIMENSÕES INTERNAS: 0,4X0,4X0,4 M. AF_12/2020</t>
  </si>
  <si>
    <t>222,53</t>
  </si>
  <si>
    <t>97888</t>
  </si>
  <si>
    <t>CAIXA ENTERRADA ELÉTRICA RETANGULAR, EM ALVENARIA COM TIJOLOS CERÂMICOS MACIÇOS, FUNDO COM BRITA, DIMENSÕES INTERNAS: 0,6X0,6X0,6 M. AF_12/2020</t>
  </si>
  <si>
    <t>429,49</t>
  </si>
  <si>
    <t>97889</t>
  </si>
  <si>
    <t>CAIXA ENTERRADA ELÉTRICA RETANGULAR, EM ALVENARIA COM TIJOLOS CERÂMICOS MACIÇOS, FUNDO COM BRITA, DIMENSÕES INTERNAS: 0,8X0,8X0,6 M. AF_12/2020</t>
  </si>
  <si>
    <t>584,64</t>
  </si>
  <si>
    <t>97890</t>
  </si>
  <si>
    <t>CAIXA ENTERRADA ELÉTRICA RETANGULAR, EM ALVENARIA COM TIJOLOS CERÂMICOS MACIÇOS, FUNDO COM BRITA, DIMENSÕES INTERNAS: 1X1X0,6 M. AF_12/2020</t>
  </si>
  <si>
    <t>676,08</t>
  </si>
  <si>
    <t>97891</t>
  </si>
  <si>
    <t>CAIXA ENTERRADA ELÉTRICA RETANGULAR, EM ALVENARIA COM BLOCOS DE CONCRETO, FUNDO COM BRITA, DIMENSÕES INTERNAS: 0,4X0,4X0,4 M. AF_12/2020</t>
  </si>
  <si>
    <t>177,70</t>
  </si>
  <si>
    <t>97892</t>
  </si>
  <si>
    <t>CAIXA ENTERRADA ELÉTRICA RETANGULAR, EM ALVENARIA COM BLOCOS DE CONCRETO, FUNDO COM BRITA, DIMENSÕES INTERNAS: 0,6X0,6X0,6 M. AF_12/2020</t>
  </si>
  <si>
    <t>334,75</t>
  </si>
  <si>
    <t>97893</t>
  </si>
  <si>
    <t>CAIXA ENTERRADA ELÉTRICA RETANGULAR, EM ALVENARIA COM BLOCOS DE CONCRETO, FUNDO COM BRITA, DIMENSÕES INTERNAS: 0,8X0,8X0,6 M. AF_12/2020</t>
  </si>
  <si>
    <t>463,80</t>
  </si>
  <si>
    <t>97894</t>
  </si>
  <si>
    <t>CAIXA ENTERRADA ELÉTRICA RETANGULAR, EM ALVENARIA COM BLOCOS DE CONCRETO, FUNDO COM BRITA, DIMENSÕES INTERNAS: 1X1X0,6 M. AF_12/2020</t>
  </si>
  <si>
    <t>529,64</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</si>
  <si>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</si>
  <si>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</si>
  <si>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</si>
  <si>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</si>
  <si>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27,90</t>
  </si>
  <si>
    <t>104398</t>
  </si>
  <si>
    <t>CONDULETE DE PVC, TIPO LR, PARA ELETRODUTO DE PVC SOLDÁVEL DN 20 MM (1/2''), APARENTE - FORNECIMENTO E INSTALAÇÃO. AF_10/2022</t>
  </si>
  <si>
    <t>27,65</t>
  </si>
  <si>
    <t>104399</t>
  </si>
  <si>
    <t>CONDULETE DE PVC, TIPO LR, PARA ELETRODUTO DE PVC SOLDÁVEL DN 25 MM (3/4''), APARENTE - FORNECIMENTO E INSTALAÇÃO. AF_10/2022</t>
  </si>
  <si>
    <t>28,95</t>
  </si>
  <si>
    <t>104400</t>
  </si>
  <si>
    <t>CONDULETE DE PVC, TIPO LR, PARA ELETRODUTO DE PVC SOLDÁVEL DN 32 MM (1''), APARENTE - FORNECIMENTO E INSTALAÇÃO. AF_10/2022</t>
  </si>
  <si>
    <t>36,87</t>
  </si>
  <si>
    <t>104401</t>
  </si>
  <si>
    <t>CONDULETE DE PVC, TIPO C, PARA ELETRODUTO DE PVC SOLDÁVEL DN 20 MM (1/2''), APARENTE - FORNECIMENTO E INSTALAÇÃO. AF_10/2022</t>
  </si>
  <si>
    <t>26,52</t>
  </si>
  <si>
    <t>104402</t>
  </si>
  <si>
    <t>CONDULETE DE PVC, TIPO C, PARA ELETRODUTO DE PVC SOLDÁVEL DN 25 MM (3/4''), APARENTE - FORNECIMENTO E INSTALAÇÃO. AF_10/2022</t>
  </si>
  <si>
    <t>26,80</t>
  </si>
  <si>
    <t>104403</t>
  </si>
  <si>
    <t>CONDULETE DE PVC, TIPO C, PARA ELETRODUTO DE PVC SOLDÁVEL DN 32 MM (1''), APARENTE - FORNECIMENTO E INSTALAÇÃO. AF_10/2022</t>
  </si>
  <si>
    <t>33,29</t>
  </si>
  <si>
    <t>104404</t>
  </si>
  <si>
    <t>CONDULETE DE PVC, TIPO T, PARA ELETRODUTO DE PVC SOLDÁVEL DN 25 MM (3/4''), APARENTE - FORNECIMENTO E INSTALAÇÃO. AF_10/2022</t>
  </si>
  <si>
    <t>33,96</t>
  </si>
  <si>
    <t>104405</t>
  </si>
  <si>
    <t>CONDULETE DE PVC, TIPO T, PARA ELETRODUTO DE PVC SOLDÁVEL DN 32 MM (1''), APARENTE - FORNECIMENTO E INSTALAÇÃO. AF_10/2022</t>
  </si>
  <si>
    <t>45,83</t>
  </si>
  <si>
    <t>93653</t>
  </si>
  <si>
    <t>DISJUNTOR MONOPOLAR TIPO DIN, CORRENTE NOMINAL DE 10A - FORNECIMENTO E INSTALAÇÃO. AF_10/2020</t>
  </si>
  <si>
    <t>13,27</t>
  </si>
  <si>
    <t>93654</t>
  </si>
  <si>
    <t>DISJUNTOR MONOPOLAR TIPO DIN, CORRENTE NOMINAL DE 16A - FORNECIMENTO E INSTALAÇÃO. AF_10/2020</t>
  </si>
  <si>
    <t>93655</t>
  </si>
  <si>
    <t>DISJUNTOR MONOPOLAR TIPO DIN, CORRENTE NOMINAL DE 20A - FORNECIMENTO E INSTALAÇÃO. AF_10/2020</t>
  </si>
  <si>
    <t>14,89</t>
  </si>
  <si>
    <t>93656</t>
  </si>
  <si>
    <t>DISJUNTOR MONOPOLAR TIPO DIN, CORRENTE NOMINAL DE 25A - FORNECIMENTO E INSTALAÇÃO. AF_10/2020</t>
  </si>
  <si>
    <t>93657</t>
  </si>
  <si>
    <t>DISJUNTOR MONOPOLAR TIPO DIN, CORRENTE NOMINAL DE 32A - FORNECIMENTO E INSTALAÇÃO. AF_10/2020</t>
  </si>
  <si>
    <t>16,19</t>
  </si>
  <si>
    <t>93658</t>
  </si>
  <si>
    <t>DISJUNTOR MONOPOLAR TIPO DIN, CORRENTE NOMINAL DE 40A - FORNECIMENTO E INSTALAÇÃO. AF_10/2020</t>
  </si>
  <si>
    <t>23,32</t>
  </si>
  <si>
    <t>93659</t>
  </si>
  <si>
    <t>DISJUNTOR MONOPOLAR TIPO DIN, CORRENTE NOMINAL DE 50A - FORNECIMENTO E INSTALAÇÃO. AF_10/2020</t>
  </si>
  <si>
    <t>25,88</t>
  </si>
  <si>
    <t>93660</t>
  </si>
  <si>
    <t>DISJUNTOR BIPOLAR TIPO DIN, CORRENTE NOMINAL DE 10A - FORNECIMENTO E INSTALAÇÃO. AF_10/2020</t>
  </si>
  <si>
    <t>66,62</t>
  </si>
  <si>
    <t>93661</t>
  </si>
  <si>
    <t>DISJUNTOR BIPOLAR TIPO DIN, CORRENTE NOMINAL DE 16A - FORNECIMENTO E INSTALAÇÃO. AF_10/2020</t>
  </si>
  <si>
    <t>67,64</t>
  </si>
  <si>
    <t>93662</t>
  </si>
  <si>
    <t>DISJUNTOR BIPOLAR TIPO DIN, CORRENTE NOMINAL DE 20A - FORNECIMENTO E INSTALAÇÃO. AF_10/2020</t>
  </si>
  <si>
    <t>69,85</t>
  </si>
  <si>
    <t>93663</t>
  </si>
  <si>
    <t>DISJUNTOR BIPOLAR TIPO DIN, CORRENTE NOMINAL DE 25A - FORNECIMENTO E INSTALAÇÃO. AF_10/2020</t>
  </si>
  <si>
    <t>93664</t>
  </si>
  <si>
    <t>DISJUNTOR BIPOLAR TIPO DIN, CORRENTE NOMINAL DE 32A - FORNECIMENTO E INSTALAÇÃO. AF_10/2020</t>
  </si>
  <si>
    <t>72,45</t>
  </si>
  <si>
    <t>93665</t>
  </si>
  <si>
    <t>DISJUNTOR BIPOLAR TIPO DIN, CORRENTE NOMINAL DE 40A - FORNECIMENTO E INSTALAÇÃO. AF_10/2020</t>
  </si>
  <si>
    <t>75,40</t>
  </si>
  <si>
    <t>93666</t>
  </si>
  <si>
    <t>DISJUNTOR BIPOLAR TIPO DIN, CORRENTE NOMINAL DE 50A - FORNECIMENTO E INSTALAÇÃO. AF_10/2020</t>
  </si>
  <si>
    <t>80,53</t>
  </si>
  <si>
    <t>93667</t>
  </si>
  <si>
    <t>DISJUNTOR TRIPOLAR TIPO DIN, CORRENTE NOMINAL DE 10A - FORNECIMENTO E INSTALAÇÃO. AF_10/2020</t>
  </si>
  <si>
    <t>93668</t>
  </si>
  <si>
    <t>DISJUNTOR TRIPOLAR TIPO DIN, CORRENTE NOMINAL DE 16A - FORNECIMENTO E INSTALAÇÃO. AF_10/2020</t>
  </si>
  <si>
    <t>84,56</t>
  </si>
  <si>
    <t>93669</t>
  </si>
  <si>
    <t>DISJUNTOR TRIPOLAR TIPO DIN, CORRENTE NOMINAL DE 20A - FORNECIMENTO E INSTALAÇÃO. AF_10/2020</t>
  </si>
  <si>
    <t>87,87</t>
  </si>
  <si>
    <t>93670</t>
  </si>
  <si>
    <t>DISJUNTOR TRIPOLAR TIPO DIN, CORRENTE NOMINAL DE 25A - FORNECIMENTO E INSTALAÇÃO. AF_10/2020</t>
  </si>
  <si>
    <t>93671</t>
  </si>
  <si>
    <t>DISJUNTOR TRIPOLAR TIPO DIN, CORRENTE NOMINAL DE 32A - FORNECIMENTO E INSTALAÇÃO. AF_10/2020</t>
  </si>
  <si>
    <t>91,77</t>
  </si>
  <si>
    <t>93672</t>
  </si>
  <si>
    <t>DISJUNTOR TRIPOLAR TIPO DIN, CORRENTE NOMINAL DE 40A - FORNECIMENTO E INSTALAÇÃO. AF_10/2020</t>
  </si>
  <si>
    <t>97,62</t>
  </si>
  <si>
    <t>93673</t>
  </si>
  <si>
    <t>DISJUNTOR TRIPOLAR TIPO DIN, CORRENTE NOMINAL DE 50A - FORNECIMENTO E INSTALAÇÃO. AF_10/2020</t>
  </si>
  <si>
    <t>105,32</t>
  </si>
  <si>
    <t>97359</t>
  </si>
  <si>
    <t>QUADRO DE MEDIÇÃO GERAL DE ENERGIA COM 8 MEDIDORES - FORNECIMENTO E INSTALAÇÃO. AF_10/2020</t>
  </si>
  <si>
    <t>4.400,18</t>
  </si>
  <si>
    <t>97360</t>
  </si>
  <si>
    <t>QUADRO DE MEDIÇÃO GERAL DE ENERGIA COM 12 MEDIDORES - FORNECIMENTO E INSTALAÇÃO. AF_10/2020</t>
  </si>
  <si>
    <t>8.512,78</t>
  </si>
  <si>
    <t>97361</t>
  </si>
  <si>
    <t>QUADRO DE MEDIÇÃO GERAL DE ENERGIA COM 16 MEDIDORES - FORNECIMENTO E INSTALAÇÃO. AF_10/2020</t>
  </si>
  <si>
    <t>11.350,38</t>
  </si>
  <si>
    <t>97362</t>
  </si>
  <si>
    <t>QUADRO DE MEDIÇÃO GERAL DE ENERGIA PARA BARRAMENTO BLINDADO COM 4 MEDIDORES - FORNECIMENTO E INSTALAÇÃO. AF_10/2020</t>
  </si>
  <si>
    <t>1.807,18</t>
  </si>
  <si>
    <t>101875</t>
  </si>
  <si>
    <t>QUADRO DE DISTRIBUIÇÃO DE ENERGIA EM CHAPA DE AÇO GALVANIZADO, DE EMBUTIR, COM BARRAMENTO TRIFÁSICO, PARA 12 DISJUNTORES DIN 100A - FORNECIMENTO E INSTALAÇÃO. AF_10/2020</t>
  </si>
  <si>
    <t>387,20</t>
  </si>
  <si>
    <t>101876</t>
  </si>
  <si>
    <t>QUADRO DE DISTRIBUIÇÃO DE ENERGIA EM PVC, DE EMBUTIR, SEM BARRAMENTO, PARA 6 DISJUNTORES - FORNECIMENTO E INSTALAÇÃO. AF_10/2020</t>
  </si>
  <si>
    <t>93,39</t>
  </si>
  <si>
    <t>101877</t>
  </si>
  <si>
    <t>QUADRO DE DISTRIBUIÇÃO DE ENERGIA EM PVC, DE EMBUTIR, SEM BARRAMENTO, PARA 3 DISJUNTORES - FORNECIMENTO E INSTALAÇÃO. AF_10/2020</t>
  </si>
  <si>
    <t>63,05</t>
  </si>
  <si>
    <t>101878</t>
  </si>
  <si>
    <t>QUADRO DE DISTRIBUIÇÃO DE ENERGIA EM CHAPA DE AÇO GALVANIZADO, DE SOBREPOR, COM BARRAMENTO TRIFÁSICO, PARA 18 DISJUNTORES DIN 100A - FORNECIMENTO E INSTALAÇÃO. AF_10/2020</t>
  </si>
  <si>
    <t>528,26</t>
  </si>
  <si>
    <t>101879</t>
  </si>
  <si>
    <t>QUADRO DE DISTRIBUIÇÃO DE ENERGIA EM CHAPA DE AÇO GALVANIZADO, DE EMBUTIR, COM BARRAMENTO TRIFÁSICO, PARA 24 DISJUNTORES DIN 100A - FORNECIMENTO E INSTALAÇÃO. AF_10/2020</t>
  </si>
  <si>
    <t>561,07</t>
  </si>
  <si>
    <t>101880</t>
  </si>
  <si>
    <t>QUADRO DE DISTRIBUIÇÃO DE ENERGIA EM CHAPA DE AÇO GALVANIZADO, DE EMBUTIR, COM BARRAMENTO TRIFÁSICO, PARA 30 DISJUNTORES DIN 150A - FORNECIMENTO E INSTALAÇÃO. AF_10/2020</t>
  </si>
  <si>
    <t>646,20</t>
  </si>
  <si>
    <t>101881</t>
  </si>
  <si>
    <t>QUADRO DE DISTRIBUIÇÃO DE ENERGIA EM CHAPA DE AÇO GALVANIZADO, DE EMBUTIR, COM BARRAMENTO TRIFÁSICO, PARA 40 DISJUNTORES DIN 100A - FORNECIMENTO E INSTALAÇÃO. AF_10/2020</t>
  </si>
  <si>
    <t>929,62</t>
  </si>
  <si>
    <t>101882</t>
  </si>
  <si>
    <t>QUADRO DE DISTRIBUIÇÃO DE ENERGIA EM CHAPA DE AÇO GALVANIZADO, DE EMBUTIR, COM BARRAMENTO TRIFÁSICO, PARA 30 DISJUNTORES DIN 225A - FORNECIMENTO E INSTALAÇÃO. AF_10/2020</t>
  </si>
  <si>
    <t>1.320,36</t>
  </si>
  <si>
    <t>101883</t>
  </si>
  <si>
    <t>QUADRO DE DISTRIBUIÇÃO DE ENERGIA EM CHAPA DE AÇO GALVANIZADO, DE EMBUTIR, COM BARRAMENTO TRIFÁSICO, PARA 18 DISJUNTORES DIN 100A - FORNECIMENTO E INSTALAÇÃO. AF_10/2020</t>
  </si>
  <si>
    <t>534,69</t>
  </si>
  <si>
    <t>101890</t>
  </si>
  <si>
    <t>DISJUNTOR MONOPOLAR TIPO NEMA, CORRENTE NOMINAL DE 10 ATÉ 30A - FORNECIMENTO E INSTALAÇÃO. AF_10/2020</t>
  </si>
  <si>
    <t>18,06</t>
  </si>
  <si>
    <t>101891</t>
  </si>
  <si>
    <t>DISJUNTOR MONOPOLAR TIPO NEMA, CORRENTE NOMINAL DE 35 ATÉ 50A - FORNECIMENTO E INSTALAÇÃO. AF_10/2020</t>
  </si>
  <si>
    <t>101892</t>
  </si>
  <si>
    <t>DISJUNTOR BIPOLAR TIPO NEMA, CORRENTE NOMINAL DE 10 ATÉ 50A - FORNECIMENTO E INSTALAÇÃO. AF_10/2020</t>
  </si>
  <si>
    <t>83,14</t>
  </si>
  <si>
    <t>101893</t>
  </si>
  <si>
    <t>DISJUNTOR TRIPOLAR TIPO NEMA, CORRENTE NOMINAL DE 10 ATÉ 50A - FORNECIMENTO E INSTALAÇÃO. AF_10/2020</t>
  </si>
  <si>
    <t>105,81</t>
  </si>
  <si>
    <t>101894</t>
  </si>
  <si>
    <t>DISJUNTOR TRIPOLAR TIPO NEMA, CORRENTE NOMINAL DE 60 ATÉ 100A - FORNECIMENTO E INSTALAÇÃO. AF_10/2020</t>
  </si>
  <si>
    <t>172,79</t>
  </si>
  <si>
    <t>101895</t>
  </si>
  <si>
    <t>DISJUNTOR TERMOMAGNÉTICO TRIPOLAR , CORRENTE NOMINAL DE 125A - FORNECIMENTO E INSTALAÇÃO. AF_10/2020</t>
  </si>
  <si>
    <t>483,46</t>
  </si>
  <si>
    <t>101896</t>
  </si>
  <si>
    <t>DISJUNTOR TERMOMAGNÉTICO TRIPOLAR , CORRENTE NOMINAL DE 200A - FORNECIMENTO E INSTALAÇÃO. AF_10/2020</t>
  </si>
  <si>
    <t>736,55</t>
  </si>
  <si>
    <t>101897</t>
  </si>
  <si>
    <t>DISJUNTOR TERMOMAGNÉTICO TRIPOLAR , CORRENTE NOMINAL DE 250A - FORNECIMENTO E INSTALAÇÃO. AF_10/2020</t>
  </si>
  <si>
    <t>1.189,39</t>
  </si>
  <si>
    <t>101898</t>
  </si>
  <si>
    <t>DISJUNTOR TERMOMAGNÉTICO TRIPOLAR , CORRENTE NOMINAL DE 400A - FORNECIMENTO E INSTALAÇÃO. AF_10/2020</t>
  </si>
  <si>
    <t>1.598,95</t>
  </si>
  <si>
    <t>101899</t>
  </si>
  <si>
    <t>DISJUNTOR TERMOMAGNÉTICO TRIPOLAR , CORRENTE NOMINAL DE 600A - FORNECIMENTO E INSTALAÇÃO. AF_10/2020</t>
  </si>
  <si>
    <t>2.573,14</t>
  </si>
  <si>
    <t>101900</t>
  </si>
  <si>
    <t>DISJUNTOR BAIXA TENSÃO TRIPOLAR A SECO  800A/600V - FORNECIMENTO E INSTALAÇÃO. AF_10/2020</t>
  </si>
  <si>
    <t>5.394,81</t>
  </si>
  <si>
    <t>101901</t>
  </si>
  <si>
    <t>CONTATOR TRIPOLAR I NOMINAL 12A - FORNECIMENTO E INSTALAÇÃO. AF_10/2020</t>
  </si>
  <si>
    <t>164,35</t>
  </si>
  <si>
    <t>101902</t>
  </si>
  <si>
    <t>CONTATOR TRIPOLAR I NOMINAL 22A - FORNECIMENTO E INSTALAÇÃO. AF_10/2020</t>
  </si>
  <si>
    <t>202,76</t>
  </si>
  <si>
    <t>101903</t>
  </si>
  <si>
    <t>CONTATOR TRIPOLAR I NOMINAL 38A - FORNECIMENTO E INSTALAÇÃO. AF_10/2020</t>
  </si>
  <si>
    <t>423,03</t>
  </si>
  <si>
    <t>101904</t>
  </si>
  <si>
    <t>CONTATOR TRIPOLAR I NOMIMAL 95A - FORNECIMENTO E INSTALAÇÃO. AF_10/2020</t>
  </si>
  <si>
    <t>1.565,83</t>
  </si>
  <si>
    <t>101938</t>
  </si>
  <si>
    <t>CAIXA DE PROTEÇÃO PARA MEDIDOR MONOFÁSICO DE EMBUTIR - FORNECIMENTO E INSTALAÇÃO. AF_10/2020</t>
  </si>
  <si>
    <t>125,93</t>
  </si>
  <si>
    <t>101946</t>
  </si>
  <si>
    <t>QUADRO DE MEDIÇÃO GERAL DE ENERGIA PARA 1 MEDIDOR DE SOBREPOR - FORNECIMENTO E INSTALAÇÃO. AF_10/2020</t>
  </si>
  <si>
    <t>167,50</t>
  </si>
  <si>
    <t>91945</t>
  </si>
  <si>
    <t>SUPORTE PARAFUSADO COM PLACA DE ENCAIXE 4" X 2" ALTO (2,00 M DO PISO) PARA PONTO ELÉTRICO - FORNECIMENTO E INSTALAÇÃO. AF_03/2023</t>
  </si>
  <si>
    <t>91946</t>
  </si>
  <si>
    <t>SUPORTE PARAFUSADO COM PLACA DE ENCAIXE 4" X 2" MÉDIO (1,30 M DO PISO) PARA PONTO ELÉTRICO - FORNECIMENTO E INSTALAÇÃO. AF_03/2023</t>
  </si>
  <si>
    <t>91947</t>
  </si>
  <si>
    <t>SUPORTE PARAFUSADO COM PLACA DE ENCAIXE 4" X 2" BAIXO (0,30 M DO PISO) PARA PONTO ELÉTRICO - FORNECIMENTO E INSTALAÇÃO. AF_03/2023</t>
  </si>
  <si>
    <t>8,51</t>
  </si>
  <si>
    <t>91949</t>
  </si>
  <si>
    <t>SUPORTE PARAFUSADO COM PLACA DE ENCAIXE 4" X 4" ALTO (2,00 M DO PISO) PARA PONTO ELÉTRICO - FORNECIMENTO E INSTALAÇÃO. AF_03/2023</t>
  </si>
  <si>
    <t>18,18</t>
  </si>
  <si>
    <t>91950</t>
  </si>
  <si>
    <t>SUPORTE PARAFUSADO COM PLACA DE ENCAIXE 4" X 4" MÉDIO (1,30 M DO PISO) PARA PONTO ELÉTRICO - FORNECIMENTO E INSTALAÇÃO. AF_03/2023</t>
  </si>
  <si>
    <t>15,23</t>
  </si>
  <si>
    <t>91951</t>
  </si>
  <si>
    <t>SUPORTE PARAFUSADO COM PLACA DE ENCAIXE 4" X 4" BAIXO (0,30 M DO PISO) PARA PONTO ELÉTRICO - FORNECIMENTO E INSTALAÇÃO. AF_03/2023</t>
  </si>
  <si>
    <t>13,46</t>
  </si>
  <si>
    <t>91952</t>
  </si>
  <si>
    <t>INTERRUPTOR SIMPLES (1 MÓDULO), 10A/250V, SEM SUPORTE E SEM PLACA - FORNECIMENTO E INSTALAÇÃO. AF_03/2023</t>
  </si>
  <si>
    <t>91953</t>
  </si>
  <si>
    <t>INTERRUPTOR SIMPLES (1 MÓDULO), 10A/250V, INCLUINDO SUPORTE E PLACA - FORNECIMENTO E INSTALAÇÃO. AF_03/2023</t>
  </si>
  <si>
    <t>26,98</t>
  </si>
  <si>
    <t>91954</t>
  </si>
  <si>
    <t>INTERRUPTOR PARALELO (1 MÓDULO), 10A/250V, SEM SUPORTE E SEM PLACA - FORNECIMENTO E INSTALAÇÃO. AF_03/2023</t>
  </si>
  <si>
    <t>22,69</t>
  </si>
  <si>
    <t>91955</t>
  </si>
  <si>
    <t>INTERRUPTOR PARALELO (1 MÓDULO), 10A/250V, INCLUINDO SUPORTE E PLACA - FORNECIMENTO E INSTALAÇÃO. AF_03/2023</t>
  </si>
  <si>
    <t>32,72</t>
  </si>
  <si>
    <t>91956</t>
  </si>
  <si>
    <t>INTERRUPTOR SIMPLES (1 MÓDULO) COM INTERRUPTOR PARALELO (1 MÓDULO), 10A/250V, SEM SUPORTE E SEM PLACA - FORNECIMENTO E INSTALAÇÃO. AF_03/2023</t>
  </si>
  <si>
    <t>37,07</t>
  </si>
  <si>
    <t>91957</t>
  </si>
  <si>
    <t>INTERRUPTOR SIMPLES (1 MÓDULO) COM INTERRUPTOR PARALELO (1 MÓDULO), 10A/250V, INCLUINDO SUPORTE E PLACA - FORNECIMENTO E INSTALAÇÃO. AF_03/2023</t>
  </si>
  <si>
    <t>91958</t>
  </si>
  <si>
    <t>INTERRUPTOR SIMPLES (2 MÓDULOS), 10A/250V, SEM SUPORTE E SEM PLACA - FORNECIMENTO E INSTALAÇÃO. AF_03/2023</t>
  </si>
  <si>
    <t>31,37</t>
  </si>
  <si>
    <t>91959</t>
  </si>
  <si>
    <t>INTERRUPTOR SIMPLES (2 MÓDULOS), 10A/250V, INCLUINDO SUPORTE E PLACA - FORNECIMENTO E INSTALAÇÃO. AF_03/2023</t>
  </si>
  <si>
    <t>41,40</t>
  </si>
  <si>
    <t>91960</t>
  </si>
  <si>
    <t>INTERRUPTOR PARALELO (2 MÓDULOS), 10A/250V, SEM SUPORTE E SEM PLACA - FORNECIMENTO E INSTALAÇÃO. AF_03/2023</t>
  </si>
  <si>
    <t>42,84</t>
  </si>
  <si>
    <t>91961</t>
  </si>
  <si>
    <t>INTERRUPTOR PARALELO (2 MÓDULOS), 10A/250V, INCLUINDO SUPORTE E PLACA - FORNECIMENTO E INSTALAÇÃO. AF_03/2023</t>
  </si>
  <si>
    <t>52,87</t>
  </si>
  <si>
    <t>91962</t>
  </si>
  <si>
    <t>INTERRUPTOR SIMPLES (1 MÓDULO) COM INTERRUPTOR PARALELO (2 MÓDULOS), 10A/250V, SEM SUPORTE E SEM PLACA - FORNECIMENTO E INSTALAÇÃO. AF_03/2023</t>
  </si>
  <si>
    <t>57,22</t>
  </si>
  <si>
    <t>91963</t>
  </si>
  <si>
    <t>INTERRUPTOR SIMPLES (1 MÓDULO) COM INTERRUPTOR PARALELO (2 MÓDULOS), 10A/250V, INCLUINDO SUPORTE E PLACA - FORNECIMENTO E INSTALAÇÃO. AF_03/2023</t>
  </si>
  <si>
    <t>67,25</t>
  </si>
  <si>
    <t>91964</t>
  </si>
  <si>
    <t>INTERRUPTOR SIMPLES (2 MÓDULOS) COM INTERRUPTOR PARALELO (1 MÓDULO), 10A/250V, SEM SUPORTE E SEM PLACA - FORNECIMENTO E INSTALAÇÃO. AF_03/2023</t>
  </si>
  <si>
    <t>51,48</t>
  </si>
  <si>
    <t>91965</t>
  </si>
  <si>
    <t>INTERRUPTOR SIMPLES (2 MÓDULOS) COM INTERRUPTOR PARALELO (1 MÓDULO), 10A/250V, INCLUINDO SUPORTE E PLACA - FORNECIMENTO E INSTALAÇÃO. AF_03/2023</t>
  </si>
  <si>
    <t>61,51</t>
  </si>
  <si>
    <t>91966</t>
  </si>
  <si>
    <t>INTERRUPTOR SIMPLES (3 MÓDULOS), 10A/250V, SEM SUPORTE E SEM PLACA - FORNECIMENTO E INSTALAÇÃO. AF_03/2023</t>
  </si>
  <si>
    <t>45,78</t>
  </si>
  <si>
    <t>91967</t>
  </si>
  <si>
    <t>INTERRUPTOR SIMPLES (3 MÓDULOS), 10A/250V, INCLUINDO SUPORTE E PLACA - FORNECIMENTO E INSTALAÇÃO. AF_03/2023</t>
  </si>
  <si>
    <t>55,81</t>
  </si>
  <si>
    <t>91968</t>
  </si>
  <si>
    <t>INTERRUPTOR PARALELO (3 MÓDULOS), 10A/250V, SEM SUPORTE E SEM PLACA - FORNECIMENTO E INSTALAÇÃO. AF_03/2023</t>
  </si>
  <si>
    <t>62,96</t>
  </si>
  <si>
    <t>91969</t>
  </si>
  <si>
    <t>INTERRUPTOR PARALELO (3 MÓDULOS), 10A/250V, INCLUINDO SUPORTE E PLACA - FORNECIMENTO E INSTALAÇÃO. AF_03/2023</t>
  </si>
  <si>
    <t>72,99</t>
  </si>
  <si>
    <t>91970</t>
  </si>
  <si>
    <t>INTERRUPTOR SIMPLES (3 MÓDULOS) COM INTERRUPTOR PARALELO (1 MÓDULO), 10A/250V, SEM SUPORTE E SEM PLACA - FORNECIMENTO E INSTALAÇÃO. AF_03/2023</t>
  </si>
  <si>
    <t>66,19</t>
  </si>
  <si>
    <t>91971</t>
  </si>
  <si>
    <t>INTERRUPTOR SIMPLES (3 MÓDULOS) COM INTERRUPTOR PARALELO (1 MÓDULO), 10A/250V, INCLUINDO SUPORTE E PLACA - FORNECIMENTO E INSTALAÇÃO. AF_03/2023</t>
  </si>
  <si>
    <t>81,42</t>
  </si>
  <si>
    <t>91972</t>
  </si>
  <si>
    <t>INTERRUPTOR SIMPLES (2 MÓDULOS) COM INTERRUPTOR PARALELO (2 MÓDULOS), 10A/250V, SEM SUPORTE E SEM PLACA - FORNECIMENTO E INSTALAÇÃO. AF_03/2023</t>
  </si>
  <si>
    <t>71,96</t>
  </si>
  <si>
    <t>91973</t>
  </si>
  <si>
    <t>INTERRUPTOR SIMPLES (2 MÓDULOS) COM INTERRUPTOR PARALELO (2 MÓDULOS), 10A/250V, INCLUINDO SUPORTE E PLACA - FORNECIMENTO E INSTALAÇÃO. AF_03/2023</t>
  </si>
  <si>
    <t>87,19</t>
  </si>
  <si>
    <t>91974</t>
  </si>
  <si>
    <t>INTERRUPTOR SIMPLES (4 MÓDULOS), 10A/250V, SEM SUPORTE E SEM PLACA - FORNECIMENTO E INSTALAÇÃO. AF_03/2023</t>
  </si>
  <si>
    <t>60,45</t>
  </si>
  <si>
    <t>91975</t>
  </si>
  <si>
    <t>INTERRUPTOR SIMPLES (4 MÓDULOS), 10A/250V, INCLUINDO SUPORTE E PLACA - FORNECIMENTO E INSTALAÇÃO. AF_03/2023</t>
  </si>
  <si>
    <t>75,68</t>
  </si>
  <si>
    <t>91976</t>
  </si>
  <si>
    <t>INTERRUPTOR SIMPLES (6 MÓDULOS), 10A/250V, SEM SUPORTE E SEM PLACA - FORNECIMENTO E INSTALAÇÃO. AF_03/2023</t>
  </si>
  <si>
    <t>91977</t>
  </si>
  <si>
    <t>INTERRUPTOR SIMPLES (6 MÓDULOS), 10A/250V, INCLUINDO SUPORTE E PLACA - FORNECIMENTO E INSTALAÇÃO. AF_03/2023</t>
  </si>
  <si>
    <t>104,55</t>
  </si>
  <si>
    <t>91978</t>
  </si>
  <si>
    <t>INTERRUPTOR INTERMEDIÁRIO (1 MÓDULO), 10A/250V, SEM SUPORTE E SEM PLACA - FORNECIMENTO E INSTALAÇÃO. AF_03/2023</t>
  </si>
  <si>
    <t>91979</t>
  </si>
  <si>
    <t>INTERRUPTOR INTERMEDIÁRIO (1 MÓDULO), 10A/250V, INCLUINDO SUPORTE E PLACA - FORNECIMENTO E INSTALAÇÃO. AF_03/2023</t>
  </si>
  <si>
    <t>91980</t>
  </si>
  <si>
    <t>INTERRUPTOR BIPOLAR (1 MÓDULO), 10A/250V, SEM SUPORTE E SEM PLACA - FORNECIMENTO E INSTALAÇÃO. AF_03/2023</t>
  </si>
  <si>
    <t>35,77</t>
  </si>
  <si>
    <t>91981</t>
  </si>
  <si>
    <t>INTERRUPTOR BIPOLAR (1 MÓDULO), 10A/250V, INCLUINDO SUPORTE E PLACA - FORNECIMENTO E INSTALAÇÃO. AF_03/2023</t>
  </si>
  <si>
    <t>91982</t>
  </si>
  <si>
    <t>DIMMER ROTATIVO (1 MÓDULO), 220V/600W, SEM SUPORTE E SEM PLACA - FORNECIMENTO E INSTALAÇÃO. AF_03/2023</t>
  </si>
  <si>
    <t>92,33</t>
  </si>
  <si>
    <t>91983</t>
  </si>
  <si>
    <t>DIMMER ROTATIVO (1 MÓDULO), 220V/600W, INCLUINDO SUPORTE E PLACA - FORNECIMENTO E INSTALAÇÃO. AF_03/2023</t>
  </si>
  <si>
    <t>102,36</t>
  </si>
  <si>
    <t>91984</t>
  </si>
  <si>
    <t>INTERRUPTOR PULSADOR CAMPAINHA (1 MÓDULO), 10A/250V, SEM SUPORTE E SEM PLACA - FORNECIMENTO E INSTALAÇÃO. AF_03/2023</t>
  </si>
  <si>
    <t>15,74</t>
  </si>
  <si>
    <t>91985</t>
  </si>
  <si>
    <t>INTERRUPTOR PULSADOR CAMPAINHA (1 MÓDULO), 10A/250V, INCLUINDO SUPORTE E PLACA - FORNECIMENTO E INSTALAÇÃO. AF_03/2023</t>
  </si>
  <si>
    <t>25,77</t>
  </si>
  <si>
    <t>91986</t>
  </si>
  <si>
    <t>CAMPAINHA CIGARRA (1 MÓDULO), 10A/250V, SEM SUPORTE E SEM PLACA - FORNECIMENTO E INSTALAÇÃO. AF_03/2023</t>
  </si>
  <si>
    <t>91987</t>
  </si>
  <si>
    <t>CAMPAINHA CIGARRA (1 MÓDULO), 10A/250V, INCLUINDO SUPORTE E PLACA - FORNECIMENTO E INSTALAÇÃO. AF_03/2023</t>
  </si>
  <si>
    <t>44,78</t>
  </si>
  <si>
    <t>91988</t>
  </si>
  <si>
    <t>INTERRUPTOR PULSADOR MINUTERIA (1 MÓDULO), 10A/250V, SEM SUPORTE E SEM PLACA - FORNECIMENTO E INSTALAÇÃO. AF_03/2023</t>
  </si>
  <si>
    <t>91989</t>
  </si>
  <si>
    <t>INTERRUPTOR PULSADOR MINUTERIA (1 MÓDULO), 10A/250V, INCLUINDO SUPORTE E PLACA - FORNECIMENTO E INSTALAÇÃO. AF_03/2023</t>
  </si>
  <si>
    <t>30,15</t>
  </si>
  <si>
    <t>91990</t>
  </si>
  <si>
    <t>TOMADA ALTA DE EMBUTIR (1 MÓDULO), 2P+T 10 A, SEM SUPORTE E SEM PLACA - FORNECIMENTO E INSTALAÇÃO. AF_03/2023</t>
  </si>
  <si>
    <t>29,43</t>
  </si>
  <si>
    <t>91991</t>
  </si>
  <si>
    <t>TOMADA ALTA DE EMBUTIR (1 MÓDULO), 2P+T 20 A, SEM SUPORTE E SEM PLACA - FORNECIMENTO E INSTALAÇÃO. AF_03/2023</t>
  </si>
  <si>
    <t>31,79</t>
  </si>
  <si>
    <t>91992</t>
  </si>
  <si>
    <t>TOMADA ALTA DE EMBUTIR (1 MÓDULO), 2P+T 10 A, INCLUINDO SUPORTE E PLACA - FORNECIMENTO E INSTALAÇÃO. AF_03/2023</t>
  </si>
  <si>
    <t>39,46</t>
  </si>
  <si>
    <t>91993</t>
  </si>
  <si>
    <t>TOMADA ALTA DE EMBUTIR (1 MÓDULO), 2P+T 20 A, INCLUINDO SUPORTE E PLACA - FORNECIMENTO E INSTALAÇÃO. AF_03/2023</t>
  </si>
  <si>
    <t>41,82</t>
  </si>
  <si>
    <t>91994</t>
  </si>
  <si>
    <t>TOMADA MÉDIA DE EMBUTIR (1 MÓDULO), 2P+T 10 A, SEM SUPORTE E SEM PLACA - FORNECIMENTO E INSTALAÇÃO. AF_03/2023</t>
  </si>
  <si>
    <t>21,47</t>
  </si>
  <si>
    <t>91995</t>
  </si>
  <si>
    <t>TOMADA MÉDIA DE EMBUTIR (1 MÓDULO), 2P+T 20 A, SEM SUPORTE E SEM PLACA - FORNECIMENTO E INSTALAÇÃO. AF_03/2023</t>
  </si>
  <si>
    <t>23,83</t>
  </si>
  <si>
    <t>91996</t>
  </si>
  <si>
    <t>TOMADA MÉDIA DE EMBUTIR (1 MÓDULO), 2P+T 10 A, INCLUINDO SUPORTE E PLACA - FORNECIMENTO E INSTALAÇÃO. AF_03/2023</t>
  </si>
  <si>
    <t>91997</t>
  </si>
  <si>
    <t>TOMADA MÉDIA DE EMBUTIR (1 MÓDULO), 2P+T 20 A, INCLUINDO SUPORTE E PLACA - FORNECIMENTO E INSTALAÇÃO. AF_03/2023</t>
  </si>
  <si>
    <t>33,86</t>
  </si>
  <si>
    <t>91998</t>
  </si>
  <si>
    <t>TOMADA BAIXA DE EMBUTIR (1 MÓDULO), 2P+T 10 A, SEM SUPORTE E SEM PLACA - FORNECIMENTO E INSTALAÇÃO. AF_03/2023</t>
  </si>
  <si>
    <t>18,39</t>
  </si>
  <si>
    <t>91999</t>
  </si>
  <si>
    <t>TOMADA BAIXA DE EMBUTIR (1 MÓDULO), 2P+T 20 A, SEM SUPORTE E SEM PLACA - FORNECIMENTO E INSTALAÇÃO. AF_03/2023</t>
  </si>
  <si>
    <t>20,75</t>
  </si>
  <si>
    <t>92000</t>
  </si>
  <si>
    <t>TOMADA BAIXA DE EMBUTIR (1 MÓDULO), 2P+T 10 A, INCLUINDO SUPORTE E PLACA - FORNECIMENTO E INSTALAÇÃO. AF_03/2023</t>
  </si>
  <si>
    <t>28,42</t>
  </si>
  <si>
    <t>92001</t>
  </si>
  <si>
    <t>TOMADA BAIXA DE EMBUTIR (1 MÓDULO), 2P+T 20 A, INCLUINDO SUPORTE E PLACA - FORNECIMENTO E INSTALAÇÃO. AF_03/2023</t>
  </si>
  <si>
    <t>30,78</t>
  </si>
  <si>
    <t>92002</t>
  </si>
  <si>
    <t>TOMADA MÉDIA DE EMBUTIR (2 MÓDULOS), 2P+T 10 A, SEM SUPORTE E SEM PLACA - FORNECIMENTO E INSTALAÇÃO. AF_03/2023</t>
  </si>
  <si>
    <t>40,40</t>
  </si>
  <si>
    <t>92003</t>
  </si>
  <si>
    <t>TOMADA MÉDIA DE EMBUTIR (2 MÓDULOS), 2P+T 20 A, SEM SUPORTE E SEM PLACA - FORNECIMENTO E INSTALAÇÃO. AF_03/2023</t>
  </si>
  <si>
    <t>45,12</t>
  </si>
  <si>
    <t>92004</t>
  </si>
  <si>
    <t>TOMADA MÉDIA DE EMBUTIR (2 MÓDULOS), 2P+T 10 A, INCLUINDO SUPORTE E PLACA - FORNECIMENTO E INSTALAÇÃO. AF_03/2023</t>
  </si>
  <si>
    <t>50,43</t>
  </si>
  <si>
    <t>92005</t>
  </si>
  <si>
    <t>TOMADA MÉDIA DE EMBUTIR (2 MÓDULOS), 2P+T 20 A, INCLUINDO SUPORTE E PLACA - FORNECIMENTO E INSTALAÇÃO. AF_03/2023</t>
  </si>
  <si>
    <t>55,15</t>
  </si>
  <si>
    <t>92006</t>
  </si>
  <si>
    <t>TOMADA BAIXA DE EMBUTIR (2 MÓDULOS), 2P+T 10 A, SEM SUPORTE E SEM PLACA - FORNECIMENTO E INSTALAÇÃO. AF_03/2023</t>
  </si>
  <si>
    <t>34,21</t>
  </si>
  <si>
    <t>92007</t>
  </si>
  <si>
    <t>TOMADA BAIXA DE EMBUTIR (2 MÓDULOS), 2P+T 20 A, SEM SUPORTE E SEM PLACA - FORNECIMENTO E INSTALAÇÃO. AF_03/2023</t>
  </si>
  <si>
    <t>38,93</t>
  </si>
  <si>
    <t>92008</t>
  </si>
  <si>
    <t>TOMADA BAIXA DE EMBUTIR (2 MÓDULOS), 2P+T 10 A, INCLUINDO SUPORTE E PLACA - FORNECIMENTO E INSTALAÇÃO. AF_03/2023</t>
  </si>
  <si>
    <t>44,24</t>
  </si>
  <si>
    <t>92009</t>
  </si>
  <si>
    <t>TOMADA BAIXA DE EMBUTIR (2 MÓDULOS), 2P+T 20 A, INCLUINDO SUPORTE E PLACA - FORNECIMENTO E INSTALAÇÃO. AF_03/2023</t>
  </si>
  <si>
    <t>48,96</t>
  </si>
  <si>
    <t>92010</t>
  </si>
  <si>
    <t>TOMADA MÉDIA DE EMBUTIR (3 MÓDULOS), 2P+T 10 A, SEM SUPORTE E SEM PLACA - FORNECIMENTO E INSTALAÇÃO. AF_03/2023</t>
  </si>
  <si>
    <t>59,30</t>
  </si>
  <si>
    <t>92011</t>
  </si>
  <si>
    <t>TOMADA MÉDIA DE EMBUTIR (3 MÓDULOS), 2P+T 20 A, SEM SUPORTE E SEM PLACA - FORNECIMENTO E INSTALAÇÃO. AF_03/2023</t>
  </si>
  <si>
    <t>66,38</t>
  </si>
  <si>
    <t>92012</t>
  </si>
  <si>
    <t>TOMADA MÉDIA DE EMBUTIR (3 MÓDULOS), 2P+T 10 A, INCLUINDO SUPORTE E PLACA - FORNECIMENTO E INSTALAÇÃO. AF_03/2023</t>
  </si>
  <si>
    <t>69,33</t>
  </si>
  <si>
    <t>92013</t>
  </si>
  <si>
    <t>TOMADA MÉDIA DE EMBUTIR (3 MÓDULOS), 2P+T 20 A, INCLUINDO SUPORTE E PLACA - FORNECIMENTO E INSTALAÇÃO. AF_03/2023</t>
  </si>
  <si>
    <t>76,41</t>
  </si>
  <si>
    <t>92014</t>
  </si>
  <si>
    <t>TOMADA BAIXA DE EMBUTIR (3 MÓDULOS), 2P+T 10 A, SEM SUPORTE E SEM PLACA - FORNECIMENTO E INSTALAÇÃO. AF_03/2023</t>
  </si>
  <si>
    <t>50,03</t>
  </si>
  <si>
    <t>92015</t>
  </si>
  <si>
    <t>TOMADA BAIXA DE EMBUTIR (3 MÓDULOS), 2P+T 20 A, SEM SUPORTE E SEM PLACA - FORNECIMENTO E INSTALAÇÃO. AF_03/2023</t>
  </si>
  <si>
    <t>57,11</t>
  </si>
  <si>
    <t>92016</t>
  </si>
  <si>
    <t>TOMADA BAIXA DE EMBUTIR (3 MÓDULOS), 2P+T 10 A, INCLUINDO SUPORTE E PLACA - FORNECIMENTO E INSTALAÇÃO. AF_03/2023</t>
  </si>
  <si>
    <t>60,06</t>
  </si>
  <si>
    <t>92017</t>
  </si>
  <si>
    <t>TOMADA BAIXA DE EMBUTIR (3 MÓDULOS), 2P+T 20 A, INCLUINDO SUPORTE E PLACA - FORNECIMENTO E INSTALAÇÃO. AF_03/2023</t>
  </si>
  <si>
    <t>67,14</t>
  </si>
  <si>
    <t>92018</t>
  </si>
  <si>
    <t>TOMADA BAIXA DE EMBUTIR (4 MÓDULOS), 2P+T 10 A, SEM SUPORTE E SEM PLACA - FORNECIMENTO E INSTALAÇÃO. AF_03/2023</t>
  </si>
  <si>
    <t>66,29</t>
  </si>
  <si>
    <t>92019</t>
  </si>
  <si>
    <t>TOMADA BAIXA DE EMBUTIR (4 MÓDULOS), 2P+T 10 A, INCLUINDO SUPORTE E PLACA - FORNECIMENTO E INSTALAÇÃO. AF_03/2023</t>
  </si>
  <si>
    <t>81,52</t>
  </si>
  <si>
    <t>92020</t>
  </si>
  <si>
    <t>TOMADA BAIXA DE EMBUTIR (6 MÓDULOS), 2P+T 10 A, SEM SUPORTE E SEM PLACA - FORNECIMENTO E INSTALAÇÃO. AF_03/2023</t>
  </si>
  <si>
    <t>98,13</t>
  </si>
  <si>
    <t>92021</t>
  </si>
  <si>
    <t>TOMADA BAIXA DE EMBUTIR (6 MÓDULOS), 2P+T 10 A, INCLUINDO SUPORTE E PLACA - FORNECIMENTO E INSTALAÇÃO. AF_03/2023</t>
  </si>
  <si>
    <t>113,36</t>
  </si>
  <si>
    <t>92022</t>
  </si>
  <si>
    <t>INTERRUPTOR SIMPLES (1 MÓDULO) COM 1 TOMADA DE EMBUTIR 2P+T 10 A, SEM SUPORTE E SEM PLACA - FORNECIMENTO E INSTALAÇÃO. AF_03/2023</t>
  </si>
  <si>
    <t>92023</t>
  </si>
  <si>
    <t>INTERRUPTOR SIMPLES (1 MÓDULO) COM 1 TOMADA DE EMBUTIR 2P+T 10 A, INCLUINDO SUPORTE E PLACA - FORNECIMENTO E INSTALAÇÃO. AF_03/2023</t>
  </si>
  <si>
    <t>45,88</t>
  </si>
  <si>
    <t>92024</t>
  </si>
  <si>
    <t>INTERRUPTOR SIMPLES (1 MÓDULO) COM 2 TOMADAS DE EMBUTIR 2P+T 10 A, SEM SUPORTE E SEM PLACA - FORNECIMENTO E INSTALAÇÃO. AF_03/2023</t>
  </si>
  <si>
    <t>54,78</t>
  </si>
  <si>
    <t>92025</t>
  </si>
  <si>
    <t>INTERRUPTOR SIMPLES (1 MÓDULO) COM 2 TOMADAS DE EMBUTIR 2P+T 10 A, INCLUINDO SUPORTE E PLACA - FORNECIMENTO E INSTALAÇÃO. AF_03/2023</t>
  </si>
  <si>
    <t>64,81</t>
  </si>
  <si>
    <t>92026</t>
  </si>
  <si>
    <t>INTERRUPTOR SIMPLES (2 MÓDULOS) COM 1 TOMADA DE EMBUTIR 2P+T 10 A, SEM SUPORTE E SEM PLACA - FORNECIMENTO E INSTALAÇÃO. AF_03/2023</t>
  </si>
  <si>
    <t>50,26</t>
  </si>
  <si>
    <t>92027</t>
  </si>
  <si>
    <t>INTERRUPTOR SIMPLES (2 MÓDULOS) COM 1 TOMADA DE EMBUTIR 2P+T 10 A, INCLUINDO SUPORTE E PLACA - FORNECIMENTO E INSTALAÇÃO. AF_03/2023</t>
  </si>
  <si>
    <t>60,29</t>
  </si>
  <si>
    <t>92028</t>
  </si>
  <si>
    <t>INTERRUPTOR PARALELO (1 MÓDULO) COM 1 TOMADA DE EMBUTIR 2P+T 10 A, SEM SUPORTE E SEM PLACA - FORNECIMENTO E INSTALAÇÃO. AF_03/2023</t>
  </si>
  <si>
    <t>41,62</t>
  </si>
  <si>
    <t>92029</t>
  </si>
  <si>
    <t>INTERRUPTOR PARALELO (1 MÓDULO) COM 1 TOMADA DE EMBUTIR 2P+T 10 A, INCLUINDO SUPORTE E PLACA - FORNECIMENTO E INSTALAÇÃO. AF_03/2023</t>
  </si>
  <si>
    <t>51,65</t>
  </si>
  <si>
    <t>92030</t>
  </si>
  <si>
    <t>INTERRUPTOR PARALELO (1 MÓDULO) COM 2 TOMADAS DE EMBUTIR 2P+T 10 A, SEM SUPORTE E SEM PLACA - FORNECIMENTO E INSTALAÇÃO. AF_03/2023</t>
  </si>
  <si>
    <t>60,52</t>
  </si>
  <si>
    <t>92031</t>
  </si>
  <si>
    <t>INTERRUPTOR PARALELO (1 MÓDULO) COM 2 TOMADAS DE EMBUTIR 2P+T 10 A, INCLUINDO SUPORTE E PLACA - FORNECIMENTO E INSTALAÇÃO. AF_03/2023</t>
  </si>
  <si>
    <t>70,55</t>
  </si>
  <si>
    <t>92032</t>
  </si>
  <si>
    <t>INTERRUPTOR PARALELO (2 MÓDULOS) COM 1 TOMADA DE EMBUTIR 2P+T 10 A, SEM SUPORTE E SEM PLACA - FORNECIMENTO E INSTALAÇÃO. AF_03/2023</t>
  </si>
  <si>
    <t>61,74</t>
  </si>
  <si>
    <t>92033</t>
  </si>
  <si>
    <t>INTERRUPTOR PARALELO (2 MÓDULOS) COM 1 TOMADA DE EMBUTIR 2P+T 10 A, INCLUINDO SUPORTE E PLACA - FORNECIMENTO E INSTALAÇÃO. AF_03/2023</t>
  </si>
  <si>
    <t>71,77</t>
  </si>
  <si>
    <t>92034</t>
  </si>
  <si>
    <t>INTERRUPTOR SIMPLES (1 MÓDULO), INTERRUPTOR PARALELO (1 MÓDULO) E 1 TOMADA DE EMBUTIR 2P+T 10 A, SEM SUPORTE E SEM PLACA - FORNECIMENTO E INSTALAÇÃO. AF_03/2023</t>
  </si>
  <si>
    <t>56,00</t>
  </si>
  <si>
    <t>92035</t>
  </si>
  <si>
    <t>INTERRUPTOR SIMPLES (1 MÓDULO), INTERRUPTOR PARALELO (1 MÓDULO) E 1 TOMADA DE EMBUTIR 2P+T 10 A, INCLUINDO SUPORTE E PLACA - FORNECIMENTO E INSTALAÇÃO. AF_03/2023</t>
  </si>
  <si>
    <t>66,03</t>
  </si>
  <si>
    <t>97583</t>
  </si>
  <si>
    <t>LUMINÁRIA TIPO CALHA, DE SOBREPOR, COM 1 LÂMPADA TUBULAR FLUORESCENTE DE 18 W, COM REATOR DE PARTIDA RÁPIDA - FORNECIMENTO E INSTALAÇÃO. AF_02/2020</t>
  </si>
  <si>
    <t>68,72</t>
  </si>
  <si>
    <t>97584</t>
  </si>
  <si>
    <t>LUMINÁRIA TIPO CALHA, DE SOBREPOR, COM 1 LÂMPADA TUBULAR FLUORESCENTE DE 36 W, COM REATOR DE PARTIDA RÁPIDA - FORNECIMENTO E INSTALAÇÃO. AF_02/2020</t>
  </si>
  <si>
    <t>96,11</t>
  </si>
  <si>
    <t>97585</t>
  </si>
  <si>
    <t>LUMINÁRIA TIPO CALHA, DE SOBREPOR, COM 2 LÂMPADAS TUBULARES FLUORESCENTES DE 18 W, COM REATOR DE PARTIDA RÁPIDA - FORNECIMENTO E INSTALAÇÃO. AF_02/2020</t>
  </si>
  <si>
    <t>92,47</t>
  </si>
  <si>
    <t>97586</t>
  </si>
  <si>
    <t>LUMINÁRIA TIPO CALHA, DE SOBREPOR, COM 2 LÂMPADAS TUBULARES FLUORESCENTES DE 36 W, COM REATOR DE PARTIDA RÁPIDA - FORNECIMENTO E INSTALAÇÃO. AF_02/2020</t>
  </si>
  <si>
    <t>125,54</t>
  </si>
  <si>
    <t>97587</t>
  </si>
  <si>
    <t>LUMINÁRIA TIPO CALHA, DE EMBUTIR, COM 2 LÂMPADAS FLUORESCENTES DE 14 W, COM REATOR DE PARTIDA RÁPIDA - FORNECIMENTO E INSTALAÇÃO. AF_02/2020</t>
  </si>
  <si>
    <t>229,01</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</si>
  <si>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</si>
  <si>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</si>
  <si>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</si>
  <si>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</si>
  <si>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83,52</t>
  </si>
  <si>
    <t>97591</t>
  </si>
  <si>
    <t>LUMINÁRIA TIPO PLAFON REDONDO COM VIDRO FOSCO, DE SOBREPOR, COM 2 LÂMPADAS FLUORESCENTES DE 15 W, SEM REATOR - FORNECIMENTO E INSTALAÇÃO. AF_02/2020</t>
  </si>
  <si>
    <t>112,42</t>
  </si>
  <si>
    <t>97593</t>
  </si>
  <si>
    <t>LUMINÁRIA TIPO SPOT, DE SOBREPOR, COM 1 LÂMPADA FLUORESCENTE DE 15 W, SEM REATOR - FORNECIMENTO E INSTALAÇÃO. AF_02/2020</t>
  </si>
  <si>
    <t>118,53</t>
  </si>
  <si>
    <t>97594</t>
  </si>
  <si>
    <t>LUMINÁRIA TIPO SPOT, DE SOBREPOR, COM 2 LÂMPADAS FLUORESCENTES DE 15 W, SEM REATOR - FORNECIMENTO E INSTALAÇÃO. AF_02/2020</t>
  </si>
  <si>
    <t>112,87</t>
  </si>
  <si>
    <t>97595</t>
  </si>
  <si>
    <t>SENSOR DE PRESENÇA COM FOTOCÉLULA, FIXAÇÃO EM PAREDE - FORNECIMENTO E INSTALAÇÃO. AF_02/2020</t>
  </si>
  <si>
    <t>81,92</t>
  </si>
  <si>
    <t>97596</t>
  </si>
  <si>
    <t>SENSOR DE PRESENÇA SEM FOTOCÉLULA, FIXAÇÃO EM PAREDE - FORNECIMENTO E INSTALAÇÃO. AF_02/2020</t>
  </si>
  <si>
    <t>97597</t>
  </si>
  <si>
    <t>SENSOR DE PRESENÇA COM FOTOCÉLULA, FIXAÇÃO EM TETO - FORNECIMENTO E INSTALAÇÃO. AF_02/2020</t>
  </si>
  <si>
    <t>56,49</t>
  </si>
  <si>
    <t>97598</t>
  </si>
  <si>
    <t>SENSOR DE PRESENÇA SEM FOTOCÉLULA, FIXAÇÃO EM TETO - FORNECIMENTO E INSTALAÇÃO. AF_02/2020</t>
  </si>
  <si>
    <t>53,33</t>
  </si>
  <si>
    <t>97599</t>
  </si>
  <si>
    <t>LUMINÁRIA DE EMERGÊNCIA, COM 30 LÂMPADAS LED DE 2 W, SEM REATOR - FORNECIMENTO E INSTALAÇÃO. AF_02/2020</t>
  </si>
  <si>
    <t>30,34</t>
  </si>
  <si>
    <t>97609</t>
  </si>
  <si>
    <t>LÂMPADA COMPACTA DE LED 6 W, BASE E27 - FORNECIMENTO E INSTALAÇÃO. AF_02/2020</t>
  </si>
  <si>
    <t>97610</t>
  </si>
  <si>
    <t>LÂMPADA COMPACTA DE LED 10 W, BASE E27 - FORNECIMENTO E INSTALAÇÃO. AF_02/2020</t>
  </si>
  <si>
    <t>97611</t>
  </si>
  <si>
    <t>LÂMPADA COMPACTA FLUORESCENTE DE 15 W, BASE E27 - FORNECIMENTO E INSTALAÇÃO. AF_02/2020</t>
  </si>
  <si>
    <t>24,14</t>
  </si>
  <si>
    <t>97612</t>
  </si>
  <si>
    <t>LÂMPADA COMPACTA FLUORESCENTE DE 20 W, BASE E27 - FORNECIMENTO E INSTALAÇÃO. AF_02/2020</t>
  </si>
  <si>
    <t>97613</t>
  </si>
  <si>
    <t>LÂMPADA COMPACTA DE VAPOR MERCURIO 125 W, BASE E27 - FORNECIMENTO E INSTALAÇÃO. AF_02/2020</t>
  </si>
  <si>
    <t>33,93</t>
  </si>
  <si>
    <t>97614</t>
  </si>
  <si>
    <t>LÂMPADA COMPACTA DE VAPOR METÁLICO OVOIDE 150 W, BASE E27 - FORNECIMENTO E INSTALAÇÃO. AF_02/2020</t>
  </si>
  <si>
    <t>61,09</t>
  </si>
  <si>
    <t>97615</t>
  </si>
  <si>
    <t>LÂMPADA TUBULAR FLUORESCENTE T8 DE 16/18 W, BASE G13 - FORNECIMENTO E INSTALAÇÃO. AF_02/2020_PS</t>
  </si>
  <si>
    <t>46,89</t>
  </si>
  <si>
    <t>97616</t>
  </si>
  <si>
    <t>LÂMPADA TUBULAR FLUORESCENTE T8 DE 32/36 W, BASE G13 - FORNECIMENTO E INSTALAÇÃO. AF_02/2020_PS</t>
  </si>
  <si>
    <t>53,36</t>
  </si>
  <si>
    <t>97617</t>
  </si>
  <si>
    <t>LÂMPADA TUBULAR FLUORESCENTE T10 DE 20/40 W, BASE G13 - FORNECIMENTO E INSTALAÇÃO. AF_02/2020_PS</t>
  </si>
  <si>
    <t>53,01</t>
  </si>
  <si>
    <t>97618</t>
  </si>
  <si>
    <t>LÂMPADA TUBULAR FLUORESCENTE T5 DE 14 W, BASE G13 - FORNECIMENTO E INSTALAÇÃO. AF_02/2020_PS</t>
  </si>
  <si>
    <t>50,07</t>
  </si>
  <si>
    <t>100902</t>
  </si>
  <si>
    <t>LÂMPADA TUBULAR LED DE 9/10 W, BASE G13 - FORNECIMENTO E INSTALAÇÃO. AF_02/2020_PS</t>
  </si>
  <si>
    <t>26,84</t>
  </si>
  <si>
    <t>100903</t>
  </si>
  <si>
    <t>LÂMPADA TUBULAR LED DE 18/20 W, BASE G13 - FORNECIMENTO E INSTALAÇÃO. AF_02/2020_PS</t>
  </si>
  <si>
    <t>32,59</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</si>
  <si>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</si>
  <si>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</si>
  <si>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</si>
  <si>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</si>
  <si>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184,94</t>
  </si>
  <si>
    <t>100906</t>
  </si>
  <si>
    <t>LUMINÁRIA DUPLA TIPO CALHA, DE SOBREPOR, COM 4 LÂMPADAS TUBULARES FLUORESCENTES DE 36 W, COM REATORES DE PARTIDA RÁPIDA -FORNECIMENTO E INSTALAÇÃO. AF_02/2020</t>
  </si>
  <si>
    <t>251,08</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</si>
  <si>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</si>
  <si>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</si>
  <si>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</si>
  <si>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</si>
  <si>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</si>
  <si>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</si>
  <si>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</si>
  <si>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</si>
  <si>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38,16</t>
  </si>
  <si>
    <t>100923</t>
  </si>
  <si>
    <t>REATOR DE PARTIDA RÁPIDA PARA LÂMPADA FLUORESCENTE 1X40W - FORNECIMENTO E INSTALAÇÃO. AF_02/2020</t>
  </si>
  <si>
    <t>44,06</t>
  </si>
  <si>
    <t>103782</t>
  </si>
  <si>
    <t>LUMINÁRIA TIPO PLAFON CIRCULAR, DE SOBREPOR, COM LED DE 12/13 W - FORNECIMENTO E INSTALAÇÃO. AF_03/2022</t>
  </si>
  <si>
    <t>37,92</t>
  </si>
  <si>
    <t>101489</t>
  </si>
  <si>
    <t>ENTRADA DE ENERGIA ELÉTRICA, AÉREA, MONOFÁSICA, COM CAIXA DE SOBREPOR, CABO DE 10 MM2 E DISJUNTOR DIN 50A (NÃO INCLUSO O POSTE DE CONCRETO). AF_07/2020_PS</t>
  </si>
  <si>
    <t>1.399,12</t>
  </si>
  <si>
    <t>101490</t>
  </si>
  <si>
    <t>ENTRADA DE ENERGIA ELÉTRICA, AÉREA, MONOFÁSICA, COM CAIXA DE SOBREPOR, CABO DE 16 MM2 E DISJUNTOR DIN 50A (NÃO INCLUSO O POSTE DE CONCRETO). AF_07/2020_PS</t>
  </si>
  <si>
    <t>1.491,85</t>
  </si>
  <si>
    <t>101491</t>
  </si>
  <si>
    <t>ENTRADA DE ENERGIA ELÉTRICA, AÉREA, MONOFÁSICA, COM CAIXA DE SOBREPOR, CABO DE 25 MM2 E DISJUNTOR DIN 50A (NÃO INCLUSO O POSTE DE CONCRETO). AF_07/2020_PS</t>
  </si>
  <si>
    <t>1.521,88</t>
  </si>
  <si>
    <t>101492</t>
  </si>
  <si>
    <t>ENTRADA DE ENERGIA ELÉTRICA, AÉREA, MONOFÁSICA, COM CAIXA DE SOBREPOR, CABO DE 35 MM2 E DISJUNTOR DIN 50A (NÃO INCLUSO O POSTE DE CONCRETO). AF_07/2020_PS</t>
  </si>
  <si>
    <t>1.661,76</t>
  </si>
  <si>
    <t>101493</t>
  </si>
  <si>
    <t>ENTRADA DE ENERGIA ELÉTRICA, AÉREA, MONOFÁSICA, COM CAIXA DE EMBUTIR, CABO DE 10 MM2 E DISJUNTOR DIN 50A (NÃO INCLUSO O POSTE DE CONCRETO). AF_07/2020_PS</t>
  </si>
  <si>
    <t>1.386,91</t>
  </si>
  <si>
    <t>101494</t>
  </si>
  <si>
    <t>ENTRADA DE ENERGIA ELÉTRICA, AÉREA, MONOFÁSICA, COM CAIXA DE EMBUTIR, CABO DE 16 MM2 E DISJUNTOR DIN 50A (NÃO INCLUSO O POSTE DE CONCRETO). AF_07/2020_PS</t>
  </si>
  <si>
    <t>1.479,64</t>
  </si>
  <si>
    <t>101495</t>
  </si>
  <si>
    <t>ENTRADA DE ENERGIA ELÉTRICA, AÉREA, MONOFÁSICA, COM CAIXA DE EMBUTIR, CABO DE 25 MM2 E DISJUNTOR DIN 50A (NÃO INCLUSO O POSTE DE CONCRETO). AF_07/2020_PS</t>
  </si>
  <si>
    <t>1.509,67</t>
  </si>
  <si>
    <t>101496</t>
  </si>
  <si>
    <t>ENTRADA DE ENERGIA ELÉTRICA, AÉREA, MONOFÁSICA, COM CAIXA DE EMBUTIR, CABO DE 35 MM2 E DISJUNTOR DIN 50A (NÃO INCLUSO O POSTE DE CONCRETO). AF_07/2020_PS</t>
  </si>
  <si>
    <t>1.649,55</t>
  </si>
  <si>
    <t>101497</t>
  </si>
  <si>
    <t>ENTRADA DE ENERGIA ELÉTRICA, AÉREA, BIFÁSICA, COM CAIXA DE SOBREPOR, CABO DE 10 MM2 E DISJUNTOR DIN 50A (NÃO INCLUSO O POSTE DE CONCRETO). AF_07/2020_PS</t>
  </si>
  <si>
    <t>1.679,33</t>
  </si>
  <si>
    <t>101498</t>
  </si>
  <si>
    <t>ENTRADA DE ENERGIA ELÉTRICA, AÉREA, BIFÁSICA, COM CAIXA DE SOBREPOR, CABO DE 16 MM2 E DISJUNTOR DIN 50A (NÃO INCLUSO O POSTE DE CONCRETO). AF_07/2020_PS</t>
  </si>
  <si>
    <t>1.819,69</t>
  </si>
  <si>
    <t>101499</t>
  </si>
  <si>
    <t>ENTRADA DE ENERGIA ELÉTRICA, AÉREA, BIFÁSICA, COM CAIXA DE SOBREPOR, CABO DE 25 MM2 E DISJUNTOR DIN 50A (NÃO INCLUSO O POSTE DE CONCRETO). AF_07/2020_PS</t>
  </si>
  <si>
    <t>1.865,14</t>
  </si>
  <si>
    <t>101500</t>
  </si>
  <si>
    <t>ENTRADA DE ENERGIA ELÉTRICA, AÉREA, BIFÁSICA, COM CAIXA DE SOBREPOR, CABO DE 35 MM2 E DISJUNTOR DIN 50A (NÃO INCLUSO O POSTE DE CONCRETO). AF_07/2020_PS</t>
  </si>
  <si>
    <t>2.061,63</t>
  </si>
  <si>
    <t>101501</t>
  </si>
  <si>
    <t>ENTRADA DE ENERGIA ELÉTRICA, AÉREA, BIFÁSICA, COM CAIXA DE EMBUTIR, CABO DE 10 MM2 E DISJUNTOR DIN 50A (NÃO INCLUSO O POSTE DE CONCRETO). AF_07/2020_PS</t>
  </si>
  <si>
    <t>1.674,87</t>
  </si>
  <si>
    <t>101502</t>
  </si>
  <si>
    <t>ENTRADA DE ENERGIA ELÉTRICA, AÉREA, BIFÁSICA, COM CAIXA DE EMBUTIR, CABO DE 16 MM2 E DISJUNTOR DIN 50A (NÃO INCLUSO O POSTE DE CONCRETO). AF_07/2020_PS</t>
  </si>
  <si>
    <t>1.815,23</t>
  </si>
  <si>
    <t>101503</t>
  </si>
  <si>
    <t>ENTRADA DE ENERGIA ELÉTRICA, AÉREA, BIFÁSICA, COM CAIXA DE EMBUTIR, CABO DE 25 MM2 E DISJUNTOR DIN 50A (NÃO INCLUSO O POSTE DE CONCRETO). AF_07/2020_PS</t>
  </si>
  <si>
    <t>1.860,68</t>
  </si>
  <si>
    <t>101504</t>
  </si>
  <si>
    <t>ENTRADA DE ENERGIA ELÉTRICA, AÉREA, BIFÁSICA, COM CAIXA DE EMBUTIR, CABO DE 35 MM2 E DISJUNTOR DIN 50A (NÃO INCLUSO O POSTE DE CONCRETO). AF_07/2020_PS</t>
  </si>
  <si>
    <t>2.057,17</t>
  </si>
  <si>
    <t>101505</t>
  </si>
  <si>
    <t>ENTRADA DE ENERGIA ELÉTRICA, AÉREA, TRIFÁSICA, COM CAIXA DE SOBREPOR, CABO DE 10 MM2 E DISJUNTOR DIN 50A (NÃO INCLUSO O POSTE DE CONCRETO). AF_07/2020_PS</t>
  </si>
  <si>
    <t>1.786,09</t>
  </si>
  <si>
    <t>101506</t>
  </si>
  <si>
    <t>ENTRADA DE ENERGIA ELÉTRICA, AÉREA, TRIFÁSICA, COM CAIXA DE SOBREPOR, CABO DE 16 MM2 E DISJUNTOR DIN 50A (NÃO INCLUSO O POSTE DE CONCRETO). AF_07/2020_PS</t>
  </si>
  <si>
    <t>1.973,24</t>
  </si>
  <si>
    <t>101507</t>
  </si>
  <si>
    <t>ENTRADA DE ENERGIA ELÉTRICA, AÉREA, TRIFÁSICA, COM CAIXA DE SOBREPOR, CABO DE 25 MM2 E DISJUNTOR DIN 50A (NÃO INCLUSO O POSTE DE CONCRETO). AF_07/2020_PS</t>
  </si>
  <si>
    <t>2.033,84</t>
  </si>
  <si>
    <t>101508</t>
  </si>
  <si>
    <t>ENTRADA DE ENERGIA ELÉTRICA, AÉREA, TRIFÁSICA, COM CAIXA DE SOBREPOR, CABO DE 35 MM2 E DISJUNTOR DIN 50A (NÃO INCLUSO O POSTE DE CONCRETO). AF_07/2020_PS</t>
  </si>
  <si>
    <t>2.285,95</t>
  </si>
  <si>
    <t>101509</t>
  </si>
  <si>
    <t>ENTRADA DE ENERGIA ELÉTRICA, AÉREA, TRIFÁSICA, COM CAIXA DE EMBUTIR, CABO DE 10 MM2 E DISJUNTOR DIN 50A (NÃO INCLUSO O POSTE DE CONCRETO). AF_07/2020_PS</t>
  </si>
  <si>
    <t>1.806,64</t>
  </si>
  <si>
    <t>101510</t>
  </si>
  <si>
    <t>ENTRADA DE ENERGIA ELÉTRICA, AÉREA, TRIFÁSICA, COM CAIXA DE EMBUTIR, CABO DE 16 MM2 E DISJUNTOR DIN 50A (NÃO INCLUSO O POSTE DE CONCRETO). AF_07/2020_PS</t>
  </si>
  <si>
    <t>1.993,79</t>
  </si>
  <si>
    <t>101511</t>
  </si>
  <si>
    <t>ENTRADA DE ENERGIA ELÉTRICA, AÉREA, TRIFÁSICA, COM CAIXA DE EMBUTIR, CABO DE 25 MM2 E DISJUNTOR DIN 50A (NÃO INCLUSO O POSTE DE CONCRETO). AF_07/2020_PS</t>
  </si>
  <si>
    <t>2.054,39</t>
  </si>
  <si>
    <t>101512</t>
  </si>
  <si>
    <t>ENTRADA DE ENERGIA ELÉTRICA, AÉREA, TRIFÁSICA, COM CAIXA DE EMBUTIR, CABO DE 35 MM2 E DISJUNTOR DIN 50A (NÃO INCLUSO O POSTE DE CONCRETO). AF_07/2020_PS</t>
  </si>
  <si>
    <t>2.306,50</t>
  </si>
  <si>
    <t>101513</t>
  </si>
  <si>
    <t>ENTRADA DE ENERGIA ELÉTRICA, SUBTERRÂNEA, MONOFÁSICA, COM CAIXA DE SOBREPOR, CABO DE 10 MM2 E DISJUNTOR DIN 50A (NÃO INCLUSA MURETA DE ALVENARIA). AF_07/2020_PS</t>
  </si>
  <si>
    <t>835,85</t>
  </si>
  <si>
    <t>101514</t>
  </si>
  <si>
    <t>ENTRADA DE ENERGIA ELÉTRICA, SUBTERRÂNEA, MONOFÁSICA, COM CAIXA DE SOBREPOR, CABO DE 16 MM2 E DISJUNTOR DIN 50A (NÃO INCLUSA MURETA DE ALVENARIA). AF_07/2020_PS</t>
  </si>
  <si>
    <t>947,13</t>
  </si>
  <si>
    <t>101515</t>
  </si>
  <si>
    <t>ENTRADA DE ENERGIA ELÉTRICA, SUBTERRÂNEA, MONOFÁSICA, COM CAIXA DE SOBREPOR, CABO DE 25 MM2 E DISJUNTOR DIN 50A (NÃO INCLUSA MURETA DE ALVENARIA). AF_07/2020_PS</t>
  </si>
  <si>
    <t>983,16</t>
  </si>
  <si>
    <t>101516</t>
  </si>
  <si>
    <t>ENTRADA DE ENERGIA ELÉTRICA, SUBTERRÂNEA, MONOFÁSICA, COM CAIXA DE SOBREPOR, CABO DE 35 MM2 E DISJUNTOR DIN 50A (NÃO INCLUSA MURETA DE ALVENARIA). AF_07/2020_PS</t>
  </si>
  <si>
    <t>1.115,43</t>
  </si>
  <si>
    <t>101517</t>
  </si>
  <si>
    <t>ENTRADA DE ENERGIA ELÉTRICA, SUBTERRÂNEA, MONOFÁSICA, COM CAIXA DE EMBUTIR, CABO DE 10 MM2 E DISJUNTOR DIN 50A (NÃO INCLUSA MURETA DE ALVENARIA). AF_07/2020_PS</t>
  </si>
  <si>
    <t>823,65</t>
  </si>
  <si>
    <t>101518</t>
  </si>
  <si>
    <t>ENTRADA DE ENERGIA ELÉTRICA, SUBTERRÂNEA, MONOFÁSICA, COM CAIXA DE EMBUTIR, CABO DE 16 MM2 E DISJUNTOR DIN 50A (NÃO INCLUSA MURETA DE ALVENARIA). AF_07/2020_PS</t>
  </si>
  <si>
    <t>934,93</t>
  </si>
  <si>
    <t>101519</t>
  </si>
  <si>
    <t>ENTRADA DE ENERGIA ELÉTRICA, SUBTERRÂNEA, MONOFÁSICA, COM CAIXA DE EMBUTIR, CABO DE 25 MM2 E DISJUNTOR DIN 50A (NÃO INCLUSA MURETA DE ALVENARIA). AF_07/2020_PS</t>
  </si>
  <si>
    <t>970,96</t>
  </si>
  <si>
    <t>101520</t>
  </si>
  <si>
    <t>ENTRADA DE ENERGIA ELÉTRICA, SUBTERRÂNEA, MONOFÁSICA, COM CAIXA DE EMBUTIR, CABO DE 35 MM2 E DISJUNTOR DIN 50A (NÃO INCLUSA MURETA DE ALVENARIA). AF_07/2020_PS</t>
  </si>
  <si>
    <t>1.103,23</t>
  </si>
  <si>
    <t>101521</t>
  </si>
  <si>
    <t>ENTRADA DE ENERGIA ELÉTRICA, SUBTERRÂNEA, BIFÁSICA, COM CAIXA DE SOBREPOR, CABO DE 10 MM2 E DISJUNTOR DIN 50A (NÃO INCLUSA MURETA DE ALVENARIA). AF_07/2020_PS</t>
  </si>
  <si>
    <t>1.130,09</t>
  </si>
  <si>
    <t>101522</t>
  </si>
  <si>
    <t>ENTRADA DE ENERGIA ELÉTRICA, SUBTERRÂNEA, BIFÁSICA, COM CAIXA DE SOBREPOR, CABO DE 16 MM2 E DISJUNTOR DIN 50A (NÃO INCLUSA MURETA DE ALVENARIA). AF_07/2020_PS</t>
  </si>
  <si>
    <t>1.297,01</t>
  </si>
  <si>
    <t>101523</t>
  </si>
  <si>
    <t>ENTRADA DE ENERGIA ELÉTRICA, SUBTERRÂNEA, BIFÁSICA, COM CAIXA DE SOBREPOR, CABO DE 25 MM2 E DISJUNTOR DIN 50A (NÃO INCLUSA MURETA DE ALVENARIA). AF_07/2020_PS</t>
  </si>
  <si>
    <t>1.351,06</t>
  </si>
  <si>
    <t>101524</t>
  </si>
  <si>
    <t>ENTRADA DE ENERGIA ELÉTRICA, SUBTERRÂNEA, BIFÁSICA, COM CAIXA DE SOBREPOR, CABO DE 35 MM2 E DISJUNTOR DIN 50A (NÃO INCLUSA MURETA DE ALVENARIA). AF_07/2020_PS</t>
  </si>
  <si>
    <t>1.549,46</t>
  </si>
  <si>
    <t>101525</t>
  </si>
  <si>
    <t>ENTRADA DE ENERGIA ELÉTRICA, SUBTERRÂNEA, BIFÁSICA, COM CAIXA DE EMBUTIR, CABO DE 10 MM2 E DISJUNTOR DIN 50A (NÃO INCLUSA MURETA DE ALVENARIA). AF_07/2020_PS</t>
  </si>
  <si>
    <t>1.125,64</t>
  </si>
  <si>
    <t>101526</t>
  </si>
  <si>
    <t>ENTRADA DE ENERGIA ELÉTRICA, SUBTERRÂNEA, BIFÁSICA, COM CAIXA DE EMBUTIR, CABO DE 16 MM2 E DISJUNTOR DIN 50A (NÃO INCLUSA MURETA DE ALVENARIA). AF_07/2020_PS</t>
  </si>
  <si>
    <t>1.292,56</t>
  </si>
  <si>
    <t>101527</t>
  </si>
  <si>
    <t>ENTRADA DE ENERGIA ELÉTRICA, SUBTERRÂNEA, BIFÁSICA, COM CAIXA DE EMBUTIR, CABO DE 25 MM2 E DISJUNTOR DIN 50A (NÃO INCLUSA MURETA DE ALVENARIA). AF_07/2020_PS</t>
  </si>
  <si>
    <t>1.346,61</t>
  </si>
  <si>
    <t>101528</t>
  </si>
  <si>
    <t>ENTRADA DE ENERGIA ELÉTRICA, SUBTERRÂNEA, BIFÁSICA, COM CAIXA DE EMBUTIR, CABO DE 35 MM2 E DISJUNTOR DIN 50A (NÃO INCLUSA MURETA DE ALVENARIA). AF_07/2020_PS</t>
  </si>
  <si>
    <t>1.545,01</t>
  </si>
  <si>
    <t>101529</t>
  </si>
  <si>
    <t>ENTRADA DE ENERGIA ELÉTRICA, SUBTERRÂNEA, TRIFÁSICA, COM CAIXA DE SOBREPOR, CABO DE 10 MM2 E DISJUNTOR DIN 50A (NÃO INCLUSA MURETA DE ALVENARIA). AF_07/2020_PS</t>
  </si>
  <si>
    <t>1.252,36</t>
  </si>
  <si>
    <t>101530</t>
  </si>
  <si>
    <t>ENTRADA DE ENERGIA ELÉTRICA, SUBTERRÂNEA, TRIFÁSICA, COM CAIXA DE SOBREPOR, CABO DE 16 MM2 E DISJUNTOR DIN 50A (NÃO INCLUSA MURETA DE ALVENARIA). AF_07/2020_PS</t>
  </si>
  <si>
    <t>1.474,92</t>
  </si>
  <si>
    <t>101531</t>
  </si>
  <si>
    <t>ENTRADA DE ENERGIA ELÉTRICA, SUBTERRÂNEA, TRIFÁSICA, COM CAIXA DE SOBREPOR, CABO DE 25 MM2 E DISJUNTOR DIN 50A (NÃO INCLUSA MURETA DE ALVENARIA). AF_07/2020_PS</t>
  </si>
  <si>
    <t>1.546,99</t>
  </si>
  <si>
    <t>101532</t>
  </si>
  <si>
    <t>ENTRADA DE ENERGIA ELÉTRICA, SUBTERRÂNEA, TRIFÁSICA, COM CAIXA DE SOBREPOR, CABO DE 35 MM2 E DISJUNTOR DIN 50A (NÃO INCLUSA MURETA DE ALVENARIA). AF_07/2020_PS</t>
  </si>
  <si>
    <t>1.811,52</t>
  </si>
  <si>
    <t>101533</t>
  </si>
  <si>
    <t>ENTRADA DE ENERGIA ELÉTRICA, SUBTERRÂNEA, TRIFÁSICA, COM CAIXA DE EMBUTIR, CABO DE 10 MM2 E DISJUNTOR DIN 50A (NÃO INCLUSA MURETA DE ALVENARIA). AF_07/2020_PS</t>
  </si>
  <si>
    <t>1.272,92</t>
  </si>
  <si>
    <t>101534</t>
  </si>
  <si>
    <t>ENTRADA DE ENERGIA ELÉTRICA, SUBTERRÂNEA, TRIFÁSICA, COM CAIXA DE EMBUTIR, CABO DE 16 MM2 E DISJUNTOR DIN 50A (NÃO INCLUSA MURETA DE ALVENARIA). AF_07/2020_PS</t>
  </si>
  <si>
    <t>1.495,48</t>
  </si>
  <si>
    <t>101535</t>
  </si>
  <si>
    <t>ENTRADA DE ENERGIA ELÉTRICA, SUBTERRÂNEA, TRIFÁSICA, COM CAIXA DE EMBUTIR, CABO DE 25 MM2 E DISJUNTOR DIN 50A (NÃO INCLUSA MURETA DE ALVENARIA). AF_07/2020_PS</t>
  </si>
  <si>
    <t>1.567,55</t>
  </si>
  <si>
    <t>101536</t>
  </si>
  <si>
    <t>ENTRADA DE ENERGIA ELÉTRICA, SUBTERRÂNEA, TRIFÁSICA, COM CAIXA DE EMBUTIR, CABO DE 35 MM2 E DISJUNTOR DIN 50A (NÃO INCLUSA MURETA DE ALVENARIA). AF_07/2020_PS</t>
  </si>
  <si>
    <t>1.832,08</t>
  </si>
  <si>
    <t>101537</t>
  </si>
  <si>
    <t>APARELHO SINALIZADOR DE SAÍDA DE GARAGEM, COM CÉLULA FOTOELÉTRICA - FORNECIMENTO E INSTALAÇÃO. AF_07/2020</t>
  </si>
  <si>
    <t>142,70</t>
  </si>
  <si>
    <t>101538</t>
  </si>
  <si>
    <t>ARMAÇÃO SECUNDÁRIA, COM 1 ESTRIBO E 1 ISOLADOR - FORNECIMENTO E INSTALAÇÃO. AF_07/2020</t>
  </si>
  <si>
    <t>45,41</t>
  </si>
  <si>
    <t>101539</t>
  </si>
  <si>
    <t>ARMAÇÃO SECUNDÁRIA, COM 2 ESTRIBOS E 2 ISOLADORES - FORNECIMENTO E INSTALAÇÃO. AF_07/2020</t>
  </si>
  <si>
    <t>74,64</t>
  </si>
  <si>
    <t>101540</t>
  </si>
  <si>
    <t>ARMAÇÃO SECUNDÁRIA, COM 3 ESTRIBOS E 3 ISOLADORES - FORNECIMENTO E INSTALAÇÃO. AF_07/2020</t>
  </si>
  <si>
    <t>126,39</t>
  </si>
  <si>
    <t>101541</t>
  </si>
  <si>
    <t>ARMAÇÃO SECUNDÁRIA, COM 4 ESTRIBOS E 4 ISOLADORES - FORNECIMENTO E INSTALAÇÃO. AF_07/2020</t>
  </si>
  <si>
    <t>164,72</t>
  </si>
  <si>
    <t>101542</t>
  </si>
  <si>
    <t>ARMAÇÃO SECUNDÁRIA, COM 1 ESTRIBO, SEM ISOLADOR - FORNECIMENTO E INSTALAÇÃO. AF_07/2020</t>
  </si>
  <si>
    <t>34,38</t>
  </si>
  <si>
    <t>101543</t>
  </si>
  <si>
    <t>ARMAÇÃO SECUNDÁRIA, COM 2 ESTRIBOS, SEM ISOLADOR - FORNECIMENTO E INSTALAÇÃO. AF_07/2020</t>
  </si>
  <si>
    <t>60,94</t>
  </si>
  <si>
    <t>101544</t>
  </si>
  <si>
    <t>ARMAÇÃO SECUNDÁRIA, COM 3 ESTRIBOS, SEM ISOLADOR - FORNECIMENTO E INSTALAÇÃO. AF_07/2020</t>
  </si>
  <si>
    <t>97,65</t>
  </si>
  <si>
    <t>101545</t>
  </si>
  <si>
    <t>ARMAÇÃO SECUNDÁRIA, COM 4 ESTRIBOS, SEM ISOLADOR - FORNECIMENTO E INSTALAÇÃO. AF_07/2020</t>
  </si>
  <si>
    <t>142,03</t>
  </si>
  <si>
    <t>101546</t>
  </si>
  <si>
    <t>ISOLADOR, TIPO PINO, PARA TENSÃO 15 KV - FORNECIMENTO E INSTALAÇÃO. AF_07/2020</t>
  </si>
  <si>
    <t>28,54</t>
  </si>
  <si>
    <t>101547</t>
  </si>
  <si>
    <t>ISOLADOR, TIPO DISCO, PARA TENSÃO 15 KV - FORNECIMENTO E INSTALAÇÃO. AF_07/2020</t>
  </si>
  <si>
    <t>89,75</t>
  </si>
  <si>
    <t>101548</t>
  </si>
  <si>
    <t>ISOLADOR, TIPO ROLDANA, PARA BAIXA TENSÃO - FORNECIMENTO E INSTALAÇÃO. AF_07/2020</t>
  </si>
  <si>
    <t>6,95</t>
  </si>
  <si>
    <t>101549</t>
  </si>
  <si>
    <t>GRAMPO PARALELO METÁLICO, PARA REDES AÉREAS DE DISTRIBUIÇÃO DE ENERGIA ELÉTRICA DE BAIXA TENSÃO - FORNECIMENTO E INSTALAÇÃO. AF_07/2020</t>
  </si>
  <si>
    <t>22,62</t>
  </si>
  <si>
    <t>101553</t>
  </si>
  <si>
    <t>ALÇA PREFORMADA DE DISTRIBUIÇÃO, EM  AÇO GALVANIZADO, AWG 1 - FORNECIMENTO E INSTALAÇÃO. AF_07/2020</t>
  </si>
  <si>
    <t>15,51</t>
  </si>
  <si>
    <t>101554</t>
  </si>
  <si>
    <t>ALÇA PREFORMADA DE DISTRIBUIÇÃO, EM  AÇO GALVANIZADO, AWG 2 - FORNECIMENTO E INSTALAÇÃO. AF_07/2020</t>
  </si>
  <si>
    <t>10,91</t>
  </si>
  <si>
    <t>101555</t>
  </si>
  <si>
    <t>ALÇA PREFORMADA DE DISTRIBUIÇÃO, EM  AÇO GALVANIZADO, AWG 4 - FORNECIMENTO E INSTALAÇÃO. AF_07/2020</t>
  </si>
  <si>
    <t>6,72</t>
  </si>
  <si>
    <t>101556</t>
  </si>
  <si>
    <t>ALÇA PREFORMADA DE DISTRIBUIÇÃO, EM  AÇO GALVANIZADO, AWG 6 - FORNECIMENTO E INSTALAÇÃO. AF_07/2020</t>
  </si>
  <si>
    <t>6,05</t>
  </si>
  <si>
    <t>101560</t>
  </si>
  <si>
    <t>CABO DE COBRE FLEXÍVEL ISOLADO, 10 MM², 0,6/1,0 KV, PARA REDE AÉREA DE DISTRIBUIÇÃO DE ENERGIA ELÉTRICA DE BAIXA TENSÃO - FORNECIMENTO E INSTALAÇÃO. AF_07/2020</t>
  </si>
  <si>
    <t>9,75</t>
  </si>
  <si>
    <t>101561</t>
  </si>
  <si>
    <t>CABO DE COBRE FLEXÍVEL ISOLADO, 16 MM², 0,6/1,0 KV, PARA REDE AÉREA DE DISTRIBUIÇÃO DE ENERGIA ELÉTRICA DE BAIXA TENSÃO - FORNECIMENTO E INSTALAÇÃO. AF_07/2020</t>
  </si>
  <si>
    <t>15,50</t>
  </si>
  <si>
    <t>101562</t>
  </si>
  <si>
    <t>CABO DE COBRE FLEXÍVEL ISOLADO, 25 MM², 0,6/1,0 KV, PARA REDE AÉREA DE DISTRIBUIÇÃO DE ENERGIA ELÉTRICA DE BAIXA TENSÃO - FORNECIMENTO E INSTALAÇÃO. AF_07/2020</t>
  </si>
  <si>
    <t>24,01</t>
  </si>
  <si>
    <t>101563</t>
  </si>
  <si>
    <t>CABO DE COBRE FLEXÍVEL ISOLADO, 35 MM², 0,6/1,0 KV, PARA REDE AÉREA DE DISTRIBUIÇÃO DE ENERGIA ELÉTRICA DE BAIXA TENSÃO - FORNECIMENTO E INSTALAÇÃO. AF_07/2020</t>
  </si>
  <si>
    <t>33,90</t>
  </si>
  <si>
    <t>101564</t>
  </si>
  <si>
    <t>CABO DE COBRE FLEXÍVEL ISOLADO, 50 MM², 0,6/1,0 KV, PARA REDE AÉREA DE DISTRIBUIÇÃO DE ENERGIA ELÉTRICA DE BAIXA TENSÃO - FORNECIMENTO E INSTALAÇÃO. AF_07/2020</t>
  </si>
  <si>
    <t>101565</t>
  </si>
  <si>
    <t>CABO DE COBRE FLEXÍVEL ISOLADO, 70 MM², 0,6/1,0 KV, PARA REDE AÉREA DE DISTRIBUIÇÃO DE ENERGIA ELÉTRICA DE BAIXA TENSÃO - FORNECIMENTO E INSTALAÇÃO. AF_07/2020</t>
  </si>
  <si>
    <t>70,07</t>
  </si>
  <si>
    <t>101567</t>
  </si>
  <si>
    <t>CABO DE COBRE FLEXÍVEL ISOLADO, 95 MM², 0,6/1,0 KV, PARA REDE AÉREA DE DISTRIBUIÇÃO DE ENERGIA ELÉTRICA DE BAIXA TENSÃO - FORNECIMENTO E INSTALAÇÃO. AF_07/2020</t>
  </si>
  <si>
    <t>90,96</t>
  </si>
  <si>
    <t>101568</t>
  </si>
  <si>
    <t>CABO DE COBRE FLEXÍVEL ISOLADO, 120 MM², 0,6/1,0 KV, PARA REDE AÉREA DE DISTRIBUIÇÃO DE ENERGIA ELÉTRICA DE BAIXA TENSÃO - FORNECIMENTO E INSTALAÇÃO. AF_07/2020</t>
  </si>
  <si>
    <t>118,94</t>
  </si>
  <si>
    <t>101626</t>
  </si>
  <si>
    <t>REATOR PARA LÂMPADA VAPOR DE MERCÚRIO 400 W, USO EXTERNO - FORNECIMENTO E INSTALAÇÃO. AF_08/2020</t>
  </si>
  <si>
    <t>135,54</t>
  </si>
  <si>
    <t>101627</t>
  </si>
  <si>
    <t>REATOR PARA LÂMPADA VAPOR DE SÓDIO 250 W, USO EXTERNO - FORNECIMENTO E INSTALAÇÃO. AF_08/2020</t>
  </si>
  <si>
    <t>210,43</t>
  </si>
  <si>
    <t>101628</t>
  </si>
  <si>
    <t>REATOR PARA LÂMPADA VAPOR DE MERCÚRIO 125 W, USO EXTERNO - FORNECIMENTO E INSTALAÇÃO. AF_08/2020</t>
  </si>
  <si>
    <t>100,90</t>
  </si>
  <si>
    <t>101629</t>
  </si>
  <si>
    <t>REATOR PARA LÂMPADA VAPOR DE MERCÚRIO 250 W, USO EXTERNO - FORNECIMENTO E INSTALAÇÃO. AF_08/2020</t>
  </si>
  <si>
    <t>118,74</t>
  </si>
  <si>
    <t>101630</t>
  </si>
  <si>
    <t>SUBSTITUIÇÃO DE REATOR PARA ILUMINAÇÃO PÚBLICA (NÃO INCLUI FORNECIMENTO). AF_08/2020</t>
  </si>
  <si>
    <t>74,93</t>
  </si>
  <si>
    <t>101631</t>
  </si>
  <si>
    <t>IGNITOR PARA PARTIDA LÂMPADA VAPOR SÓDIO / VAPOR METÁLICO ATÉ 400 W - FORNECIMENTO E INSTALAÇÃO. AF_08/2020</t>
  </si>
  <si>
    <t>37,16</t>
  </si>
  <si>
    <t>101632</t>
  </si>
  <si>
    <t>RELÉ FOTOELÉTRICO PARA COMANDO DE ILUMINAÇÃO EXTERNA 1000 W - FORNECIMENTO E INSTALAÇÃO. AF_08/2020</t>
  </si>
  <si>
    <t>30,16</t>
  </si>
  <si>
    <t>101633</t>
  </si>
  <si>
    <t>SUBSTITUIÇÃO DE RELÉ FOTOELÉTRICO PARA COMANDO DE ILUMINAÇÃO EXTERNA 1000 W - FORNECIMENTO E INSTALAÇÃO. AF_08/2020</t>
  </si>
  <si>
    <t>94,39</t>
  </si>
  <si>
    <t>101636</t>
  </si>
  <si>
    <t>BRAÇO PARA ILUMINAÇÃO PÚBLICA, EM TUBO DE AÇO GALVANIZADO, COMPRIMENTO DE 1,50 M, PARA FIXAÇÃO EM POSTE DE CONCRETO - FORNECIMENTO E INSTALAÇÃO. AF_08/2020</t>
  </si>
  <si>
    <t>136,12</t>
  </si>
  <si>
    <t>101637</t>
  </si>
  <si>
    <t>BRAÇO PARA ILUMINAÇÃO PÚBLICA, EM TUBO DE AÇO GALVANIZADO, COMPRIMENTO DE 1,50 M, PARA FIXAÇÃO EM POSTE METÁLICO - FORNECIMENTO E INSTALAÇÃO. AF_08/2020</t>
  </si>
  <si>
    <t>131,02</t>
  </si>
  <si>
    <t>101640</t>
  </si>
  <si>
    <t>LÂMPADA VAPOR METÁLICO 400 W - FORNECIMENTO E INSTALAÇÃO. AF_08/2020</t>
  </si>
  <si>
    <t>104,87</t>
  </si>
  <si>
    <t>101641</t>
  </si>
  <si>
    <t>LÂMPADA VAPOR METÁLICO 150 W - FORNECIMENTO E INSTALAÇÃO. AF_08/2020</t>
  </si>
  <si>
    <t>54,13</t>
  </si>
  <si>
    <t>101642</t>
  </si>
  <si>
    <t>LÂMPADA VAPOR DE MERCÚRIO 125 W - FORNECIMENTO E INSTALAÇÃO. AF_08/2020</t>
  </si>
  <si>
    <t>26,97</t>
  </si>
  <si>
    <t>101643</t>
  </si>
  <si>
    <t>LÂMPADA VAPOR DE MERCÚRIO 250 W - FORNECIMENTO E INSTALAÇÃO. AF_08/2020</t>
  </si>
  <si>
    <t>47,20</t>
  </si>
  <si>
    <t>101644</t>
  </si>
  <si>
    <t>LÂMPADA VAPOR DE MERCÚRIO 400 W - FORNECIMENTO E INSTALAÇÃO. AF_08/2020</t>
  </si>
  <si>
    <t>64,01</t>
  </si>
  <si>
    <t>101645</t>
  </si>
  <si>
    <t>LÂMPADA MISTA 160 W - FORNECIMENTO E INSTALAÇÃO. AF_08/2020</t>
  </si>
  <si>
    <t>30,10</t>
  </si>
  <si>
    <t>101646</t>
  </si>
  <si>
    <t>LÂMPADA MISTA 250 W - FORNECIMENTO E INSTALAÇÃO. AF_08/2020</t>
  </si>
  <si>
    <t>40,10</t>
  </si>
  <si>
    <t>101647</t>
  </si>
  <si>
    <t>LÂMPADA MISTA 500 W - FORNECIMENTO E INSTALAÇÃO. AF_08/2020</t>
  </si>
  <si>
    <t>73,96</t>
  </si>
  <si>
    <t>101648</t>
  </si>
  <si>
    <t>LÂMPADA VAPOR DE SÓDIO 150 W - FORNECIMENTO E INSTALAÇÃO. AF_08/2020</t>
  </si>
  <si>
    <t>57,12</t>
  </si>
  <si>
    <t>101649</t>
  </si>
  <si>
    <t>LÂMPADA VAPOR DE SÓDIO 250 W - FORNECIMENTO E INSTALAÇÃO. AF_08/2020</t>
  </si>
  <si>
    <t>65,88</t>
  </si>
  <si>
    <t>101650</t>
  </si>
  <si>
    <t>LÂMPADA VAPOR DE SÓDIO 400 W - FORNECIMENTO E INSTALAÇÃO. AF_08/2020</t>
  </si>
  <si>
    <t>76,63</t>
  </si>
  <si>
    <t>101651</t>
  </si>
  <si>
    <t>SUBSTITUIÇÃO DE LÂMPADA PARA ILUMINAÇÃO PÚBLICA (NÃO INCLUI FORNECIMENTO). AF_08/2020</t>
  </si>
  <si>
    <t>65,94</t>
  </si>
  <si>
    <t>101652</t>
  </si>
  <si>
    <t>LUMINÁRIA FECHADA, PARA ILUMINAÇÃO PÚBLICA, PARA LÂMPADA DE VAPOR - FORNECIMENTO E INSTALAÇÃO (EXCLUSIVE LÂMPADA E REATOR). AF_08/2020</t>
  </si>
  <si>
    <t>419,07</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</si>
  <si>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</si>
  <si>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</si>
  <si>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238,56</t>
  </si>
  <si>
    <t>101654</t>
  </si>
  <si>
    <t>LUMINÁRIA DE LED PARA ILUMINAÇÃO PÚBLICA, DE 33 W ATÉ 50 W - FORNECIMENTO E INSTALAÇÃO. AF_08/2020</t>
  </si>
  <si>
    <t>328,55</t>
  </si>
  <si>
    <t>101655</t>
  </si>
  <si>
    <t>LUMINÁRIA DE LED PARA ILUMINAÇÃO PÚBLICA, DE 51 W ATÉ 67 W - FORNECIMENTO E INSTALAÇÃO. AF_08/2020</t>
  </si>
  <si>
    <t>544,20</t>
  </si>
  <si>
    <t>101656</t>
  </si>
  <si>
    <t>LUMINÁRIA DE LED PARA ILUMINAÇÃO PÚBLICA, DE 68 W ATÉ 97 W - FORNECIMENTO E INSTALAÇÃO. AF_08/2020</t>
  </si>
  <si>
    <t>594,55</t>
  </si>
  <si>
    <t>101657</t>
  </si>
  <si>
    <t>LUMINÁRIA DE LED PARA ILUMINAÇÃO PÚBLICA, DE 98 W ATÉ 137 W - FORNECIMENTO E INSTALAÇÃO. AF_08/2020</t>
  </si>
  <si>
    <t>701,80</t>
  </si>
  <si>
    <t>101658</t>
  </si>
  <si>
    <t>LUMINÁRIA DE LED PARA ILUMINAÇÃO PÚBLICA, DE 138 W ATÉ 180 W - FORNECIMENTO E INSTALAÇÃO. AF_08/2020</t>
  </si>
  <si>
    <t>922,34</t>
  </si>
  <si>
    <t>101659</t>
  </si>
  <si>
    <t>LUMINÁRIA DE LED PARA ILUMINAÇÃO PÚBLICA, DE 181 W ATÉ 239 W - FORNECIMENTO E INSTALAÇÃO. AF_08/2020</t>
  </si>
  <si>
    <t>1.059,50</t>
  </si>
  <si>
    <t>101660</t>
  </si>
  <si>
    <t>LUMINÁRIA DE LED PARA ILUMINAÇÃO PÚBLICA, DE 240 W ATÉ 350 W - FORNECIMENTO E INSTALAÇÃO. AF_08/2020</t>
  </si>
  <si>
    <t>1.707,01</t>
  </si>
  <si>
    <t>101661</t>
  </si>
  <si>
    <t>SUBSTITUIÇÃO DE LUMINÁRIA DE VAPOR DE MERCÚRIO/VAPOR DE SÓDIO POR LUMINÁRIA DE LED PARA ILUMINAÇÃO PÚBLICA (NÃO INCLUI FORNECIMENTO). AF_08/2020</t>
  </si>
  <si>
    <t>106,58</t>
  </si>
  <si>
    <t>101662</t>
  </si>
  <si>
    <t>LUMINÁRIA FECHADA PARA ILUMINAÇÃO PÚBLICA, COM REATOR DE PARTIDA RÁPIDA, COM LÂMPADA VAPOR DE MERCÚRIO 250 W - FORNECIMENTO E INSTALAÇÃO. AF_08/2020</t>
  </si>
  <si>
    <t>585,05</t>
  </si>
  <si>
    <t>101663</t>
  </si>
  <si>
    <t>ABRAÇADEIRA DE FIXAÇÃO DE BRAÇOS DE LUMINÁRIAS DE 2" - FORNECIMENTO E INSTALAÇÃO. AF_08/2020</t>
  </si>
  <si>
    <t>25,25</t>
  </si>
  <si>
    <t>101664</t>
  </si>
  <si>
    <t>ABRAÇADEIRA DE FIXAÇÃO DE BRAÇOS DE LUMINÁRIAS DE 3" - FORNECIMENTO E INSTALAÇÃO. AF_08/2020</t>
  </si>
  <si>
    <t>26,73</t>
  </si>
  <si>
    <t>101665</t>
  </si>
  <si>
    <t>ABRAÇADEIRA DE FIXAÇÃO DE BRAÇOS DE LUMINÁRIAS DE 4" - FORNECIMENTO E INSTALAÇÃO. AF_08/2020</t>
  </si>
  <si>
    <t>33,10</t>
  </si>
  <si>
    <t>101666</t>
  </si>
  <si>
    <t>REFLETOR RETANGULAR FECHADO, COM LÂMPADA VAPOR METÁLICO 400 W - FORNECIMENTO E INSTALAÇÃO. AF_08/2020</t>
  </si>
  <si>
    <t>344,82</t>
  </si>
  <si>
    <t>102085</t>
  </si>
  <si>
    <t>LUMINÁRIA ESTANQUE COM PROTEÇÃO CONTRA ÁGUA, POEIRA OU IMPACTOS - FORNECIMENTO E INSTALAÇÃO. AF_08/2020</t>
  </si>
  <si>
    <t>158,70</t>
  </si>
  <si>
    <t>100578</t>
  </si>
  <si>
    <t>ASSENTAMENTO DE POSTE DE CONCRETO COM COMPRIMENTO NOMINAL DE 9 M, CARGA NOMINAL MENOR OU IGUAL A 1000 DAN, ENGASTAMENTO SIMPLES COM 1,5 M DE SOLO (NÃO INCLUI FORNECIMENTO). AF_11/2019</t>
  </si>
  <si>
    <t>454,42</t>
  </si>
  <si>
    <t>100579</t>
  </si>
  <si>
    <t>ASSENTAMENTO DE POSTE DE CONCRETO COM COMPRIMENTO NOMINAL DE 10 M, CARGA NOMINAL MENOR OU IGUAL A 1000 DAN, ENGASTAMENTO SIMPLES COM 1,6 M DE SOLO (NÃO INCLUI FORNECIMENTO). AF_11/2019</t>
  </si>
  <si>
    <t>498,86</t>
  </si>
  <si>
    <t>100580</t>
  </si>
  <si>
    <t>ASSENTAMENTO DE POSTE DE CONCRETO COM COMPRIMENTO NOMINAL DE 10 M, CARGA NOMINAL MAIOR QUE 1000 DAN, ENGASTAMENTO SIMPLES COM 1,6 M DE SOLO (NÃO INCLUI FORNECIMENTO). AF_11/2019</t>
  </si>
  <si>
    <t>539,17</t>
  </si>
  <si>
    <t>100581</t>
  </si>
  <si>
    <t>ASSENTAMENTO DE POSTE DE CONCRETO COM COMPRIMENTO NOMINAL DE 10,5 M, CARGA NOMINAL MENOR OU IGUAL A 1000 DAN, ENGASTAMENTO SIMPLES COM 1,65 M DE SOLO (NÃO INCLUI FORNECIMENTO). AF_11/2019</t>
  </si>
  <si>
    <t>520,90</t>
  </si>
  <si>
    <t>100582</t>
  </si>
  <si>
    <t>ASSENTAMENTO DE POSTE DE CONCRETO COM COMPRIMENTO NOMINAL DE 10,5 M, CARGA NOMINAL MAIOR QUE 1000 DAN, ENGASTAMENTO SIMPLES COM 1,65 M DE SOLO (NÃO INCLUI FORNECIMENTO). AF_11/2019</t>
  </si>
  <si>
    <t>593,39</t>
  </si>
  <si>
    <t>100583</t>
  </si>
  <si>
    <t>ASSENTAMENTO DE POSTE DE CONCRETO COM COMPRIMENTO NOMINAL DE 11 M, CARGA NOMINAL MENOR OU IGUAL A 1000 DAN, ENGASTAMENTO SIMPLES COM 1,7 M DE SOLO (NÃO INCLUI FORNECIMENTO). AF_11/2019</t>
  </si>
  <si>
    <t>544,29</t>
  </si>
  <si>
    <t>100584</t>
  </si>
  <si>
    <t>ASSENTAMENTO DE POSTE DE CONCRETO COM COMPRIMENTO NOMINAL DE 11 M, CARGA NOMINAL MAIOR QUE 1000 DAN, ENGASTAMENTO SIMPLES COM 1,7 M DE SOLO (NÃO INCLUI FORNECIMENTO). AF_11/2019</t>
  </si>
  <si>
    <t>587,98</t>
  </si>
  <si>
    <t>100585</t>
  </si>
  <si>
    <t>ASSENTAMENTO DE POSTE DE CONCRETO COM COMPRIMENTO NOMINAL DE 12 M, CARGA NOMINAL MENOR OU IGUAL A 1000 DAN, ENGASTAMENTO SIMPLES COM 1,8 M DE SOLO (NÃO INCLUI FORNECIMENTO). AF_11/2019</t>
  </si>
  <si>
    <t>589,91</t>
  </si>
  <si>
    <t>100586</t>
  </si>
  <si>
    <t>ASSENTAMENTO DE POSTE DE CONCRETO COM COMPRIMENTO NOMINAL DE 12 M, CARGA NOMINAL MAIOR QUE 1000 DAN, ENGASTAMENTO SIMPLES COM 1,8 M DE SOLO (NÃO INCLUI FORNECIMENTO). AF_11/2019</t>
  </si>
  <si>
    <t>659,60</t>
  </si>
  <si>
    <t>100587</t>
  </si>
  <si>
    <t>ASSENTAMENTO DE POSTE DE CONCRETO COM COMPRIMENTO NOMINAL DE 13 M, CARGA NOMINAL MENOR OU IGUAL A 1000 DAN, ENGASTAMENTO SIMPLES COM 1,9 M DE SOLO (NÃO INCLUI FORNECIMENTO). AF_11/2019</t>
  </si>
  <si>
    <t>636,87</t>
  </si>
  <si>
    <t>100588</t>
  </si>
  <si>
    <t>ASSENTAMENTO DE POSTE DE CONCRETO COM COMPRIMENTO NOMINAL DE 13 M, CARGA NOMINAL MAIOR QUE 1000 DAN, ENGASTAMENTO SIMPLES COM 1,9 M DE SOLO (NÃO INCLUI FORNECIMENTO). AF_11/2019</t>
  </si>
  <si>
    <t>691,07</t>
  </si>
  <si>
    <t>100589</t>
  </si>
  <si>
    <t>ASSENTAMENTO DE POSTE DE CONCRETO COM COMPRIMENTO NOMINAL DE 13,5 M, CARGA NOMINAL MENOR OU IGUAL A 1000 DAN, ENGASTAMENTO SIMPLES COM 1,95 M DE SOLO (NÃO INCLUI FORNECIMENTO). AF_11/2019</t>
  </si>
  <si>
    <t>697,63</t>
  </si>
  <si>
    <t>100590</t>
  </si>
  <si>
    <t>ASSENTAMENTO DE POSTE DE CONCRETO COM COMPRIMENTO NOMINAL DE 13,5 M, CARGA NOMINAL MAIOR QUE 1000 DAN, ENGASTAMENTO SIMPLES COM 1,95 M DE SOLO (NÃO INCLUI FORNECIMENTO). AF_11/2019</t>
  </si>
  <si>
    <t>750,95</t>
  </si>
  <si>
    <t>100591</t>
  </si>
  <si>
    <t>ASSENTAMENTO DE POSTE DE CONCRETO COM COMPRIMENTO NOMINAL DE 14 M, CARGA NOMINAL MENOR OU IGUAL A 1000 DAN, ENGASTAMENTO SIMPLES COM 2 M DE SOLO (NÃO INCLUI FORNECIMENTO). AF_11/2019</t>
  </si>
  <si>
    <t>698,19</t>
  </si>
  <si>
    <t>100592</t>
  </si>
  <si>
    <t>ASSENTAMENTO DE POSTE DE CONCRETO COM COMPRIMENTO NOMINAL DE 14 M, CARGA NOMINAL MAIOR QUE 1000 DAN, ENGASTAMENTO SIMPLES COM 2 M DE SOLO (NÃO INCLUI FORNECIMENTO). AF_11/2019</t>
  </si>
  <si>
    <t>742,43</t>
  </si>
  <si>
    <t>100593</t>
  </si>
  <si>
    <t>ASSENTAMENTO DE POSTE DE CONCRETO COM COMPRIMENTO NOMINAL DE 15 M, CARGA NOMINAL MENOR OU IGUAL A 1000 DAN, ENGASTAMENTO SIMPLES COM 2,1 M DE SOLO (NÃO INCLUI FORNECIMENTO). AF_11/2019</t>
  </si>
  <si>
    <t>747,60</t>
  </si>
  <si>
    <t>100594</t>
  </si>
  <si>
    <t>ASSENTAMENTO DE POSTE DE CONCRETO COM COMPRIMENTO NOMINAL DE 15 M, CARGA NOMINAL MAIOR QUE 1000 DAN, ENGASTAMENTO SIMPLES COM 2,1 M DE SOLO (NÃO INCLUI FORNECIMENTO). AF_11/2019</t>
  </si>
  <si>
    <t>822,79</t>
  </si>
  <si>
    <t>100595</t>
  </si>
  <si>
    <t>ASSENTAMENTO DE POSTE DE CONCRETO COM COMPRIMENTO NOMINAL DE 18 M, CARGA NOMINAL MENOR OU IGUAL A 1000 DAN, ENGASTAMENTO SIMPLES COM 2,4 M DE SOLO (NÃO INCLUI FORNECIMENTO). AF_11/2019</t>
  </si>
  <si>
    <t>895,73</t>
  </si>
  <si>
    <t>100596</t>
  </si>
  <si>
    <t>ASSENTAMENTO DE POSTE DE CONCRETO COM COMPRIMENTO NOMINAL DE 18 M, CARGA NOMINAL MAIOR QUE 1000 DAN, ENGASTAMENTO SIMPLES COM 2,4 M DE SOLO (NÃO INCLUI FORNECIMENTO). AF_11/2019</t>
  </si>
  <si>
    <t>997,38</t>
  </si>
  <si>
    <t>100597</t>
  </si>
  <si>
    <t>ASSENTAMENTO DE POSTE DE CONCRETO COM COMPRIMENTO NOMINAL DE 20 M, CARGA NOMINAL MENOR OU IGUAL A 1000 DAN, ENGASTAMENTO SIMPLES COM 2,6 M DE SOLO (NÃO INCLUI FORNECIMENTO). AF_11/2019</t>
  </si>
  <si>
    <t>1.029,01</t>
  </si>
  <si>
    <t>100598</t>
  </si>
  <si>
    <t>ASSENTAMENTO DE POSTE DE CONCRETO COM COMPRIMENTO NOMINAL DE 20 M, CARGA NOMINAL MAIOR QUE 1000, ENGASTAMENTO SIMPLES COM 2,6 M DE SOLO (NÃO INCLUI FORNECIMENTO). AF_11/2019</t>
  </si>
  <si>
    <t>1.112,82</t>
  </si>
  <si>
    <t>100599</t>
  </si>
  <si>
    <t>ASSENTAMENTO DE POSTE DE CONCRETO COM COMPRIMENTO NOMINAL DE 9 M, CARGA NOMINAL DE 150 DAN, ENGASTAMENTO BASE CONCRETADA COM 1 M DE CONCRETO E 0,5 M DE SOLO (NÃO INCLUI FORNECIMENTO). AF_11/2019</t>
  </si>
  <si>
    <t>481,48</t>
  </si>
  <si>
    <t>100600</t>
  </si>
  <si>
    <t>ASSENTAMENTO DE POSTE DE CONCRETO COM COMPRIMENTO NOMINAL DE 9 M, CARGA NOMINAL DE 300 DAN, ENGASTAMENTO BASE CONCRETADA COM 1 M DE CONCRETO E 0,5 M DE SOLO (NÃO INCLUI FORNECIMENTO). AF_11/2019</t>
  </si>
  <si>
    <t>567,08</t>
  </si>
  <si>
    <t>100601</t>
  </si>
  <si>
    <t>ASSENTAMENTO DE POSTE DE CONCRETO COM COMPRIMENTO NOMINAL DE 9 M, CARGA NOMINAL DE 400 DAN, ENGASTAMENTO BASE CONCRETADA COM 1 M DE CONCRETO E 0,5 M DE SOLO (NÃO INCLUI FORNECIMENTO). AF_11/2019</t>
  </si>
  <si>
    <t>715,49</t>
  </si>
  <si>
    <t>100602</t>
  </si>
  <si>
    <t>ASSENTAMENTO DE POSTE DE CONCRETO COM COMPRIMENTO NOMINAL DE 9 M, CARGA NOMINAL DE 600 DAN, ENGASTAMENTO BASE CONCRETADA COM 1 M DE CONCRETO E 0,5 M DE SOLO (NÃO INCLUI FORNECIMENTO). AF_11/2019</t>
  </si>
  <si>
    <t>900,60</t>
  </si>
  <si>
    <t>100603</t>
  </si>
  <si>
    <t>ASSENTAMENTO DE POSTE DE CONCRETO COM COMPRIMENTO NOMINAL DE 9 M, CARGA NOMINAL DE 1000 DAN, ENGASTAMENTO BASE CONCRETADA COM 1 M DE CONCRETO E 0,5 M DE SOLO (NÃO INCLUI FORNECIMENTO). AF_11/2019</t>
  </si>
  <si>
    <t>1.375,42</t>
  </si>
  <si>
    <t>100604</t>
  </si>
  <si>
    <t>ASSENTAMENTO DE POSTE DE CONCRETO COM COMPRIMENTO NOMINAL DE 10 M, CARGA NOMINAL DE 300 DAN, ENGASTAMENTO BASE CONCRETADA COM 1 M DE CONCRETO E 0,6 M DE SOLO (NÃO INCLUI FORNECIMENTO). AF_11/2019</t>
  </si>
  <si>
    <t>602,67</t>
  </si>
  <si>
    <t>100605</t>
  </si>
  <si>
    <t>ASSENTAMENTO DE POSTE DE CONCRETO COM COMPRIMENTO NOMINAL DE 10 M, CARGA NOMINAL DE 600 DAN, ENGASTAMENTO BASE CONCRETADA COM 1 M DE CONCRETO E 0,6 M DE SOLO (NÃO INCLUI FORNECIMENTO). AF_11/2019</t>
  </si>
  <si>
    <t>943,32</t>
  </si>
  <si>
    <t>100606</t>
  </si>
  <si>
    <t>ASSENTAMENTO DE POSTE DE CONCRETO COM COMPRIMENTO NOMINAL DE 10 M, CARGA NOMINAL DE 1000 DAN, ENGASTAMENTO BASE CONCRETADA COM 1 M DE CONCRETO E 0,6 M DE SOLO (NÃO INCLUI FORNECIMENTO). AF_11/2019</t>
  </si>
  <si>
    <t>1.427,25</t>
  </si>
  <si>
    <t>100607</t>
  </si>
  <si>
    <t>ASSENTAMENTO DE POSTE DE CONCRETO COM COMPRIMENTO NOMINAL DE 10,5 M, CARGA NOMINAL DE 300 DAN, ENGASTAMENTO BASE CONCRETADA COM 1 M DE CONCRETO E 0,65 M DE SOLO (NÃO INCLUI FORNECIMENTO). AF_11/2019</t>
  </si>
  <si>
    <t>619,55</t>
  </si>
  <si>
    <t>100608</t>
  </si>
  <si>
    <t>ASSENTAMENTO DE POSTE DE CONCRETO COM COMPRIMENTO NOMINAL DE 10,5 M, CARGA NOMINAL DE 600 DAN, ENGASTAMENTO BASE CONCRETADA COM 1 M DE CONCRETO E 0,65 M DE SOLO (NÃO INCLUI FORNECIMENTO). AF_11/2019</t>
  </si>
  <si>
    <t>964,38</t>
  </si>
  <si>
    <t>100609</t>
  </si>
  <si>
    <t>ASSENTAMENTO DE POSTE DE CONCRETO COM COMPRIMENTO NOMINAL DE 10,5 M, CARGA NOMINAL DE 1000 DAN, ENGASTAMENTO BASE CONCRETADA COM 1 M DE CONCRETO E 0,65 M DE SOLO (NÃO INCLUI FORNECIMENTO). AF_11/2019</t>
  </si>
  <si>
    <t>1.454,85</t>
  </si>
  <si>
    <t>100610</t>
  </si>
  <si>
    <t>ASSENTAMENTO DE POSTE DE CONCRETO COM COMPRIMENTO NOMINAL DE 11 M, CARGA NOMINAL DE 300 DAN, ENGASTAMENTO BASE CONCRETADA COM 1 M DE CONCRETO E 0,7 M DE SOLO (NÃO INCLUI FORNECIMENTO). AF_11/2019</t>
  </si>
  <si>
    <t>636,47</t>
  </si>
  <si>
    <t>100611</t>
  </si>
  <si>
    <t>ASSENTAMENTO DE POSTE DE CONCRETO COM COMPRIMENTO NOMINAL DE 11 M, CARGA NOMINAL DE 400 DAN, ENGASTAMENTO BASE CONCRETADA COM 1 M DE CONCRETO E 0,7 M DE SOLO (NÃO INCLUI FORNECIMENTO). AF_11/2019</t>
  </si>
  <si>
    <t>791,19</t>
  </si>
  <si>
    <t>100612</t>
  </si>
  <si>
    <t>ASSENTAMENTO DE POSTE DE CONCRETO COM COMPRIMENTO NOMINAL DE 11 M, CARGA NOMINAL DE 600 DAN, ENGASTAMENTO BASE CONCRETADA COM 1 M DE CONCRETO E 0,7 M DE SOLO (NÃO INCLUI FORNECIMENTO). AF_11/2019</t>
  </si>
  <si>
    <t>985,08</t>
  </si>
  <si>
    <t>100613</t>
  </si>
  <si>
    <t>ASSENTAMENTO DE POSTE DE CONCRETO COM COMPRIMENTO NOMINAL DE 11 M, CARGA NOMINAL DE 1000 DAN, ENGASTAMENTO BASE CONCRETADA COM 1 M DE CONCRETO E 0,7 M DE SOLO (NÃO INCLUI FORNECIMENTO). AF_11/2019</t>
  </si>
  <si>
    <t>1.481,72</t>
  </si>
  <si>
    <t>100614</t>
  </si>
  <si>
    <t>ASSENTAMENTO DE POSTE DE CONCRETO COM COMPRIMENTO NOMINAL DE 12 M, CARGA NOMINAL DE 400 DAN, ENGASTAMENTO BASE CONCRETADA COM 1 M DE CONCRETO E 0,8 M DE SOLO (NÃO INCLUI FORNECIMENTO). AF_11/2019</t>
  </si>
  <si>
    <t>828,41</t>
  </si>
  <si>
    <t>100615</t>
  </si>
  <si>
    <t>ASSENTAMENTO DE POSTE DE CONCRETO COM COMPRIMENTO NOMINAL DE 12 M, CARGA NOMINAL DE 600 DAN, ENGASTAMENTO BASE CONCRETADA COM 1 M DE CONCRETO E 0,8 M DE SOLO (NÃO INCLUI FORNECIMENTO). AF_11/2019</t>
  </si>
  <si>
    <t>1.026,10</t>
  </si>
  <si>
    <t>100616</t>
  </si>
  <si>
    <t>ASSENTAMENTO DE POSTE DE CONCRETO COM COMPRIMENTO NOMINAL DE 12 M, CARGA NOMINAL DE 1000 DAN, ENGASTAMENTO BASE CONCRETADA COM 1 M DE CONCRETO E 0,8 M DE SOLO (NÃO INCLUI FORNECIMENTO). AF_11/2019</t>
  </si>
  <si>
    <t>1.538,00</t>
  </si>
  <si>
    <t>100617</t>
  </si>
  <si>
    <t>ASSENTAMENTO DE POSTE DE CONCRETO COM COMPRIMENTO NOMINAL DE 13 M, CARGA NOMINAL DE 600 DAN, ENGASTAMENTO BASE CONCRETADA COM 1 M DE CONCRETO E 0,9 M DE SOLO (NÃO INCLUI FORNECIMENTO). AF_11/2019</t>
  </si>
  <si>
    <t>1.066,89</t>
  </si>
  <si>
    <t>100618</t>
  </si>
  <si>
    <t>ASSENTAMENTO DE POSTE DE CONCRETO COM COMPRIMENTO NOMINAL DE 13 M, CARGA NOMINAL DE 1000 DAN, ENGASTAMENTO BASE CONCRETADA COM 1 M DE CONCRETO E 0,9 M DE SOLO - SOMENTE INSTALAÇÃO, SEM FORNECIMENTO. AF_11/2019</t>
  </si>
  <si>
    <t>1.600,69</t>
  </si>
  <si>
    <t>100619</t>
  </si>
  <si>
    <t>POSTE DECORATIVO PARA JARDIM EM AÇO TUBULAR, H = *2,5* M, SEM LUMINÁRIA - FORNECIMENTO E INSTALAÇÃO. AF_11/2019</t>
  </si>
  <si>
    <t>588,28</t>
  </si>
  <si>
    <t>100620</t>
  </si>
  <si>
    <t>POSTE DE AÇO CONICO CONTÍNUO CURVO SIMPLES, FLANGEADO, H=9M, INCLUSIVE LUMINÁRIA, SEM LÂMPADA - FORNECIMENTO E INSTALACAO. AF_11/2019</t>
  </si>
  <si>
    <t>3.808,75</t>
  </si>
  <si>
    <t>100621</t>
  </si>
  <si>
    <t>POSTE DE AÇO CONICO CONTÍNUO CURVO DUPLO, FLANGEADO, H=9M, INCLUSIVE LUMINÁRIAS, SEM LÂMPADAS - FORNECIMENTO E INSTALACAO. AF_11/2019</t>
  </si>
  <si>
    <t>4.249,01</t>
  </si>
  <si>
    <t>100622</t>
  </si>
  <si>
    <t>POSTE DE AÇO CONICO CONTÍNUO CURVO SIMPLES, ENGASTADO, H=9M, INCLUSIVE LUMINÁRIA, SEM LÂMPADA - FORNECIMENTO E INSTALACAO. AF_11/2019</t>
  </si>
  <si>
    <t>2.465,18</t>
  </si>
  <si>
    <t>100623</t>
  </si>
  <si>
    <t>POSTE DE AÇO CONICO CONTÍNUO CURVO DUPLO, ENGASTADO, H=9M, INCLUSIVE LUMINÁRIAS, SEM LÂMPADAS - FORNECIMENTO E INSTALACAO. AF_11/2019</t>
  </si>
  <si>
    <t>2.628,10</t>
  </si>
  <si>
    <t>97600</t>
  </si>
  <si>
    <t>REFLETOR EM ALUMÍNIO, DE SUPORTE E ALÇA, COM 1 LÂMPADA VAPOR DE MERCÚRIO DE 125 W, COM REATOR ALTO FATOR DE POTÊNCIA - FORNECIMENTO E INSTALAÇÃO. AF_02/2020</t>
  </si>
  <si>
    <t>320,33</t>
  </si>
  <si>
    <t>97601</t>
  </si>
  <si>
    <t>REFLETOR EM ALUMÍNIO, DE SUPORTE E ALÇA, COM LÂMPADA VAPOR DE MERCÚRIO DE 250 W, COM REATOR ALTO FATOR DE POTÊNCIA - FORNECIMENTO E INSTALAÇÃO. AF_02/2020</t>
  </si>
  <si>
    <t>340,56</t>
  </si>
  <si>
    <t>97605</t>
  </si>
  <si>
    <t>LUMINÁRIA ARANDELA TIPO MEIA LUA, DE SOBREPOR, COM 1 LÂMPADA LED DE 6 W, SEM REATOR - FORNECIMENTO E INSTALAÇÃO. AF_02/2020</t>
  </si>
  <si>
    <t>76,93</t>
  </si>
  <si>
    <t>97606</t>
  </si>
  <si>
    <t>LUMINÁRIA ARANDELA TIPO MEIA LUA, DE SOBREPOR, COM 1 LÂMPADA FLUORESCENTE DE 15 W, SEM REATOR - FORNECIMENTO E INSTALAÇÃO. AF_02/2020</t>
  </si>
  <si>
    <t>84,40</t>
  </si>
  <si>
    <t>97607</t>
  </si>
  <si>
    <t>LUMINÁRIA ARANDELA TIPO TARTARUGA, DE SOBREPOR, COM 1 LÂMPADA LED DE 6 W, SEM REATOR - FORNECIMENTO E INSTALAÇÃO. AF_02/2020</t>
  </si>
  <si>
    <t>92,15</t>
  </si>
  <si>
    <t>97608</t>
  </si>
  <si>
    <t>LUMINÁRIA ARANDELA TIPO TARTARUGA, COM GRADE, DE SOBREPOR, COM 1 LÂMPADA FLUORESCENTE DE 15 W, SEM REATOR - FORNECIMENTO E INSTALAÇÃO. AF_02/2020</t>
  </si>
  <si>
    <t>99,62</t>
  </si>
  <si>
    <t>102102</t>
  </si>
  <si>
    <t>TRANSFORMADOR DE DISTRIBUIÇÃO, 30 KVA, TRIFÁSICO, 60 HZ, CLASSE 15 KV, IMERSO EM ÓLEO MINERAL, INSTALAÇÃO EM POSTE (NÃO INCLUSO SUPORTE) - FORNECIMENTO E INSTALAÇÃO. AF_12/2020</t>
  </si>
  <si>
    <t>10.136,07</t>
  </si>
  <si>
    <t>102103</t>
  </si>
  <si>
    <t>TRANSFORMADOR DE DISTRIBUIÇÃO, 45 KVA, TRIFÁSICO, 60 HZ, CLASSE 15 KV, IMERSO EM ÓLEO MINERAL, INSTALAÇÃO EM POSTE (NÃO INCLUSO SUPORTE) - FORNECIMENTO E INSTALAÇÃO. AF_12/2020</t>
  </si>
  <si>
    <t>11.286,61</t>
  </si>
  <si>
    <t>102104</t>
  </si>
  <si>
    <t>TRANSFORMADOR DE DISTRIBUIÇÃO, 75 KVA, TRIFÁSICO, 60 HZ, CLASSE 15 KV, IMERSO EM ÓLEO MINERAL, INSTALAÇÃO EM POSTE (NÃO INCLUSO SUPORTE) - FORNECIMENTO E INSTALAÇÃO. AF_12/2020</t>
  </si>
  <si>
    <t>14.495,43</t>
  </si>
  <si>
    <t>102105</t>
  </si>
  <si>
    <t>TRANSFORMADOR DE DISTRIBUIÇÃO, 112,5 KVA, TRIFÁSICO, 60 HZ, CLASSE 15 KV, IMERSO EM ÓLEO MINERAL, INSTALAÇÃO EM POSTE (NÃO INCLUSO SUPORTE) - FORNECIMENTO E INSTALAÇÃO. AF_12/2020</t>
  </si>
  <si>
    <t>17.829,56</t>
  </si>
  <si>
    <t>102106</t>
  </si>
  <si>
    <t>TRANSFORMADOR DE DISTRIBUIÇÃO, 150 KVA, TRIFÁSICO, 60 HZ, CLASSE 15 KV, IMERSO EM ÓLEO MINERAL, INSTALAÇÃO EM POSTE (NÃO INCLUSO SUPORTE) - FORNECIMENTO E INSTALAÇÃO. AF_12/2020</t>
  </si>
  <si>
    <t>22.381,32</t>
  </si>
  <si>
    <t>102107</t>
  </si>
  <si>
    <t>TRANSFORMADOR DE DISTRIBUIÇÃO, 225 KVA, TRIFÁSICO, 60 HZ, CLASSE 15 KV, IMERSO EM ÓLEO MINERAL, INSTALAÇÃO EM POSTE (NÃO INCLUSO SUPORTE) - FORNECIMENTO E INSTALAÇÃO. AF_12/2020</t>
  </si>
  <si>
    <t>31.254,86</t>
  </si>
  <si>
    <t>102108</t>
  </si>
  <si>
    <t>TRANSFORMADOR DE DISTRIBUIÇÃO, 300 KVA, TRIFÁSICO, 60 HZ, CLASSE 15 KV, IMERSO EM ÓLEO MINERAL, INSTALAÇÃO EM POSTE (NÃO INCLUSO SUPORTE) - FORNECIMENTO E INSTALAÇÃO. AF_12/2020</t>
  </si>
  <si>
    <t>36.406,43</t>
  </si>
  <si>
    <t>102109</t>
  </si>
  <si>
    <t>SUPORTE PARA TRANSFORMADOR EM POSTE DE CONCRETO CIRCULAR - FORNECIMENTO E INSTALAÇÃO. AF_12/2020</t>
  </si>
  <si>
    <t>57,43</t>
  </si>
  <si>
    <t>102110</t>
  </si>
  <si>
    <t>SUPORTE PARA TRANSFORMADOR EM POSTE DE CONCRETO DUPLO T - FORNECIMENTO E INSTALAÇÃO. AF_12/2020</t>
  </si>
  <si>
    <t>189,31</t>
  </si>
  <si>
    <t>103654</t>
  </si>
  <si>
    <t>TRANSFORMADOR DE DISTRIBUIÇÃO, 500KVA, TRIFÁSICO, 60 HZ, CLASSE 15 KV, IMERSO EM ÓLEO MINERAL, INSTALAÇÃO EM SOLO (NÃO INCLUSO ABRIGO) - FORNECIMENTO E INSTALAÇÃO. AF_02/2022</t>
  </si>
  <si>
    <t>59.001,83</t>
  </si>
  <si>
    <t>103655</t>
  </si>
  <si>
    <t>TRANSFORMADOR DE DISTRIBUIÇÃO, 750 KVA, TRIFÁSICO, 60 HZ, CLASSE 15 KV, IMERSO EM ÓLEO MINERAL, INSTALAÇÃO EM SOLO (NÃO INCLUSO ABRIGO) - FORNECIMENTO E INSTALAÇÃO. AF_02/2022</t>
  </si>
  <si>
    <t>80.841,29</t>
  </si>
  <si>
    <t>103656</t>
  </si>
  <si>
    <t>TRANSFORMADOR DE DISTRIBUIÇÃO, 1000 KVA, TRIFÁSICO, 60 HZ, CLASSE 15 KV, IMERSO EM ÓLEO MINERAL, INSTALAÇÃO EM SOLO (NÃO INCLUSO ABRIGO) - FORNECIMENTO E INSTALAÇÃO. AF_02/2022</t>
  </si>
  <si>
    <t>113.051,85</t>
  </si>
  <si>
    <t>104473</t>
  </si>
  <si>
    <t>COMPOSIÇÃO PARAMÉTRICA DE PONTO ELÉTRICO DE ILUMINAÇÃO, COM INTERRUPTOR SIMPLES, EM EDIFÍCIO RESIDENCIAL COM ELETRODUTO EMBUTIDO EM RASGOS NAS PAREDES, INCLUSO TOMADA, ELETRODUTO, CABO, RASGO E CHUMBAMENTO (SEM LUMINÁRIA E LÂMPADA). AF_11/2022</t>
  </si>
  <si>
    <t>146,64</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</si>
  <si>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</si>
  <si>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</si>
  <si>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314,10</t>
  </si>
  <si>
    <t>104475</t>
  </si>
  <si>
    <t>COMPOSIÇÃO PARAMÉTRICA DE PONTO ELÉTRICO DE TOMADA DE USO GERAL 2P+T (10A/250V) EM EDIFÍCIO RESIDENCIAL COM ELETRODUTO EMBUTIDO EM RASGOS NAS PAREDES, INCLUSO TOMADA, ELETRODUTO, CABO, RASGO, QUEBRA E CHUMBAMENTO. AF_11/2022</t>
  </si>
  <si>
    <t>125,45</t>
  </si>
  <si>
    <t>104476</t>
  </si>
  <si>
    <t>COMPOSIÇÃO PARAMÉTRICA DE PONTO ELÉTRICO DE TOMADA DE USO ESPECÍFICO 2P+T (20A/250V) EM EDIFÍCIO RESIDENCIAL COM ELETRODUTO EMBUTIDO EM RASGOS NAS PAREDES, INCLUSO TOMADA, ELETRODUTO, CABO, RASGO, QUEBRA E CHUMBAMENTO (EXCETO CHUVEIRO). AF_11/2022</t>
  </si>
  <si>
    <t>157,77</t>
  </si>
  <si>
    <t>104477</t>
  </si>
  <si>
    <t>COMPOSIÇÃO PARAMÉTRICA DE PONTO ELÉTRICO DE ILUMINAÇÃO, COM INTERRUPTOR SIMPLES, EM EDIFÍCIO RESIDENCIAL COM ELETRODUTO EMBUTIDO SEM NECESSIDADE DE RASGOS, INCLUSO TOMADA, ELETRODUTO, CABO E QUEBRA (SEM LUMINÁRIA E LÂMPADA). AF_11/2022</t>
  </si>
  <si>
    <t>125,47</t>
  </si>
  <si>
    <t>104478</t>
  </si>
  <si>
    <t>COMPOSIÇÃO PARAMÉTRICA DE PONTO ELÉTRICO DE ILUMINAÇÃO, COM INTERRUPTOR PARALELO, EM EDIFÍCIO RESIDENCIAL COM ELETRODUTO EMBUTIDO SEM NECESSIDADE DE RASGOS, INCLUSO TOMADA, ELETRODUTO, CABO E QUEBRA (SEM LUMINÁRIA E LÂMPADA). AF_11/2022</t>
  </si>
  <si>
    <t>276,62</t>
  </si>
  <si>
    <t>104479</t>
  </si>
  <si>
    <t>COMPOSIÇÃO PARAMÉTRICA DE PONTO ELÉTRICO DE TOMADA DE USO GERAL 2P+T (10A/250V) EM EDIFÍCIO RESIDENCIAL COM ELETRODUTO EMBUTIDO SEM NECESSIDADE DE RASGOS, INCLUSO TOMADA, ELETRODUTO, CABO E QUEBRA. AF_11/2022</t>
  </si>
  <si>
    <t>110,38</t>
  </si>
  <si>
    <t>104480</t>
  </si>
  <si>
    <t>COMPOSIÇÃO PARAMÉTRICA DE PONTO ELÉTRICO DE TOMADA DE USO ESPECÍFICO 2P+T (20A/250V) EM EDIFÍCIO RESIDENCIAL COM ELETRODUTO EMBUTIDO SEM NECESSIDADE DE RASGOS, INCLUSO TOMADA, ELETRODUTO, CABO E QUEBRA (EXCETO CHUVEIRO). AF_11/2022</t>
  </si>
  <si>
    <t>124,79</t>
  </si>
  <si>
    <t>104481</t>
  </si>
  <si>
    <t>COMPOSIÇÃO PARAMÉTRICA DE PONTO ELÉTRICO DE TOMADA PARA CHUVEIRO (20A/250V) EM EDIFÍCIO RESIDENCIAL COM ELETRODUTO EMBUTIDO EM RASGOS NAS PAREDES, INCLUSO TOMADA, ELETRODUTO, CABO, RASGO, QUEBRA E CHUMBAMENTO. AF_11/2022</t>
  </si>
  <si>
    <t>294,42</t>
  </si>
  <si>
    <t>96971</t>
  </si>
  <si>
    <t>CORDOALHA DE COBRE NU 16 MM², NÃO ENTERRADA, COM ISOLADOR - FORNECIMENTO E INSTALAÇÃO. AF_12/2017</t>
  </si>
  <si>
    <t>32,29</t>
  </si>
  <si>
    <t>96972</t>
  </si>
  <si>
    <t>CORDOALHA DE COBRE NU 25 MM², NÃO ENTERRADA, COM ISOLADOR - FORNECIMENTO E INSTALAÇÃO. AF_12/2017</t>
  </si>
  <si>
    <t>43,54</t>
  </si>
  <si>
    <t>96973</t>
  </si>
  <si>
    <t>CORDOALHA DE COBRE NU 35 MM², NÃO ENTERRADA, COM ISOLADOR - FORNECIMENTO E INSTALAÇÃO. AF_12/2017</t>
  </si>
  <si>
    <t>96974</t>
  </si>
  <si>
    <t>CORDOALHA DE COBRE NU 50 MM², NÃO ENTERRADA, COM ISOLADOR - FORNECIMENTO E INSTALAÇÃO. AF_12/2017</t>
  </si>
  <si>
    <t>77,06</t>
  </si>
  <si>
    <t>96975</t>
  </si>
  <si>
    <t>CORDOALHA DE COBRE NU 70 MM², NÃO ENTERRADA, COM ISOLADOR - FORNECIMENTO E INSTALAÇÃO. AF_12/2017</t>
  </si>
  <si>
    <t>96,90</t>
  </si>
  <si>
    <t>96976</t>
  </si>
  <si>
    <t>CORDOALHA DE COBRE NU 95 MM², NÃO ENTERRADA, COM ISOLADOR - FORNECIMENTO E INSTALAÇÃO. AF_12/2017</t>
  </si>
  <si>
    <t>130,17</t>
  </si>
  <si>
    <t>96977</t>
  </si>
  <si>
    <t>CORDOALHA DE COBRE NU 50 MM², ENTERRADA, SEM ISOLADOR - FORNECIMENTO E INSTALAÇÃO. AF_12/2017</t>
  </si>
  <si>
    <t>57,01</t>
  </si>
  <si>
    <t>96978</t>
  </si>
  <si>
    <t>CORDOALHA DE COBRE NU 70 MM², ENTERRADA, SEM ISOLADOR - FORNECIMENTO E INSTALAÇÃO. AF_12/2017</t>
  </si>
  <si>
    <t>75,17</t>
  </si>
  <si>
    <t>96979</t>
  </si>
  <si>
    <t>CORDOALHA DE COBRE NU 95 MM², ENTERRADA, SEM ISOLADOR - FORNECIMENTO E INSTALAÇÃO. AF_12/2017</t>
  </si>
  <si>
    <t>107,66</t>
  </si>
  <si>
    <t>96984</t>
  </si>
  <si>
    <t>ELETRODUTO PVC 40MM (1 ¼ ) PARA SPDA - FORNECIMENTO E INSTALAÇÃO. AF_12/2017</t>
  </si>
  <si>
    <t>96985</t>
  </si>
  <si>
    <t>HASTE DE ATERRAMENTO 5/8  PARA SPDA - FORNECIMENTO E INSTALAÇÃO. AF_12/2017</t>
  </si>
  <si>
    <t>100,89</t>
  </si>
  <si>
    <t>96986</t>
  </si>
  <si>
    <t>HASTE DE ATERRAMENTO 3/4  PARA SPDA - FORNECIMENTO E INSTALAÇÃO. AF_12/2017</t>
  </si>
  <si>
    <t>150,14</t>
  </si>
  <si>
    <t>96987</t>
  </si>
  <si>
    <t>BASE METÁLICA PARA MASTRO 1 ½  PARA SPDA - FORNECIMENTO E INSTALAÇÃO. AF_12/2017</t>
  </si>
  <si>
    <t>99,08</t>
  </si>
  <si>
    <t>96988</t>
  </si>
  <si>
    <t>MASTRO 1 ½  PARA SPDA - FORNECIMENTO E INSTALAÇÃO. AF_12/2017</t>
  </si>
  <si>
    <t>161,88</t>
  </si>
  <si>
    <t>96989</t>
  </si>
  <si>
    <t>CAPTOR TIPO FRANKLIN PARA SPDA - FORNECIMENTO E INSTALAÇÃO. AF_12/2017</t>
  </si>
  <si>
    <t>135,53</t>
  </si>
  <si>
    <t>98463</t>
  </si>
  <si>
    <t>SUPORTE ISOLADOR PARA CORDOALHA DE COBRE - FORNECIMENTO E INSTALAÇÃO. AF_12/2017</t>
  </si>
  <si>
    <t>21,25</t>
  </si>
  <si>
    <t>103490</t>
  </si>
  <si>
    <t>PLACA DE CONCRETO PRÉ-MOLDADO COMO PROTEÇÃO MECÂNICA ADICIONAL NO REATERRO PARA REDE ENTERRADA DE DISTRIBUIÇÃO DE ENERGIA ELÉTRICA - FORNECIMENTO E INSTALAÇÃO. AF_12/2021</t>
  </si>
  <si>
    <t>2.798,92</t>
  </si>
  <si>
    <t>103491</t>
  </si>
  <si>
    <t>CONCRETAGEM COMO PROTEÇÃO MECÂNICA ADICIONAL NO REATERRO PARA REDE ENTERRADA DE DISTRIBUIÇÃO DE ENERGIA ELÉTRICA - FORNECIMENTO E INSTALAÇÃO. AF_12/2021</t>
  </si>
  <si>
    <t>718,44</t>
  </si>
  <si>
    <t>96765</t>
  </si>
  <si>
    <t>ABRIGO PARA HIDRANTE, 90X60X17CM, COM REGISTRO GLOBO ANGULAR 45 GRAUS 2 1/2", ADAPTADOR STORZ 2 1/2", MANGUEIRA DE INCÊNDIO 20M, REDUÇÃO 2 1/2" X 1 1/2" E ESGUICHO EM LATÃO 1 1/2" - FORNECIMENTO E INSTALAÇÃO. AF_10/2020</t>
  </si>
  <si>
    <t>1.795,76</t>
  </si>
  <si>
    <t>101905</t>
  </si>
  <si>
    <t>EXTINTOR DE INCÊNDIO PORTÁTIL COM CARGA DE ÁGUA PRESSURIZADA DE 10 L, CLASSE A - FORNECIMENTO E INSTALAÇÃO. AF_10/2020_PE</t>
  </si>
  <si>
    <t>238,60</t>
  </si>
  <si>
    <t>101906</t>
  </si>
  <si>
    <t>EXTINTOR DE INCÊNDIO PORTÁTIL COM CARGA DE CO2 DE 4 KG, CLASSE BC - FORNECIMENTO E INSTALAÇÃO. AF_10/2020_PE</t>
  </si>
  <si>
    <t>712,15</t>
  </si>
  <si>
    <t>101907</t>
  </si>
  <si>
    <t>EXTINTOR DE INCÊNDIO PORTÁTIL COM CARGA DE CO2 DE 6 KG, CLASSE BC - FORNECIMENTO E INSTALAÇÃO. AF_10/2020_PE</t>
  </si>
  <si>
    <t>769,85</t>
  </si>
  <si>
    <t>101908</t>
  </si>
  <si>
    <t>EXTINTOR DE INCÊNDIO PORTÁTIL COM CARGA DE PQS DE 4 KG, CLASSE BC - FORNECIMENTO E INSTALAÇÃO. AF_10/2020_PE</t>
  </si>
  <si>
    <t>231,38</t>
  </si>
  <si>
    <t>101909</t>
  </si>
  <si>
    <t>EXTINTOR DE INCÊNDIO PORTÁTIL COM CARGA DE PQS DE 6 KG, CLASSE BC - FORNECIMENTO E INSTALAÇÃO. AF_10/2020_PE</t>
  </si>
  <si>
    <t>269,85</t>
  </si>
  <si>
    <t>101910</t>
  </si>
  <si>
    <t>EXTINTOR DE INCÊNDIO PORTÁTIL COM CARGA DE PQS DE 8 KG, CLASSE BC - FORNECIMENTO E INSTALAÇÃO. AF_10/2020_PE</t>
  </si>
  <si>
    <t>317,92</t>
  </si>
  <si>
    <t>101911</t>
  </si>
  <si>
    <t>EXTINTOR DE INCÊNDIO PORTÁTIL COM CARGA DE PQS DE 12 KG, CLASSE BC - FORNECIMENTO E INSTALAÇÃO. AF_10/2020_PE</t>
  </si>
  <si>
    <t>366,00</t>
  </si>
  <si>
    <t>101912</t>
  </si>
  <si>
    <t>ABRIGO PARA HIDRANTE, 75X45X17CM, COM REGISTRO GLOBO ANGULAR 45 GRAUS 2 1/2", ADAPTADOR STORZ 2 1/2", MANGUEIRA DE INCÊNDIO 15M 2 1/2" E ESGUICHO EM LATÃO 2 1/2" - FORNECIMENTO E INSTALAÇÃO. AF_10/2020</t>
  </si>
  <si>
    <t>2.280,05</t>
  </si>
  <si>
    <t>101913</t>
  </si>
  <si>
    <t>CAIXA DE INCÊNDIO 45X75X17CM - FORNECIMENTO E INSTALAÇÃO. AF_10/2020</t>
  </si>
  <si>
    <t>426,27</t>
  </si>
  <si>
    <t>101914</t>
  </si>
  <si>
    <t>CAIXA DE INCÊNDIO 60X90X17CM - FORNECIMENTO E INSTALAÇÃO. AF_10/2020</t>
  </si>
  <si>
    <t>542,70</t>
  </si>
  <si>
    <t>101915</t>
  </si>
  <si>
    <t>CONJUNTO DE MANGUEIRA PARA COMBATE A INCÊNDIO EM FIBRA DE POLIESTER PURA, COM 1.1/2", REVESTIDA INTERNAMENTE, COMPRIMENTO DE 15M - FORNECIMENTO E INSTALAÇÃO. AF_10/2020</t>
  </si>
  <si>
    <t>455,63</t>
  </si>
  <si>
    <t>101916</t>
  </si>
  <si>
    <t>HIDRANTE SUBTERRÂNEO PREDIAL (COM CURVA LONGA E CAIXA), DN 75 MM - FORNECIMENTO E INSTALAÇÃO. AF_10/2020</t>
  </si>
  <si>
    <t>3.543,32</t>
  </si>
  <si>
    <t>101917</t>
  </si>
  <si>
    <t>MANÔMETRO 0 A 200 PSI (0 A 14 KGF/CM2), D = 50MM - FORNECIMENTO E INSTALAÇÃO. AF_10/2020</t>
  </si>
  <si>
    <t>148,13</t>
  </si>
  <si>
    <t>98261</t>
  </si>
  <si>
    <t>CABO TELEFÔNICO CCI-50 1 PAR, INSTALADO EM ENTRADA DE EDIFICAÇÃO - FORNECIMENTO E INSTALAÇÃO. AF_11/2019</t>
  </si>
  <si>
    <t>3,06</t>
  </si>
  <si>
    <t>98262</t>
  </si>
  <si>
    <t>CABO TELEFÔNICO CCI-50 2 PARES, SEM BLINDAGEM, INSTALADO EM ENTRADA DE EDIFICAÇÃO - FORNECIMENTO E INSTALAÇÃO. AF_11/2019</t>
  </si>
  <si>
    <t>3,70</t>
  </si>
  <si>
    <t>98263</t>
  </si>
  <si>
    <t>CABO TELEFÔNICO CCI-50 3 PARES, SEM BLINDAGEM, INSTALADO EM ENTRADA DE EDIFICAÇÃO - FORNECIMENTO E INSTALAÇÃO. AF_11/2019</t>
  </si>
  <si>
    <t>3,86</t>
  </si>
  <si>
    <t>98264</t>
  </si>
  <si>
    <t>CABO TELEFÔNICO CCI-50 4 PARES, SEM BLINDAGEM, INSTALADO EM ENTRADA DE EDIFICAÇÃO - FORNECIMENTO E INSTALAÇÃO. AF_11/2019</t>
  </si>
  <si>
    <t>4,54</t>
  </si>
  <si>
    <t>98265</t>
  </si>
  <si>
    <t>CABO TELEFÔNICO CCI-50 5 PARES, SEM BLINDAGEM, INSTALADO EM ENTRADA DE EDIFICAÇÃO - FORNECIMENTO E INSTALAÇÃO. AF_11/2019</t>
  </si>
  <si>
    <t>5,00</t>
  </si>
  <si>
    <t>98266</t>
  </si>
  <si>
    <t>CABO TELEFÔNICO CCI-50 6 PARES, SEM BLINDAGEM, INSTALADO EM ENTRADA DE EDIFICAÇÃO - FORNECIMENTO E INSTALAÇÃO. AF_11/2019</t>
  </si>
  <si>
    <t>5,60</t>
  </si>
  <si>
    <t>98267</t>
  </si>
  <si>
    <t>CABO TELEFÔNICO CI-50 10 PARES INSTALADO EM ENTRADA DE EDIFICAÇÃO - FORNECIMENTO E INSTALAÇÃO. AF_11/2019</t>
  </si>
  <si>
    <t>98268</t>
  </si>
  <si>
    <t>CABO TELEFÔNICO CI-50 20 PARES INSTALADO EM ENTRADA DE EDIFICAÇÃO - FORNECIMENTO E INSTALAÇÃO. AF_11/2019</t>
  </si>
  <si>
    <t>13,67</t>
  </si>
  <si>
    <t>98269</t>
  </si>
  <si>
    <t>CABO TELEFÔNICO CI-50 30 PARES INSTALADO EM ENTRADA DE EDIFICAÇÃO - FORNECIMENTO E INSTALAÇÃO. AF_11/2019</t>
  </si>
  <si>
    <t>98270</t>
  </si>
  <si>
    <t>CABO TELEFÔNICO CI-50 50 PARES INSTALADO EM ENTRADA DE EDIFICAÇÃO - FORNECIMENTO E INSTALAÇÃO. AF_11/2019</t>
  </si>
  <si>
    <t>98271</t>
  </si>
  <si>
    <t>CABO TELEFÔNICO CI-50 75 PARES INSTALADO EM ENTRADA DE EDIFICAÇÃO - FORNECIMENTO E INSTALAÇÃO. AF_11/2019</t>
  </si>
  <si>
    <t>38,29</t>
  </si>
  <si>
    <t>98272</t>
  </si>
  <si>
    <t>CABO TELEFÔNICO CI-50 200 PARES INSTALADO EM ENTRADA DE EDIFICAÇÃO - FORNECIMENTO E INSTALAÇÃO. AF_11/2019</t>
  </si>
  <si>
    <t>86,80</t>
  </si>
  <si>
    <t>98273</t>
  </si>
  <si>
    <t>CABO TELEFÔNICO CCI-50 4 PARES, SEM BLINDAGEM, INSTALADO EM PRUMADA - FORNECIMENTO E INSTALAÇÃO. AF_11/2019</t>
  </si>
  <si>
    <t>2,08</t>
  </si>
  <si>
    <t>98274</t>
  </si>
  <si>
    <t>CABO TELEFÔNICO CCI-50 5 PARES, SEM BLINDAGEM, INSTALADO EM PRUMADA - FORNECIMENTO E INSTALAÇÃO. AF_11/2019</t>
  </si>
  <si>
    <t>98275</t>
  </si>
  <si>
    <t>CABO TELEFÔNICO CCI-50 6 PARES, SEM BLINDAGEM, INSTALADO EM PRUMADA - FORNECIMENTO E INSTALAÇÃO. AF_11/2019</t>
  </si>
  <si>
    <t>3,12</t>
  </si>
  <si>
    <t>98276</t>
  </si>
  <si>
    <t>CABO TELEFÔNICO CI-50 10 PARES INSTALADO EM PRUMADA - FORNECIMENTO E INSTALAÇÃO. AF_11/2019</t>
  </si>
  <si>
    <t>6,24</t>
  </si>
  <si>
    <t>98277</t>
  </si>
  <si>
    <t>CABO TELEFÔNICO CI-50 20 PARES INSTALADO EM PRUMADA - FORNECIMENTO E INSTALAÇÃO. AF_11/2019</t>
  </si>
  <si>
    <t>11,19</t>
  </si>
  <si>
    <t>98278</t>
  </si>
  <si>
    <t>CABO TELEFÔNICO CI-50 30 PARES INSTALADO EM PRUMADA - FORNECIMENTO E INSTALAÇÃO. AF_11/2019</t>
  </si>
  <si>
    <t>15,98</t>
  </si>
  <si>
    <t>98279</t>
  </si>
  <si>
    <t>CABO TELEFÔNICO CI-50 50 PARES INSTALADO EM PRUMADA - FORNECIMENTO E INSTALAÇÃO. AF_11/2019</t>
  </si>
  <si>
    <t>24,98</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</si>
  <si>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</si>
  <si>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</si>
  <si>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</si>
  <si>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</si>
  <si>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6,88</t>
  </si>
  <si>
    <t>98282</t>
  </si>
  <si>
    <t>CABO TELEFÔNICO CCI-50 3 PARES, SEM BLINDAGEM, INSTALADO EM DISTRIBUIÇÃO DE EDIFICAÇÃO RESIDENCIAL - FORNECIMENTO E INSTALAÇÃO. AF_11/2019</t>
  </si>
  <si>
    <t>7,04</t>
  </si>
  <si>
    <t>98283</t>
  </si>
  <si>
    <t>CABO TELEFÔNICO CCI-50 4 PARES, SEM BLINDAGEM, INSTALADO EM DISTRIBUIÇÃO DE EDIFICAÇÃO RESIDENCIAL - FORNECIMENTO E INSTALAÇÃO. AF_11/2019</t>
  </si>
  <si>
    <t>7,73</t>
  </si>
  <si>
    <t>98284</t>
  </si>
  <si>
    <t>CABO TELEFÔNICO CCI-50 5 PARES, SEM BLINDAGEM, INSTALADO EM DISTRIBUIÇÃO DE EDIFICAÇÃO RESIDENCIAL - FORNECIMENTO E INSTALAÇÃO. AF_11/2019</t>
  </si>
  <si>
    <t>98285</t>
  </si>
  <si>
    <t>CABO TELEFÔNICO CCI-50 6 PARES, SEM BLINDAGEM, INSTALADO EM DISTRIBUIÇÃO DE EDIFICAÇÃO RESIDENCIAL - FORNECIMENTO E INSTALAÇÃO. AF_11/2019</t>
  </si>
  <si>
    <t>8,78</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</si>
  <si>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</si>
  <si>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</si>
  <si>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</si>
  <si>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</si>
  <si>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1,15</t>
  </si>
  <si>
    <t>98288</t>
  </si>
  <si>
    <t>CABO TELEFÔNICO CCI-50 2 PARES, SEM BLINDAGEM, INSTALADO EM DISTRIBUIÇÃO DE EDIFICAÇÃO INSTITUCIONAL - FORNECIMENTO E INSTALAÇÃO. AF_11/2019</t>
  </si>
  <si>
    <t>1,79</t>
  </si>
  <si>
    <t>98289</t>
  </si>
  <si>
    <t>CABO TELEFÔNICO CCI-50 3 PARES, SEM BLINDAGEM, INSTALADO EM DISTRIBUIÇÃO DE EDIFICAÇÃO INSTITUCIONAL - FORNECIMENTO E INSTALAÇÃO. AF_11/2019</t>
  </si>
  <si>
    <t>1,96</t>
  </si>
  <si>
    <t>98290</t>
  </si>
  <si>
    <t>CABO TELEFÔNICO CCI-50 4 PARES, SEM BLINDAGEM, INSTALADO EM DISTRIBUIÇÃO DE EDIFICAÇÃO INSTITUCIONAL - FORNECIMENTO E INSTALAÇÃO. AF_11/2019</t>
  </si>
  <si>
    <t>2,63</t>
  </si>
  <si>
    <t>98291</t>
  </si>
  <si>
    <t>CABO TELEFÔNICO CCI-50 5 PARES, SEM BLINDAGEM, INSTALADO EM DISTRIBUIÇÃO DE EDIFICAÇÃO INSTITUCIONAL - FORNECIMENTO E INSTALAÇÃO. AF_11/2019</t>
  </si>
  <si>
    <t>3,09</t>
  </si>
  <si>
    <t>98292</t>
  </si>
  <si>
    <t>CABO TELEFÔNICO CCI-50 6 PARES, SEM BLINDAGEM, INSTALADO EM DISTRIBUIÇÃO DE EDIFICAÇÃO INSTITUCIONAL - FORNECIMENTO E INSTALAÇÃO. AF_11/2019</t>
  </si>
  <si>
    <t>3,69</t>
  </si>
  <si>
    <t>98293</t>
  </si>
  <si>
    <t>CABO TELEFÔNICO CI-50 10 PARES INSTALADO EM DISTRIBUIÇÃO DE EDIFICAÇÃO INSTITUCIONAL - FORNECIMENTO E INSTALAÇÃO. AF_11/2019</t>
  </si>
  <si>
    <t>6,81</t>
  </si>
  <si>
    <t>98400</t>
  </si>
  <si>
    <t>CABO TELEFÔNICO CTP-APL-50 10 PARES INSTALADO EM ENTRADA DE EDIFICAÇÃO - FORNECIMENTO E INSTALAÇÃO. AF_11/2019</t>
  </si>
  <si>
    <t>10,55</t>
  </si>
  <si>
    <t>98401</t>
  </si>
  <si>
    <t>CABO TELEFÔNICO CTP-APL-50 20 PARES INSTALADO EM ENTRADA DE EDIFICAÇÃO - FORNECIMENTO E INSTALAÇÃO. AF_11/2019</t>
  </si>
  <si>
    <t>16,20</t>
  </si>
  <si>
    <t>98402</t>
  </si>
  <si>
    <t>CABO TELEFÔNICO CTP-APL-50 30 PARES INSTALADO EM ENTRADA DE EDIFICAÇÃO - FORNECIMENTO E INSTALAÇÃO. AF_11/2019</t>
  </si>
  <si>
    <t>18,84</t>
  </si>
  <si>
    <t>100556</t>
  </si>
  <si>
    <t>CAIXA DE PASSAGEM PARA TELEFONE 15X15X10CM (SOBREPOR), FORNECIMENTO E INSTALACAO. AF_11/2019</t>
  </si>
  <si>
    <t>36,77</t>
  </si>
  <si>
    <t>100557</t>
  </si>
  <si>
    <t>CAIXA DE PASSAGEM PARA TELEFONE 80X80X15CM (SOBREPOR) FORNECIMENTO E INSTALACAO. AF_11/2019</t>
  </si>
  <si>
    <t>464,33</t>
  </si>
  <si>
    <t>100560</t>
  </si>
  <si>
    <t>QUADRO DE DISTRIBUIÇÃO PARA TELEFONE N.2, 20X20X12CM EM CHAPA METALICA, DE EMBUTIR, SEM ACESSORIOS, PADRÃO TELEBRAS, FORNECIMENTO E INSTALAÇÃO. AF_11/2019</t>
  </si>
  <si>
    <t>100,56</t>
  </si>
  <si>
    <t>100561</t>
  </si>
  <si>
    <t>QUADRO DE DISTRIBUICAO PARA TELEFONE N.3, 40X40X12CM EM CHAPA METALICA, DE EMBUTIR, SEM ACESSORIOS, PADRAO TELEBRAS, FORNECIMENTO E INSTALAÇÃO. AF_11/2019</t>
  </si>
  <si>
    <t>185,56</t>
  </si>
  <si>
    <t>100562</t>
  </si>
  <si>
    <t>QUADRO DE DISTRIBUICAO PARA TELEFONE N.4, 60X60X12CM EM CHAPA METALICA, DE EMBUTIR, SEM ACESSORIOS, PADRAO TELEBRAS, FORNECIMENTO E INSTALAÇÃO. AF_11/2019</t>
  </si>
  <si>
    <t>288,91</t>
  </si>
  <si>
    <t>100563</t>
  </si>
  <si>
    <t>QUADRO DE DISTRIBUIÇÃO PARA TELEFONE N.5, 80X80X12CM EM CHAPA METALICA, SEM ACESSORIOS, PADRAO TELEBRAS, FORNECIMENTO E INSTALAÇÃO. AF_11/2019</t>
  </si>
  <si>
    <t>418,03</t>
  </si>
  <si>
    <t>101795</t>
  </si>
  <si>
    <t>CAIXA ENTERRADA PARA INSTALAÇÕES TELEFÔNICAS TIPO R1, EM ALVENARIA COM BLOCOS DE CONCRETO, DIMENSÕES INTERNAS: 0,35X0,60X0,60 M, EXCLUINDO TAMPÃO. AF_12/2020</t>
  </si>
  <si>
    <t>522,76</t>
  </si>
  <si>
    <t>101798</t>
  </si>
  <si>
    <t>TAMPA PARA CAIXA TIPO R1, EM FERRO FUNDIDO, DIMENSÕES INTERNAS: 0,40 X 0,60 M - FORNECIMENTO E INSTALAÇÃO. AF_12/2020</t>
  </si>
  <si>
    <t>360,78</t>
  </si>
  <si>
    <t>101799</t>
  </si>
  <si>
    <t>TAMPA PARA CAIXA TIPO R2 E R3, EM FERRO FUNDIDO, DIMENSÕES INTERNAS: 0,55 X 1,10 M - FORNECIMENTO E INSTALAÇÃO. AF_12/2020</t>
  </si>
  <si>
    <t>879,86</t>
  </si>
  <si>
    <t>98397</t>
  </si>
  <si>
    <t>PINTURA ANTICORROSIVA DE DUTO METÁLICO. AF_04/2018</t>
  </si>
  <si>
    <t>11,94</t>
  </si>
  <si>
    <t>103244</t>
  </si>
  <si>
    <t>AR CONDICIONADO SPLIT INVERTER, HI-WALL (PAREDE), 9000 BTU/H, CICLO FRIO - FORNECIMENTO E INSTALAÇÃO. AF_11/2021_PE</t>
  </si>
  <si>
    <t>2.161,52</t>
  </si>
  <si>
    <t>103245</t>
  </si>
  <si>
    <t>AR CONDICIONADO SPLIT ON/OFF, HI-WALL (PAREDE), 9000 BTUS/H, CICLO FRIO - FORNECIMENTO E INSTALAÇÃO. AF_11/2021_PE</t>
  </si>
  <si>
    <t>1.707,50</t>
  </si>
  <si>
    <t>103246</t>
  </si>
  <si>
    <t>AR CONDICIONADO SPLIT ON/OFF, HI-WALL (PAREDE), 9000 BTUS/H, CICLO QUENTE/FRIO - FORNECIMENTO E INSTALAÇÃO. AF_11/2021_PE</t>
  </si>
  <si>
    <t>1.861,04</t>
  </si>
  <si>
    <t>103247</t>
  </si>
  <si>
    <t>AR CONDICIONADO SPLIT INVERTER, HI-WALL (PAREDE), 12000 BTU/H, CICLO FRIO - FORNECIMENTO E INSTALAÇÃO. AF_11/2021_PE</t>
  </si>
  <si>
    <t>2.397,66</t>
  </si>
  <si>
    <t>103248</t>
  </si>
  <si>
    <t>AR CONDICIONADO SPLIT ON/OFF, HI-WALL (PAREDE), 12000 BTUS/H, CICLO FRIO - FORNECIMENTO E INSTALAÇÃO. AF_11/2021_PE</t>
  </si>
  <si>
    <t>1.961,57</t>
  </si>
  <si>
    <t>103249</t>
  </si>
  <si>
    <t>AR CONDICIONADO SPLIT ON/OFF, HI-WALL (PAREDE), 12000 BTUS/H, CICLO QUENTE/FRIO - FORNECIMENTO E INSTALAÇÃO. AF_11/2021_PE</t>
  </si>
  <si>
    <t>2.106,48</t>
  </si>
  <si>
    <t>103250</t>
  </si>
  <si>
    <t>AR CONDICIONADO SPLIT INVERTER, HI-WALL (PAREDE), 18000 BTU/H, CICLO FRIO - FORNECIMENTO E INSTALAÇÃO. AF_11/2021_PE</t>
  </si>
  <si>
    <t>3.476,13</t>
  </si>
  <si>
    <t>103251</t>
  </si>
  <si>
    <t>AR CONDICIONADO SPLIT ON/OFF, HI-WALL (PAREDE), 18000 BTUS/H, CICLO FRIO - FORNECIMENTO E INSTALAÇÃO. AF_11/2021_PE</t>
  </si>
  <si>
    <t>2.747,79</t>
  </si>
  <si>
    <t>103252</t>
  </si>
  <si>
    <t>AR CONDICIONADO SPLIT ON/OFF, HI-WALL (PAREDE), 18000 BTUS/H, CICLO QUENTE/FRIO - FORNECIMENTO E INSTALAÇÃO. AF_11/2021_PE</t>
  </si>
  <si>
    <t>3.041,51</t>
  </si>
  <si>
    <t>103253</t>
  </si>
  <si>
    <t>AR CONDICIONADO SPLIT INVERTER, HI-WALL (PAREDE), 24000 BTU/H, CICLO FRIO - FORNECIMENTO E INSTALAÇÃO. AF_11/2021_PE</t>
  </si>
  <si>
    <t>4.733,82</t>
  </si>
  <si>
    <t>103254</t>
  </si>
  <si>
    <t>AR CONDICIONADO SPLIT ON/OFF, HI-WALL (PAREDE), 24000 BTUS/H, CICLO FRIO - FORNECIMENTO E INSTALAÇÃO. AF_11/2021_PE</t>
  </si>
  <si>
    <t>3.543,06</t>
  </si>
  <si>
    <t>103255</t>
  </si>
  <si>
    <t>AR CONDICIONADO SPLIT ON/OFF, HI-WALL (PAREDE), 24000 BTUS/H, CICLO QUENTE/FRIO - FORNECIMENTO E INSTALAÇÃO. AF_11/2021_PE</t>
  </si>
  <si>
    <t>3.963,19</t>
  </si>
  <si>
    <t>103256</t>
  </si>
  <si>
    <t>AR CONDICIONADO SPLIT INVERTER, PISO TETO, 18000 BTU/H, CICLO FRIO - FORNECIMENTO E INSTALAÇÃO. AF_11/2021_PE</t>
  </si>
  <si>
    <t>8.778,69</t>
  </si>
  <si>
    <t>103257</t>
  </si>
  <si>
    <t>AR CONDICIONADO SPLIT ON/OFF, PISO TETO, 18.000 BTU/H, CICLO FRIO - FORNECIMENTO E INSTALAÇÃO. AF_11/2021_PE</t>
  </si>
  <si>
    <t>5.017,02</t>
  </si>
  <si>
    <t>103258</t>
  </si>
  <si>
    <t>AR CONDICIONADO SPLIT INVERTER, PISO TETO, 24000 BTU/H, CICLO FRIO - FORNECIMENTO E INSTALAÇÃO. AF_11/2021_PE</t>
  </si>
  <si>
    <t>9.812,81</t>
  </si>
  <si>
    <t>103259</t>
  </si>
  <si>
    <t>AR CONDICIONADO SPLIT ON/OFF, PISO TETO, 24.000 BTU/H, CICLO FRIO - FORNECIMENTO E INSTALAÇÃO. AF_11/2021_PE</t>
  </si>
  <si>
    <t>5.291,74</t>
  </si>
  <si>
    <t>103260</t>
  </si>
  <si>
    <t>AR CONDICIONADO SPLIT INVERTER, PISO TETO, 24000 BTU/H, QUENTE/FRIO - FORNECIMENTO E INSTALAÇÃO. AF_11/2021_PE</t>
  </si>
  <si>
    <t>5.435,61</t>
  </si>
  <si>
    <t>103261</t>
  </si>
  <si>
    <t>AR CONDICIONADO SPLIT INVERTER, PISO TETO, 36000 BTU/H, CICLO FRIO - FORNECIMENTO E INSTALAÇÃO. AF_11/2021_PE</t>
  </si>
  <si>
    <t>11.067,04</t>
  </si>
  <si>
    <t>103262</t>
  </si>
  <si>
    <t>AR CONDICIONADO SPLIT ON/OFF, PISO TETO, 36.000 BTU/H, CICLO FRIO - FORNECIMENTO E INSTALAÇÃO. AF_11/2021_PE</t>
  </si>
  <si>
    <t>6.947,72</t>
  </si>
  <si>
    <t>103263</t>
  </si>
  <si>
    <t>AR CONDICIONADO SPLIT INVERTER, PISO TETO, 48000 BTU/H, CICLO FRIO - FORNECIMENTO E INSTALAÇÃO. AF_11/2021_PE</t>
  </si>
  <si>
    <t>15.342,19</t>
  </si>
  <si>
    <t>103264</t>
  </si>
  <si>
    <t>AR CONDICIONADO SPLIT ON/OFF, PISO TETO, 48.000 BTU/H, CICLO FRIO - FORNECIMENTO E INSTALAÇÃO. AF_11/2021_PE</t>
  </si>
  <si>
    <t>8.597,70</t>
  </si>
  <si>
    <t>103265</t>
  </si>
  <si>
    <t>AR CONDICIONADO SPLIT INVERTER, PISO TETO, APRESENTANDO ENTRE 54000 E 58000 BTU/H, CICLO FRIO - FORNECIMENTO E INSTALAÇÃO. AF_11/2021_PE</t>
  </si>
  <si>
    <t>18.499,16</t>
  </si>
  <si>
    <t>103266</t>
  </si>
  <si>
    <t>AR CONDICIONADO SPLIT ON/OFF, PISO TETO, 60.000 BTU/H, CICLO FRIO - FORNECIMENTO E INSTALAÇÃO. AF_11/2021_PE</t>
  </si>
  <si>
    <t>9.603,74</t>
  </si>
  <si>
    <t>103267</t>
  </si>
  <si>
    <t>AR CONDICIONADO SPLIT ON/OFF, CASSETE (TETO), FRIO 4 VIAS 18000 BTU/H - FORNECIMENTO E INSTALAÇÃO. AF_11/2021_PE</t>
  </si>
  <si>
    <t>5.484,59</t>
  </si>
  <si>
    <t>103268</t>
  </si>
  <si>
    <t>AR CONDICIONADO SPLIT ON/OFF, CASSETE (TETO), 18000 BTU/H, CICLO QUENTE/FRIO - FORNECIMENTO E INSTALAÇÃO. AF_11/2021_PE</t>
  </si>
  <si>
    <t>6.509,34</t>
  </si>
  <si>
    <t>103269</t>
  </si>
  <si>
    <t>AR CONDICIONADO SPLIT ON/OFF, CASSETE (TETO), FRIO 4 VIAS 24000 BTU/H - FORNECIMENTO E INSTALAÇÃO. AF_11/2021_PE</t>
  </si>
  <si>
    <t>6.739,09</t>
  </si>
  <si>
    <t>103270</t>
  </si>
  <si>
    <t>AR CONDICIONADO SPLIT ON/OFF, CASSETE (TETO), 24000 BTU/H, CICLO QUENTE/FRIO - FORNECIMENTO E INSTALAÇÃO. AF_11/2021_PE</t>
  </si>
  <si>
    <t>6.995,09</t>
  </si>
  <si>
    <t>103271</t>
  </si>
  <si>
    <t>AR CONDICIONADO SPLIT ON/OFF, CASSETE (TETO), FRIO 4 VIAS 36000 BTU/H - FORNECIMENTO E INSTALAÇÃO. AF_11/2021_PE</t>
  </si>
  <si>
    <t>9.905,71</t>
  </si>
  <si>
    <t>103272</t>
  </si>
  <si>
    <t>AR CONDICIONADO SPLIT ON/OFF, CASSETE (TETO), 36000 BTU/H, CICLO QUENTE/FRIO - FORNECIMENTO E INSTALAÇÃO. AF_11/2021_PE</t>
  </si>
  <si>
    <t>10.231,26</t>
  </si>
  <si>
    <t>103273</t>
  </si>
  <si>
    <t>AR CONDICIONADO SPLIT ON/OFF, CASSETE (TETO), FRIO 4 VIAS 48000 BTU/H - FORNECIMENTO E INSTALAÇÃO. AF_11/2021_PE</t>
  </si>
  <si>
    <t>10.501,68</t>
  </si>
  <si>
    <t>103274</t>
  </si>
  <si>
    <t>AR CONDICIONADO SPLIT ON/OFF, CASSETE (TETO), 48000 BTU/H, CICLO QUENTE/FRIO - FORNECIMENTO E INSTALAÇÃO. AF_11/2021_PE</t>
  </si>
  <si>
    <t>12.032,76</t>
  </si>
  <si>
    <t>103275</t>
  </si>
  <si>
    <t>AR CONDICIONADO SPLIT ON/OFF, CASSETE (TETO), FRIO 4 VIAS 60000 BTU/H - FORNECIMENTO E INSTALAÇÃO. AF_11/2021_PE</t>
  </si>
  <si>
    <t>11.970,25</t>
  </si>
  <si>
    <t>103276</t>
  </si>
  <si>
    <t>AR CONDICIONADO SPLIT ON/OFF, CASSETE (TETO), 60000 BTU/H, CICLO QUENTE/FRIO - FORNECIMENTO E INSTALAÇÃO. AF_11/2021_PE</t>
  </si>
  <si>
    <t>12.562,42</t>
  </si>
  <si>
    <t>103277</t>
  </si>
  <si>
    <t>AR CONDICIONADO SPLITÃO 10 TR - FORNECIMENTO E INSTALAÇÃO. AF_11/2021_PE</t>
  </si>
  <si>
    <t>23.203,85</t>
  </si>
  <si>
    <t>103278</t>
  </si>
  <si>
    <t>AR CONDICIONADO SPLITÃO 15 TR - FORNECIMENTO E INSTALAÇÃO. AF_11/2021_PE</t>
  </si>
  <si>
    <t>29.708,70</t>
  </si>
  <si>
    <t>103288</t>
  </si>
  <si>
    <t>RASGO E CHUMBAMENTO EM ALVENARIA PARA TUBOS DE SPLIT PAREDE DE 9000 A 24000 BTUS/H. AF_11/2021</t>
  </si>
  <si>
    <t>14,66</t>
  </si>
  <si>
    <t>103289</t>
  </si>
  <si>
    <t>TUBO EM COBRE FLEXÍVEL, DN 1/4", COM ISOLAMENTO, INSTALADO EM FORRO, PARA RAMAL DE ALIMENTAÇÃO DE AR CONDICIONADO, INCLUSO FIXADOR. AF_11/2021</t>
  </si>
  <si>
    <t>47,45</t>
  </si>
  <si>
    <t>103290</t>
  </si>
  <si>
    <t>TUBO EM COBRE FLEXÍVEL, DN 3/8", COM ISOLAMENTO, INSTALADO EM FORRO, PARA RAMAL DE ALIMENTAÇÃO DE AR CONDICIONADO, INCLUSO FIXADOR. AF_11/2021</t>
  </si>
  <si>
    <t>73,31</t>
  </si>
  <si>
    <t>103291</t>
  </si>
  <si>
    <t>TUBO EM COBRE FLEXÍVEL, DN 1/2", COM ISOLAMENTO, INSTALADO EM FORRO, PARA RAMAL DE ALIMENTAÇÃO DE AR CONDICIONADO, INCLUSO FIXADOR. AF_11/2021</t>
  </si>
  <si>
    <t>95,40</t>
  </si>
  <si>
    <t>103292</t>
  </si>
  <si>
    <t>TUBO EM COBRE FLEXÍVEL, DN 5/8", COM ISOLAMENTO, INSTALADO EM FORRO, PARA RAMAL DE ALIMENTAÇÃO DE AR CONDICIONADO, INCLUSO FIXADOR. AF_11/2021</t>
  </si>
  <si>
    <t>116,84</t>
  </si>
  <si>
    <t>101936</t>
  </si>
  <si>
    <t>INSTALAÇÃO DE TUBOS E CONEXÕES, EM AÇO/FERRO GALVANIZADO, PARA O CENTRO DE MEDIÇÃO DE GÁS DE EDIFÍCIO RESIDENCIAL, COM 4 PAVIMENTOS, 16 UNIDADES HABITACIONAIS, DN 32 (1 1/4) - FORNECIMENTO E INSTALAÇÃO. AF_10/2020</t>
  </si>
  <si>
    <t>7.484,83</t>
  </si>
  <si>
    <t>101937</t>
  </si>
  <si>
    <t>INSTALAÇÃO DE TUBOS E CONEXÕES, EM AÇO/FERRO GALVANIZADO, PARA O CENTRO DE MEDIÇÃO DE GÁS DE EDIFÍCIO RESIDENCIAL, COM 4 PAVIMENTOS, 16 UNIDADES HABITACIONAIS, DN 50 (2) - FORNECIMENTO E INSTALAÇÃO. AF_10/2020</t>
  </si>
  <si>
    <t>13.317,84</t>
  </si>
  <si>
    <t>98294</t>
  </si>
  <si>
    <t>CABO ELETRÔNICO CATEGORIA 5E, INSTALADO EM EDIFICAÇÃO RESIDENCIAL - FORNECIMENTO E INSTALAÇÃO. AF_11/2019</t>
  </si>
  <si>
    <t>98295</t>
  </si>
  <si>
    <t>CABO ELETRÔNICO CATEGORIA 5E, INSTALADO EM EDIFICAÇÃO INSTITUCIONAL - FORNECIMENTO E INSTALAÇÃO. AF_11/2019</t>
  </si>
  <si>
    <t>4,48</t>
  </si>
  <si>
    <t>98296</t>
  </si>
  <si>
    <t>CABO ELETRÔNICO CATEGORIA 6, INSTALADO EM EDIFICAÇÃO RESIDENCIAL - FORNECIMENTO E INSTALAÇÃO. AF_11/2019</t>
  </si>
  <si>
    <t>98297</t>
  </si>
  <si>
    <t>CABO ELETRÔNICO CATEGORIA 6, INSTALADO EM EDIFICAÇÃO INSTITUCIONAL - FORNECIMENTO E INSTALAÇÃO. AF_11/2019</t>
  </si>
  <si>
    <t>6,48</t>
  </si>
  <si>
    <t>98298</t>
  </si>
  <si>
    <t>CABO ELETRÔNICO CATEGORIA 6A, INSTALADO EM EDIFICAÇÃO RESIDENCIAL - FORNECIMENTO E INSTALAÇÃO. AF_11/2019</t>
  </si>
  <si>
    <t>17,95</t>
  </si>
  <si>
    <t>98299</t>
  </si>
  <si>
    <t>CABO ELETRÔNICO CATEGORIA 6A, INSTALADO EM EDIFICAÇÃO INSTITUCIONAL - FORNECIMENTO E INSTALAÇÃO. AF_11/2019</t>
  </si>
  <si>
    <t>16,81</t>
  </si>
  <si>
    <t>98300</t>
  </si>
  <si>
    <t>CABO COAXIAL RG6 95% - FORNECIMENTO E INSTALAÇÃO. AF_11/2019</t>
  </si>
  <si>
    <t>98301</t>
  </si>
  <si>
    <t>PATCH PANEL 24 PORTAS, CATEGORIA 5E - FORNECIMENTO E INSTALAÇÃO. AF_11/2019</t>
  </si>
  <si>
    <t>692,29</t>
  </si>
  <si>
    <t>98302</t>
  </si>
  <si>
    <t>PATCH PANEL 24 PORTAS, CATEGORIA 6 - FORNECIMENTO E INSTALAÇÃO. AF_11/2019</t>
  </si>
  <si>
    <t>1.426,99</t>
  </si>
  <si>
    <t>98304</t>
  </si>
  <si>
    <t>PATCH PANEL 48 PORTAS, CATEGORIA 6 - FORNECIMENTO E INSTALAÇÃO. AF_11/2019</t>
  </si>
  <si>
    <t>4.638,29</t>
  </si>
  <si>
    <t>98305</t>
  </si>
  <si>
    <t>RACK FECHADO PARA SERVIDOR - FORNECIMENTO E INSTALAÇÃO. AF_11/2019</t>
  </si>
  <si>
    <t>3.604,99</t>
  </si>
  <si>
    <t>98306</t>
  </si>
  <si>
    <t>BLOCO DE ENGATE RÁPIDO PARA BASTIDOR TIPO M10 - FORNECIMENTO E INSTALAÇÃO. AF_11/2019</t>
  </si>
  <si>
    <t>66,73</t>
  </si>
  <si>
    <t>98307</t>
  </si>
  <si>
    <t>TOMADA DE REDE RJ45 - FORNECIMENTO E INSTALAÇÃO. AF_11/2019</t>
  </si>
  <si>
    <t>98308</t>
  </si>
  <si>
    <t>TOMADA PARA TELEFONE RJ11 - FORNECIMENTO E INSTALAÇÃO. AF_11/2019</t>
  </si>
  <si>
    <t>30,38</t>
  </si>
  <si>
    <t>98593</t>
  </si>
  <si>
    <t>PATCH PANEL 48 PORTAS, CATEGORIA 5E - FORNECIMENTO E INSTALAÇÃO. AF_11/2019</t>
  </si>
  <si>
    <t>3.140,23</t>
  </si>
  <si>
    <t>100553</t>
  </si>
  <si>
    <t>CABO COAXIAL RG11 95% - FORNECIMENTO E INSTALAÇÃO. AF_11/2019</t>
  </si>
  <si>
    <t>19,31</t>
  </si>
  <si>
    <t>100554</t>
  </si>
  <si>
    <t>CABO COAXIAL RG59 95% - FORNECIMENTO E INSTALAÇÃO. AF_11/2019</t>
  </si>
  <si>
    <t>4,35</t>
  </si>
  <si>
    <t>100555</t>
  </si>
  <si>
    <t>RACK ABERTO EM COLUNA 44U PARA SERVIDOR - FORNECIMENTO E INSTALAÇÃO. AF_11/2019</t>
  </si>
  <si>
    <t>1.793,05</t>
  </si>
  <si>
    <t>89355</t>
  </si>
  <si>
    <t>TUBO, PVC, SOLDÁVEL, DN 20MM, INSTALADO EM RAMAL OU SUB-RAMAL DE ÁGUA - FORNECIMENTO E INSTALAÇÃO. AF_06/2022</t>
  </si>
  <si>
    <t>17,09</t>
  </si>
  <si>
    <t>89356</t>
  </si>
  <si>
    <t>TUBO, PVC, SOLDÁVEL, DN 25MM, INSTALADO EM RAMAL OU SUB-RAMAL DE ÁGUA - FORNECIMENTO E INSTALAÇÃO. AF_06/2022</t>
  </si>
  <si>
    <t>89357</t>
  </si>
  <si>
    <t>TUBO, PVC, SOLDÁVEL, DN 32MM, INSTALADO EM RAMAL OU SUB-RAMAL DE ÁGUA - FORNECIMENTO E INSTALAÇÃO. AF_06/2022</t>
  </si>
  <si>
    <t>27,69</t>
  </si>
  <si>
    <t>89401</t>
  </si>
  <si>
    <t>TUBO, PVC, SOLDÁVEL, DN 20MM, INSTALADO EM RAMAL DE DISTRIBUIÇÃO DE ÁGUA - FORNECIMENTO E INSTALAÇÃO. AF_06/2022</t>
  </si>
  <si>
    <t>9,37</t>
  </si>
  <si>
    <t>89402</t>
  </si>
  <si>
    <t>TUBO, PVC, SOLDÁVEL, DN 25MM, INSTALADO EM RAMAL DE DISTRIBUIÇÃO DE ÁGUA - FORNECIMENTO E INSTALAÇÃO. AF_06/2022</t>
  </si>
  <si>
    <t>10,75</t>
  </si>
  <si>
    <t>89403</t>
  </si>
  <si>
    <t>TUBO, PVC, SOLDÁVEL, DN 32MM, INSTALADO EM RAMAL DE DISTRIBUIÇÃO DE ÁGUA - FORNECIMENTO E INSTALAÇÃO. AF_06/2022</t>
  </si>
  <si>
    <t>17,04</t>
  </si>
  <si>
    <t>89446</t>
  </si>
  <si>
    <t>TUBO, PVC, SOLDÁVEL, DN 25MM, INSTALADO EM PRUMADA DE ÁGUA - FORNECIMENTO E INSTALAÇÃO. AF_06/2022</t>
  </si>
  <si>
    <t>89447</t>
  </si>
  <si>
    <t>TUBO, PVC, SOLDÁVEL, DN 32MM, INSTALADO EM PRUMADA DE ÁGUA - FORNECIMENTO E INSTALAÇÃO. AF_06/2022</t>
  </si>
  <si>
    <t>89448</t>
  </si>
  <si>
    <t>TUBO, PVC, SOLDÁVEL, DN 40MM, INSTALADO EM PRUMADA DE ÁGUA - FORNECIMENTO E INSTALAÇÃO. AF_06/2022</t>
  </si>
  <si>
    <t>15,91</t>
  </si>
  <si>
    <t>89449</t>
  </si>
  <si>
    <t>TUBO, PVC, SOLDÁVEL, DN 50MM, INSTALADO EM PRUMADA DE ÁGUA - FORNECIMENTO E INSTALAÇÃO. AF_06/2022</t>
  </si>
  <si>
    <t>17,57</t>
  </si>
  <si>
    <t>89450</t>
  </si>
  <si>
    <t>TUBO, PVC, SOLDÁVEL, DN 60MM, INSTALADO EM PRUMADA DE ÁGUA - FORNECIMENTO E INSTALAÇÃO. AF_06/2022</t>
  </si>
  <si>
    <t>28,29</t>
  </si>
  <si>
    <t>89451</t>
  </si>
  <si>
    <t>TUBO, PVC, SOLDÁVEL, DN 75MM, INSTALADO EM PRUMADA DE ÁGUA - FORNECIMENTO E INSTALAÇÃO. AF_06/2022</t>
  </si>
  <si>
    <t>46,20</t>
  </si>
  <si>
    <t>89452</t>
  </si>
  <si>
    <t>TUBO, PVC, SOLDÁVEL, DN 85MM, INSTALADO EM PRUMADA DE ÁGUA - FORNECIMENTO E INSTALAÇÃO. AF_06/2022</t>
  </si>
  <si>
    <t>63,75</t>
  </si>
  <si>
    <t>89508</t>
  </si>
  <si>
    <t>TUBO PVC, SÉRIE R, ÁGUA PLUVIAL, DN 40 MM, FORNECIDO E INSTALADO EM RAMAL DE ENCAMINHAMENTO. AF_06/2022</t>
  </si>
  <si>
    <t>16,34</t>
  </si>
  <si>
    <t>89509</t>
  </si>
  <si>
    <t>TUBO PVC, SÉRIE R, ÁGUA PLUVIAL, DN 50 MM, FORNECIDO E INSTALADO EM RAMAL DE ENCAMINHAMENTO. AF_06/2022</t>
  </si>
  <si>
    <t>22,25</t>
  </si>
  <si>
    <t>89511</t>
  </si>
  <si>
    <t>TUBO PVC, SÉRIE R, ÁGUA PLUVIAL, DN 75 MM, FORNECIDO E INSTALADO EM RAMAL DE ENCAMINHAMENTO. AF_06/2022</t>
  </si>
  <si>
    <t>38,36</t>
  </si>
  <si>
    <t>89512</t>
  </si>
  <si>
    <t>TUBO PVC, SÉRIE R, ÁGUA PLUVIAL, DN 100 MM, FORNECIDO E INSTALADO EM RAMAL DE ENCAMINHAMENTO. AF_06/2022</t>
  </si>
  <si>
    <t>89576</t>
  </si>
  <si>
    <t>TUBO PVC, SÉRIE R, ÁGUA PLUVIAL, DN 75 MM, FORNECIDO E INSTALADO EM CONDUTORES VERTICAIS DE ÁGUAS PLUVIAIS. AF_06/2022</t>
  </si>
  <si>
    <t>28,60</t>
  </si>
  <si>
    <t>89578</t>
  </si>
  <si>
    <t>TUBO PVC, SÉRIE R, ÁGUA PLUVIAL, DN 100 MM, FORNECIDO E INSTALADO EM CONDUTORES VERTICAIS DE ÁGUAS PLUVIAIS. AF_06/2022</t>
  </si>
  <si>
    <t>35,27</t>
  </si>
  <si>
    <t>89580</t>
  </si>
  <si>
    <t>TUBO PVC, SÉRIE R, ÁGUA PLUVIAL, DN 150 MM, FORNECIDO E INSTALADO EM CONDUTORES VERTICAIS DE ÁGUAS PLUVIAIS. AF_06/2022</t>
  </si>
  <si>
    <t>73,32</t>
  </si>
  <si>
    <t>89633</t>
  </si>
  <si>
    <t>TUBO, CPVC, SOLDÁVEL, DN 15MM, INSTALADO EM RAMAL OU SUB-RAMAL DE ÁGUA - FORNECIMENTO E INSTALAÇÃO. AF_06/2022</t>
  </si>
  <si>
    <t>22,47</t>
  </si>
  <si>
    <t>89634</t>
  </si>
  <si>
    <t>TUBO, CPVC, SOLDÁVEL, DN 22MM, INSTALADO EM RAMAL OU SUB-RAMAL DE ÁGUA - FORNECIMENTO E INSTALAÇÃO. AF_06/2022</t>
  </si>
  <si>
    <t>32,25</t>
  </si>
  <si>
    <t>89635</t>
  </si>
  <si>
    <t>TUBO, CPVC, SOLDÁVEL, DN 28MM, INSTALADO EM RAMAL OU SUB-RAMAL DE ÁGUA - FORNECIMENTO E INSTALAÇÃO. AF_06/2022</t>
  </si>
  <si>
    <t>48,02</t>
  </si>
  <si>
    <t>89636</t>
  </si>
  <si>
    <t>TUBO, CPVC, SOLDÁVEL, DN 35MM, INSTALADO EM RAMAL OU SUB-RAMAL DE ÁGUA   FORNECIMENTO E INSTALAÇÃO. AF_06/2022</t>
  </si>
  <si>
    <t>60,63</t>
  </si>
  <si>
    <t>89711</t>
  </si>
  <si>
    <t>TUBO PVC, SERIE NORMAL, ESGOTO PREDIAL, DN 40 MM, FORNECIDO E INSTALADO EM RAMAL DE DESCARGA OU RAMAL DE ESGOTO SANITÁRIO. AF_08/2022</t>
  </si>
  <si>
    <t>19,28</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</si>
  <si>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</si>
  <si>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</si>
  <si>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</si>
  <si>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</si>
  <si>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31,68</t>
  </si>
  <si>
    <t>89714</t>
  </si>
  <si>
    <t>TUBO PVC, SERIE NORMAL, ESGOTO PREDIAL, DN 100 MM, FORNECIDO E INSTALADO EM RAMAL DE DESCARGA OU RAMAL DE ESGOTO SANITÁRIO. AF_08/2022</t>
  </si>
  <si>
    <t>35,14</t>
  </si>
  <si>
    <t>89716</t>
  </si>
  <si>
    <t>TUBO, CPVC, SOLDÁVEL, DN 22MM, INSTALADO EM RAMAL DE DISTRIBUIÇÃO DE ÁGUA - FORNECIMENTO E INSTALAÇÃO. AF_06/2022</t>
  </si>
  <si>
    <t>24,16</t>
  </si>
  <si>
    <t>89717</t>
  </si>
  <si>
    <t>TUBO, CPVC, SOLDÁVEL, DN 28MM, INSTALADO EM RAMAL DE DISTRIBUIÇÃO DE ÁGUA - FORNECIMENTO E INSTALAÇÃO. AF_06/2022</t>
  </si>
  <si>
    <t>38,48</t>
  </si>
  <si>
    <t>89770</t>
  </si>
  <si>
    <t>TUBO, CPVC, SOLDÁVEL, DN 35MM, INSTALADO EM PRUMADA DE ÁGUA   FORNECIMENTO E INSTALAÇÃO. AF_06/2022</t>
  </si>
  <si>
    <t>42,34</t>
  </si>
  <si>
    <t>89771</t>
  </si>
  <si>
    <t>TUBO, CPVC, SOLDÁVEL, DN 42MM, INSTALADO EM PRUMADA DE ÁGUA   FORNECIMENTO E INSTALAÇÃO. AF_06/2022</t>
  </si>
  <si>
    <t>56,53</t>
  </si>
  <si>
    <t>89773</t>
  </si>
  <si>
    <t>TUBO, CPVC, SOLDÁVEL, DN 73MM, INSTALADO EM PRUMADA DE ÁGUA   FORNECIMENTO E INSTALAÇÃO. AF_06/2022</t>
  </si>
  <si>
    <t>132,95</t>
  </si>
  <si>
    <t>89775</t>
  </si>
  <si>
    <t>TUBO, CPVC, SOLDÁVEL, DN 89MM, INSTALADO EM PRUMADA DE ÁGUA   FORNECIMENTO E INSTALAÇÃO. AF_06/2022</t>
  </si>
  <si>
    <t>207,98</t>
  </si>
  <si>
    <t>89798</t>
  </si>
  <si>
    <t>TUBO PVC, SERIE NORMAL, ESGOTO PREDIAL, DN 50 MM, FORNECIDO E INSTALADO EM PRUMADA DE ESGOTO SANITÁRIO OU VENTILAÇÃO. AF_08/2022</t>
  </si>
  <si>
    <t>14,24</t>
  </si>
  <si>
    <t>89799</t>
  </si>
  <si>
    <t>TUBO PVC, SERIE NORMAL, ESGOTO PREDIAL, DN 75 MM, FORNECIDO E INSTALADO EM PRUMADA DE ESGOTO SANITÁRIO OU VENTILAÇÃO. AF_08/2022</t>
  </si>
  <si>
    <t>22,54</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</si>
  <si>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</si>
  <si>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</si>
  <si>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</si>
  <si>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</si>
  <si>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26,96</t>
  </si>
  <si>
    <t>89849</t>
  </si>
  <si>
    <t>TUBO PVC, SERIE NORMAL, ESGOTO PREDIAL, DN 150 MM, FORNECIDO E INSTALADO EM SUBCOLETOR AÉREO DE ESGOTO SANITÁRIO. AF_08/2022</t>
  </si>
  <si>
    <t>57,92</t>
  </si>
  <si>
    <t>89865</t>
  </si>
  <si>
    <t>TUBO, PVC, SOLDÁVEL, DN 25MM, INSTALADO EM DRENO DE AR-CONDICIONADO - FORNECIMENTO E INSTALAÇÃO. AF_08/2022</t>
  </si>
  <si>
    <t>91784</t>
  </si>
  <si>
    <t>(COMPOSIÇÃO REPRESENTATIVA) DO SERVIÇO DE INSTALAÇÃO DE TUBOS DE PVC, SOLDÁVEL, ÁGUA FRIA, DN 20 MM (INSTALADO EM RAMAL, SUB-RAMAL OU RAMAL DE DISTRIBUIÇÃO), INCLUSIVE CONEXÕES, CORTES E FIXAÇÕES, PARA PRÉDIOS. AF_10/2015</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</si>
  <si>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</si>
  <si>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</si>
  <si>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</si>
  <si>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</si>
  <si>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</si>
  <si>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</si>
  <si>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31,93</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</si>
  <si>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</si>
  <si>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</si>
  <si>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</si>
  <si>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</si>
  <si>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52,31</t>
  </si>
  <si>
    <t>91790</t>
  </si>
  <si>
    <t>(COMPOSIÇÃO REPRESENTATIVA) DO SERVIÇO DE INSTALAÇÃO DE TUBOS DE PVC, SÉRIE R, ÁGUA PLUVIAL, DN 100 MM (INSTALADO EM RAMAL DE ENCAMINHAMENTO, OU CONDUTORES VERTICAIS), INCLUSIVE CONEXÕES, CORTES E FIXAÇÕES, PARA PRÉDIOS. AF_10/2015</t>
  </si>
  <si>
    <t>59,15</t>
  </si>
  <si>
    <t>91791</t>
  </si>
  <si>
    <t>(COMPOSIÇÃO REPRESENTATIVA) DO SERVIÇO DE INSTALAÇÃO DE TUBOS DE PVC, SÉRIE R, ÁGUA PLUVIAL, DN 150 MM (INSTALADO EM CONDUTORES VERTICAIS), INCLUSIVE CONEXÕES, CORTES E FIXAÇÕES, PARA PRÉDIOS. AF_10/2015</t>
  </si>
  <si>
    <t>79,88</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</si>
  <si>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</si>
  <si>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</si>
  <si>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</si>
  <si>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</si>
  <si>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</si>
  <si>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</si>
  <si>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44,10</t>
  </si>
  <si>
    <t>91795</t>
  </si>
  <si>
    <t>(COMPOSIÇÃO REPRESENTATIVA) DO SERVIÇO DE INST. TUBO PVC, SÉRIE N, ESGOTO PREDIAL, 100 MM (INST. RAMAL DESCARGA, RAMAL DE ESG. SANIT., PRUMADA ESG. SANIT., VENTILAÇÃO OU SUB-COLETOR AÉREO), INCL. CONEXÕES E CORTES, FIXAÇÕES, P/ PRÉDIOS. AF_10/2015</t>
  </si>
  <si>
    <t>68,26</t>
  </si>
  <si>
    <t>91796</t>
  </si>
  <si>
    <t>(COMPOSIÇÃO REPRESENTATIVA) DO SERVIÇO DE INSTALAÇÃO DE TUBO DE PVC, SÉRIE NORMAL, ESGOTO PREDIAL, DN 150 MM (INSTALADO EM SUB-COLETOR AÉREO), INCLUSIVE CONEXÕES, CORTES E FIXAÇÕES, PARA PRÉDIOS. AF_10/2015</t>
  </si>
  <si>
    <t>71,86</t>
  </si>
  <si>
    <t>92275</t>
  </si>
  <si>
    <t>TUBO EM COBRE RÍGIDO, DN 22 MM, CLASSE E, SEM ISOLAMENTO, INSTALADO EM PRUMADA DE HIDRÁULICA PREDIAL - FORNECIMENTO E INSTALAÇÃO. AF_04/2022</t>
  </si>
  <si>
    <t>106,40</t>
  </si>
  <si>
    <t>92276</t>
  </si>
  <si>
    <t>TUBO EM COBRE RÍGIDO, DN 28 MM, CLASSE E, SEM ISOLAMENTO, INSTALADO EM PRUMADA DE HIDRÁULICA PREDIAL - FORNECIMENTO E INSTALAÇÃO. AF_04/2022</t>
  </si>
  <si>
    <t>135,07</t>
  </si>
  <si>
    <t>92277</t>
  </si>
  <si>
    <t>TUBO EM COBRE RÍGIDO, DN 35 MM, CLASSE E, SEM ISOLAMENTO, INSTALADO EM PRUMADA DE HIDRÁULICA PREDIAL - FORNECIMENTO E INSTALAÇÃO. AF_04/2022</t>
  </si>
  <si>
    <t>195,73</t>
  </si>
  <si>
    <t>92278</t>
  </si>
  <si>
    <t>TUBO EM COBRE RÍGIDO, DN 42 MM, CLASSE E, SEM ISOLAMENTO, INSTALADO EM PRUMADA DE HIDRÁULICA PREDIAL - FORNECIMENTO E INSTALAÇÃO. AF_04/2022</t>
  </si>
  <si>
    <t>263,90</t>
  </si>
  <si>
    <t>92279</t>
  </si>
  <si>
    <t>TUBO EM COBRE RÍGIDO, DN 54 MM, CLASSE E, SEM ISOLAMENTO, INSTALADO EM PRUMADA DE HIDRÁULICA PREDIAL - FORNECIMENTO E INSTALAÇÃO. AF_04/2022</t>
  </si>
  <si>
    <t>382,18</t>
  </si>
  <si>
    <t>92280</t>
  </si>
  <si>
    <t>TUBO EM COBRE RÍGIDO, DN 66 MM, CLASSE E, SEM ISOLAMENTO, INSTALADO EM PRUMADA DE HIDRÁULICA PREDIAL - FORNECIMENTO E INSTALAÇÃO. AF_04/2022</t>
  </si>
  <si>
    <t>537,62</t>
  </si>
  <si>
    <t>92281</t>
  </si>
  <si>
    <t>TUBO EM COBRE RÍGIDO, DN 22 MM, CLASSE E, COM ISOLAMENTO, INSTALADO EM PRUMADA DE HIDRÁULICA PREDIAL - FORNECIMENTO E INSTALAÇÃO. AF_04/2022</t>
  </si>
  <si>
    <t>152,01</t>
  </si>
  <si>
    <t>92282</t>
  </si>
  <si>
    <t>TUBO EM COBRE RÍGIDO, DN 28 MM, CLASSE E, COM ISOLAMENTO, INSTALADO EM PRUMADA DE HIDRÁULICA PREDIAL - FORNECIMENTO E INSTALAÇÃO. AF_04/2022</t>
  </si>
  <si>
    <t>182,53</t>
  </si>
  <si>
    <t>92283</t>
  </si>
  <si>
    <t>TUBO EM COBRE RÍGIDO, DN 35 MM, CLASSE E, COM ISOLAMENTO, INSTALADO EM PRUMADA DE HIDRÁULICA PREDIAL - FORNECIMENTO E INSTALAÇÃO. AF_04/2022</t>
  </si>
  <si>
    <t>255,64</t>
  </si>
  <si>
    <t>92284</t>
  </si>
  <si>
    <t>TUBO EM COBRE RÍGIDO, DN 42 MM, CLASSE E, COM ISOLAMENTO, INSTALADO EM PRUMADA DE HIDRÁULICA PREDIAL - FORNECIMENTO E INSTALAÇÃO. AF_04/2022</t>
  </si>
  <si>
    <t>332,15</t>
  </si>
  <si>
    <t>92285</t>
  </si>
  <si>
    <t>TUBO EM COBRE RÍGIDO, DN 54 MM, CLASSE E, COM ISOLAMENTO, INSTALADO EM PRUMADA DE HIDRÁULICA PREDIAL - FORNECIMENTO E INSTALAÇÃO. AF_04/2022</t>
  </si>
  <si>
    <t>463,71</t>
  </si>
  <si>
    <t>92286</t>
  </si>
  <si>
    <t>TUBO EM COBRE RÍGIDO, DN 66 MM, CLASSE E, COM ISOLAMENTO, INSTALADO EM PRUMADA DE HIDRÁULICA PREDIAL - FORNECIMENTO E INSTALAÇÃO. AF_04/2022</t>
  </si>
  <si>
    <t>620,30</t>
  </si>
  <si>
    <t>92305</t>
  </si>
  <si>
    <t>TUBO EM COBRE RÍGIDO, DN 15 MM, CLASSE E, SEM ISOLAMENTO, INSTALADO EM RAMAL DE DISTRIBUIÇÃO DE HIDRÁULICA PREDIAL - FORNECIMENTO E INSTALAÇÃO. AF_04/2022</t>
  </si>
  <si>
    <t>66,23</t>
  </si>
  <si>
    <t>92306</t>
  </si>
  <si>
    <t>TUBO EM COBRE RÍGIDO, DN 22 MM, CLASSE E, SEM ISOLAMENTO, INSTALADO EM RAMAL DE DISTRIBUIÇÃO DE HIDRÁULICA PREDIAL - FORNECIMENTO E INSTALAÇÃO. AF_04/2022</t>
  </si>
  <si>
    <t>110,89</t>
  </si>
  <si>
    <t>92307</t>
  </si>
  <si>
    <t>TUBO EM COBRE RÍGIDO, DN 28 MM, CLASSE E, SEM ISOLAMENTO, INSTALADO EM RAMAL DE DISTRIBUIÇÃO DE HIDRÁULICA PREDIAL - FORNECIMENTO E INSTALAÇÃO. AF_04/2022</t>
  </si>
  <si>
    <t>139,76</t>
  </si>
  <si>
    <t>92308</t>
  </si>
  <si>
    <t>TUBO EM COBRE RÍGIDO, DN 15 MM, CLASSE E, COM ISOLAMENTO, INSTALADO EM RAMAL DE DISTRIBUIÇÃO DE HIDRÁULICA PREDIAL - FORNECIMENTO E INSTALAÇÃO. AF_04/2022</t>
  </si>
  <si>
    <t>78,35</t>
  </si>
  <si>
    <t>92309</t>
  </si>
  <si>
    <t>TUBO EM COBRE RÍGIDO, DN 22 MM, CLASSE E, COM ISOLAMENTO, INSTALADO EM RAMAL DE DISTRIBUIÇÃO DE HIDRÁULICA PREDIAL - FORNECIMENTO E INSTALAÇÃO. AF_04/2022</t>
  </si>
  <si>
    <t>158,73</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</si>
  <si>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</si>
  <si>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</si>
  <si>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</si>
  <si>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</si>
  <si>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75,45</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</si>
  <si>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</si>
  <si>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</si>
  <si>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</si>
  <si>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</si>
  <si>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161,35</t>
  </si>
  <si>
    <t>92323</t>
  </si>
  <si>
    <t>TUBO EM COBRE RÍGIDO, DN 15 MM, CLASSE E, COM ISOLAMENTO, INSTALADO EM RAMAL E SUB-RAMAL DE HIDRÁULICA PREDIAL - FORNECIMENTO E INSTALAÇÃO. AF_04/2022</t>
  </si>
  <si>
    <t>85,36</t>
  </si>
  <si>
    <t>92324</t>
  </si>
  <si>
    <t>TUBO EM COBRE RÍGIDO, DN 22 MM, CLASSE E, COM ISOLAMENTO, INSTALADO EM RAMAL E SUB-RAMAL DE HIDRÁULICA PREDIAL - FORNECIMENTO E INSTALAÇÃO. AF_04/2022</t>
  </si>
  <si>
    <t>172,41</t>
  </si>
  <si>
    <t>92325</t>
  </si>
  <si>
    <t>TUBO EM COBRE RÍGIDO, DN 28 MM, CLASSE E, COM ISOLAMENTO, INSTALADO EM RAMAL E SUB-RAMAL DE HIDRÁULICA PREDIAL - FORNECIMENTO E INSTALAÇÃO. AF_04/2022</t>
  </si>
  <si>
    <t>208,83</t>
  </si>
  <si>
    <t>92335</t>
  </si>
  <si>
    <t>TUBO DE AÇO GALVANIZADO COM COSTURA, CLASSE MÉDIA, CONEXÃO RANHURADA, DN 50 (2"), INSTALADO EM PRUMADAS - FORNECIMENTO E INSTALAÇÃO. AF_10/2020</t>
  </si>
  <si>
    <t>80,89</t>
  </si>
  <si>
    <t>92336</t>
  </si>
  <si>
    <t>TUBO DE AÇO GALVANIZADO COM COSTURA, CLASSE MÉDIA, CONEXÃO RANHURADA, DN 65 (2 1/2"), INSTALADO EM PRUMADAS - FORNECIMENTO E INSTALAÇÃO. AF_10/2020</t>
  </si>
  <si>
    <t>99,45</t>
  </si>
  <si>
    <t>92337</t>
  </si>
  <si>
    <t>TUBO DE AÇO GALVANIZADO COM COSTURA, CLASSE MÉDIA, CONEXÃO RANHURADA, DN 80 (3"), INSTALADO EM PRUMADAS - FORNECIMENTO E INSTALAÇÃO. AF_10/2020</t>
  </si>
  <si>
    <t>131,22</t>
  </si>
  <si>
    <t>92338</t>
  </si>
  <si>
    <t>TUBO DE AÇO PRETO SEM COSTURA, CONEXÃO SOLDADA, DN 50 (2"), INSTALADO EM PRUMADAS - FORNECIMENTO E INSTALAÇÃO. AF_10/2020</t>
  </si>
  <si>
    <t>156,35</t>
  </si>
  <si>
    <t>92339</t>
  </si>
  <si>
    <t>TUBO DE AÇO PRETO SEM COSTURA, CONEXÃO SOLDADA, DN 65 (2 1/2"), INSTALADO EM PRUMADAS - FORNECIMENTO E INSTALAÇÃO. AF_10/2020</t>
  </si>
  <si>
    <t>241,12</t>
  </si>
  <si>
    <t>92341</t>
  </si>
  <si>
    <t>TUBO DE AÇO GALVANIZADO COM COSTURA, CLASSE MÉDIA, DN 50 (2"), CONEXÃO ROSQUEADA, INSTALADO EM PRUMADAS - FORNECIMENTO E INSTALAÇÃO. AF_10/2020</t>
  </si>
  <si>
    <t>89,36</t>
  </si>
  <si>
    <t>92342</t>
  </si>
  <si>
    <t>TUBO DE AÇO GALVANIZADO COM COSTURA, CLASSE MÉDIA, DN 65 (2 1/2"), CONEXÃO ROSQUEADA, INSTALADO EM PRUMADAS - FORNECIMENTO E INSTALAÇÃO. AF_10/2020</t>
  </si>
  <si>
    <t>107,97</t>
  </si>
  <si>
    <t>92343</t>
  </si>
  <si>
    <t>TUBO DE AÇO GALVANIZADO COM COSTURA, CLASSE MÉDIA, DN 80 (3"), CONEXÃO ROSQUEADA, INSTALADO EM PRUMADAS - FORNECIMENTO E INSTALAÇÃO. AF_10/2020</t>
  </si>
  <si>
    <t>139,82</t>
  </si>
  <si>
    <t>92359</t>
  </si>
  <si>
    <t>TUBO DE AÇO PRETO SEM COSTURA, CONEXÃO SOLDADA, DN 25 (1"), INSTALADO EM REDE DE ALIMENTAÇÃO PARA HIDRANTE - FORNECIMENTO E INSTALAÇÃO. AF_10/2020</t>
  </si>
  <si>
    <t>77,07</t>
  </si>
  <si>
    <t>92360</t>
  </si>
  <si>
    <t>TUBO DE AÇO PRETO SEM COSTURA, CONEXÃO SOLDADA, DN 32 (1 1/4"), INSTALADO EM REDE DE ALIMENTAÇÃO PARA HIDRANTE - FORNECIMENTO E INSTALAÇÃO. AF_10/2020</t>
  </si>
  <si>
    <t>103,10</t>
  </si>
  <si>
    <t>92361</t>
  </si>
  <si>
    <t>TUBO DE AÇO PRETO SEM COSTURA, CONEXÃO SOLDADA, DN 50 (2"), INSTALADO EM REDE DE ALIMENTAÇÃO PARA HIDRANTE - FORNECIMENTO E INSTALAÇÃO. AF_10/2020</t>
  </si>
  <si>
    <t>138,79</t>
  </si>
  <si>
    <t>92362</t>
  </si>
  <si>
    <t>TUBO DE AÇO PRETO SEM COSTURA, CONEXÃO SOLDADA, DN 65 (2 1/2"), INSTALADO EM REDE DE ALIMENTAÇÃO PARA HIDRANTE - FORNECIMENTO E INSTALAÇÃO. AF_10/2020</t>
  </si>
  <si>
    <t>222,85</t>
  </si>
  <si>
    <t>92364</t>
  </si>
  <si>
    <t>TUBO DE AÇO GALVANIZADO COM COSTURA, CLASSE MÉDIA, DN 32 (1 1/4"), CONEXÃO ROSQUEADA, INSTALADO EM REDE DE ALIMENTAÇÃO PARA HIDRANTE - FORNECIMENTO E INSTALAÇÃO. AF_10/2020</t>
  </si>
  <si>
    <t>49,06</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</si>
  <si>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</si>
  <si>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</si>
  <si>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</si>
  <si>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</si>
  <si>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78,89</t>
  </si>
  <si>
    <t>92367</t>
  </si>
  <si>
    <t>TUBO DE AÇO GALVANIZADO COM COSTURA, CLASSE MÉDIA, DN 65 (2 1/2"), CONEXÃO ROSQUEADA, INSTALADO EM REDE DE ALIMENTAÇÃO PARA HIDRANTE - FORNECIMENTO E INSTALAÇÃO. AF_10/2020</t>
  </si>
  <si>
    <t>97,02</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</si>
  <si>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</si>
  <si>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</si>
  <si>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</si>
  <si>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</si>
  <si>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</si>
  <si>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</si>
  <si>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106,26</t>
  </si>
  <si>
    <t>92648</t>
  </si>
  <si>
    <t>TUBO DE AÇO PRETO SEM COSTURA, CONEXÃO SOLDADA, DN 40 (1 1/2"), INSTALADO EM REDE DE ALIMENTAÇÃO PARA SPRINKLER - FORNECIMENTO E INSTALAÇÃO. AF_10/2020</t>
  </si>
  <si>
    <t>116,16</t>
  </si>
  <si>
    <t>92649</t>
  </si>
  <si>
    <t>TUBO DE AÇO PRETO SEM COSTURA, CONEXÃO SOLDADA, DN 50 (2"), INSTALADO EM REDE DE ALIMENTAÇÃO PARA SPRINKLER - FORNECIMENTO E INSTALAÇÃO. AF_10/2020</t>
  </si>
  <si>
    <t>141,95</t>
  </si>
  <si>
    <t>92650</t>
  </si>
  <si>
    <t>TUBO DE AÇO PRETO SEM COSTURA, CONEXÃO SOLDADA, DN 65 (2 1/2"), INSTALADO EM REDE DE ALIMENTAÇÃO PARA SPRINKLER - FORNECIMENTO E INSTALAÇÃO. AF_10/2020</t>
  </si>
  <si>
    <t>226,01</t>
  </si>
  <si>
    <t>92652</t>
  </si>
  <si>
    <t>TUBO DE AÇO GALVANIZADO COM COSTURA, CLASSE MÉDIA, CONEXÃO ROSQUEADA, DN 32 (1 1/4"), INSTALADO EM REDE DE ALIMENTAÇÃO PARA SPRINKLER - FORNECIMENTO E INSTALAÇÃO. AF_10/2020</t>
  </si>
  <si>
    <t>52,92</t>
  </si>
  <si>
    <t>92653</t>
  </si>
  <si>
    <t>TUBO DE AÇO GALVANIZADO COM COSTURA, CLASSE MÉDIA, CONEXÃO ROSQUEADA, DN 40 (1 1/2"), INSTALADO EM REDE DE ALIMENTAÇÃO PARA SPRINKLER - FORNECIMENTO E INSTALAÇÃO. AF_10/2020</t>
  </si>
  <si>
    <t>60,39</t>
  </si>
  <si>
    <t>92654</t>
  </si>
  <si>
    <t>TUBO DE AÇO GALVANIZADO COM COSTURA, CLASSE MÉDIA, CONEXÃO ROSQUEADA, DN 50 (2"), INSTALADO EM REDE DE ALIMENTAÇÃO PARA SPRINKLER - FORNECIMENTO E INSTALAÇÃO. AF_10/2020</t>
  </si>
  <si>
    <t>82,79</t>
  </si>
  <si>
    <t>92655</t>
  </si>
  <si>
    <t>TUBO DE AÇO GALVANIZADO COM COSTURA, CLASSE MÉDIA, CONEXÃO ROSQUEADA, DN 65 (2 1/2"), INSTALADO EM REDE DE ALIMENTAÇÃO PARA SPRINKLER - FORNECIMENTO E INSTALAÇÃO. AF_10/2020</t>
  </si>
  <si>
    <t>101,00</t>
  </si>
  <si>
    <t>92656</t>
  </si>
  <si>
    <t>TUBO DE AÇO GALVANIZADO COM COSTURA, CLASSE MÉDIA, CONEXÃO ROSQUEADA, DN 80 (3"), INSTALADO EM REDE DE ALIMENTAÇÃO PARA SPRINKLER - FORNECIMENTO E INSTALAÇÃO. AF_10/2020</t>
  </si>
  <si>
    <t>132,42</t>
  </si>
  <si>
    <t>92687</t>
  </si>
  <si>
    <t>TUBO DE AÇO GALVANIZADO COM COSTURA, CLASSE MÉDIA, CONEXÃO ROSQUEADA, DN 15 (1/2"), INSTALADO EM RAMAIS E SUB-RAMAIS DE GÁS - FORNECIMENTO E INSTALAÇÃO. AF_10/2020</t>
  </si>
  <si>
    <t>24,61</t>
  </si>
  <si>
    <t>92688</t>
  </si>
  <si>
    <t>TUBO DE AÇO GALVANIZADO COM COSTURA, CLASSE MÉDIA, CONEXÃO ROSQUEADA, DN 20 (3/4"), INSTALADO EM RAMAIS E SUB-RAMAIS DE GÁS - FORNECIMENTO E INSTALAÇÃO. AF_10/2020</t>
  </si>
  <si>
    <t>34,24</t>
  </si>
  <si>
    <t>92689</t>
  </si>
  <si>
    <t>TUBO DE AÇO PRETO SEM COSTURA, CLASSE MÉDIA, CONEXÃO SOLDADA, DN 15 (1/2"), INSTALADO EM RAMAIS E SUB-RAMAIS DE GÁS - FORNECIMENTO E INSTALAÇÃO. AF_10/2020</t>
  </si>
  <si>
    <t>55,34</t>
  </si>
  <si>
    <t>92690</t>
  </si>
  <si>
    <t>TUBO DE AÇO PRETO SEM COSTURA, CLASSE MÉDIA, CONEXÃO SOLDADA, DN 20 (3/4"), INSTALADO EM RAMAIS E SUB-RAMAIS DE GÁS - FORNECIMENTO E INSTALAÇÃO. AF_10/2020</t>
  </si>
  <si>
    <t>78,06</t>
  </si>
  <si>
    <t>92691</t>
  </si>
  <si>
    <t>TUBO DE AÇO PRETO SEM COSTURA, CLASSE MÉDIA, CONEXÃO SOLDADA, DN 25 (1"), INSTALADO EM RAMAIS  E SUB-RAMAIS DE GÁS - FORNECIMENTO E INSTALAÇÃO. AF_10/2020</t>
  </si>
  <si>
    <t>98,06</t>
  </si>
  <si>
    <t>94462</t>
  </si>
  <si>
    <t>TUBO DE AÇO GALVANIZADO COM COSTURA, CLASSE MÉDIA, DN 50 (2), CONEXÃO ROSQUEADA, INSTALADO EM RESERVAÇÃO DE ÁGUA DE EDIFICAÇÃO QUE POSSUA RESERVATÓRIO DE FIBRA/FIBROCIMENTO  FORNECIMENTO E INSTALAÇÃO. AF_06/2016</t>
  </si>
  <si>
    <t>87,93</t>
  </si>
  <si>
    <t>94463</t>
  </si>
  <si>
    <t>TUBO DE AÇO GALVANIZADO COM COSTURA, CLASSE MÉDIA, DN 65 (2 1/2), CONEXÃO ROSQUEADA, INSTALADO EM RESERVAÇÃO DE ÁGUA DE EDIFICAÇÃO QUE POSSUA RESERVATÓRIO DE FIBRA/FIBROCIMENTO  FORNECIMENTO E INSTALAÇÃO. AF_06/2016</t>
  </si>
  <si>
    <t>103,56</t>
  </si>
  <si>
    <t>94464</t>
  </si>
  <si>
    <t>TUBO DE AÇO GALVANIZADO COM COSTURA, CLASSE MÉDIA, DN 80 (3), CONEXÃO ROSQUEADA, INSTALADO EM RESERVAÇÃO DE ÁGUA DE EDIFICAÇÃO QUE POSSUA RESERVATÓRIO DE FIBRA/FIBROCIMENTO  FORNECIMENTO E INSTALAÇÃO. AF_06/2016</t>
  </si>
  <si>
    <t>146,30</t>
  </si>
  <si>
    <t>94602</t>
  </si>
  <si>
    <t>TUBO EM COBRE RÍGIDO, DN 54 MM, CLASSE E, SEM ISOLAMENTO, INSTALADO EM RESERVAÇÃO DE ÁGUA DE EDIFICAÇÃO QUE POSSUA RESERVATÓRIO DE FIBRA/FIBROCIMENTO  FORNECIMENTO E INSTALAÇÃO. AF_06/2016</t>
  </si>
  <si>
    <t>378,83</t>
  </si>
  <si>
    <t>94603</t>
  </si>
  <si>
    <t>TUBO EM COBRE RÍGIDO, DN 66 MM, CLASSE E, SEM ISOLAMENTO, INSTALADO EM RESERVAÇÃO DE ÁGUA DE EDIFICAÇÃO QUE POSSUA RESERVATÓRIO DE FIBRA/FIBROCIMENTO  FORNECIMENTO E INSTALAÇÃO. AF_06/2016</t>
  </si>
  <si>
    <t>522,61</t>
  </si>
  <si>
    <t>94604</t>
  </si>
  <si>
    <t>TUBO EM COBRE RÍGIDO, DN 79 MM, CLASSE E, SEM ISOLAMENTO, INSTALADO EM RESERVAÇÃO DE ÁGUA DE EDIFICAÇÃO QUE POSSUA RESERVATÓRIO DE FIBRA/FIBROCIMENTO  FORNECIMENTO E INSTALAÇÃO. AF_06/2016</t>
  </si>
  <si>
    <t>724,94</t>
  </si>
  <si>
    <t>94605</t>
  </si>
  <si>
    <t>TUBO EM COBRE RÍGIDO, DN 104 MM, CLASSE E, SEM ISOLAMENTO, INSTALADO EM RESERVAÇÃO DE ÁGUA DE EDIFICAÇÃO QUE POSSUA RESERVATÓRIO DE FIBRA/FIBROCIMENTO  FORNECIMENTO E INSTALAÇÃO. AF_06/2016</t>
  </si>
  <si>
    <t>1.054,95</t>
  </si>
  <si>
    <t>94648</t>
  </si>
  <si>
    <t>TUBO, PVC, SOLDÁVEL, DN  25 MM, INSTALADO EM RESERVAÇÃO DE ÁGUA DE EDIFICAÇÃO QUE POSSUA RESERVATÓRIO DE FIBRA/FIBROCIMENTO   FORNECIMENTO E INSTALAÇÃO. AF_06/2016</t>
  </si>
  <si>
    <t>9,62</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</si>
  <si>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</si>
  <si>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</si>
  <si>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</si>
  <si>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</si>
  <si>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22,01</t>
  </si>
  <si>
    <t>94651</t>
  </si>
  <si>
    <t>TUBO, PVC, SOLDÁVEL, DN 50 MM, INSTALADO EM RESERVAÇÃO DE ÁGUA DE EDIFICAÇÃO QUE POSSUA RESERVATÓRIO DE FIBRA/FIBROCIMENTO   FORNECIMENTO E INSTALAÇÃO. AF_06/2016</t>
  </si>
  <si>
    <t>23,40</t>
  </si>
  <si>
    <t>94652</t>
  </si>
  <si>
    <t>TUBO, PVC, SOLDÁVEL, DN 60 MM, INSTALADO EM RESERVAÇÃO DE ÁGUA DE EDIFICAÇÃO QUE POSSUA RESERVATÓRIO DE FIBRA/FIBROCIMENTO   FORNECIMENTO E INSTALAÇÃO. AF_06/2016</t>
  </si>
  <si>
    <t>37,46</t>
  </si>
  <si>
    <t>94653</t>
  </si>
  <si>
    <t>TUBO, PVC, SOLDÁVEL, DN 75 MM, INSTALADO EM RESERVAÇÃO DE ÁGUA DE EDIFICAÇÃO QUE POSSUA RESERVATÓRIO DE FIBRA/FIBROCIMENTO   FORNECIMENTO E INSTALAÇÃO. AF_06/2016</t>
  </si>
  <si>
    <t>54,02</t>
  </si>
  <si>
    <t>94654</t>
  </si>
  <si>
    <t>TUBO, PVC, SOLDÁVEL, DN 85 MM, INSTALADO EM RESERVAÇÃO DE ÁGUA DE EDIFICAÇÃO QUE POSSUA RESERVATÓRIO DE FIBRA/FIBROCIMENTO   FORNECIMENTO E INSTALAÇÃO. AF_06/2016</t>
  </si>
  <si>
    <t>76,70</t>
  </si>
  <si>
    <t>94655</t>
  </si>
  <si>
    <t>TUBO, PVC, SOLDÁVEL, DN 110 MM, INSTALADO EM RESERVAÇÃO DE ÁGUA DE EDIFICAÇÃO QUE POSSUA RESERVATÓRIO DE FIBRA/FIBROCIMENTO   FORNECIMENTO E INSTALAÇÃO. AF_06/2016</t>
  </si>
  <si>
    <t>107,91</t>
  </si>
  <si>
    <t>94716</t>
  </si>
  <si>
    <t>TUBO, CPVC, SOLDÁVEL, DN 22 MM, INSTALADO EM RESERVAÇÃO DE ÁGUA DE EDIFICAÇÃO QUE POSSUA RESERVATÓRIO DE FIBRA/FIBROCIMENTO  FORNECIMENTO E INSTALAÇÃO. AF_06/2016</t>
  </si>
  <si>
    <t>22,92</t>
  </si>
  <si>
    <t>94717</t>
  </si>
  <si>
    <t>TUBO, CPVC, SOLDÁVEL, DN 28 MM, INSTALADO EM RESERVAÇÃO DE ÁGUA DE EDIFICAÇÃO QUE POSSUA RESERVATÓRIO DE FIBRA/FIBROCIMENTO  FORNECIMENTO E INSTALAÇÃO. AF_06/2016</t>
  </si>
  <si>
    <t>35,92</t>
  </si>
  <si>
    <t>94718</t>
  </si>
  <si>
    <t>TUBO, CPVC, SOLDÁVEL, DN 35 MM, INSTALADO EM RESERVAÇÃO DE ÁGUA DE EDIFICAÇÃO QUE POSSUA RESERVATÓRIO DE FIBRA/FIBROCIMENTO  FORNECIMENTO E INSTALAÇÃO. AF_06/2016</t>
  </si>
  <si>
    <t>46,45</t>
  </si>
  <si>
    <t>94719</t>
  </si>
  <si>
    <t>TUBO, CPVC, SOLDÁVEL, DN 42 MM, INSTALADO EM RESERVAÇÃO DE ÁGUA DE EDIFICAÇÃO QUE POSSUA RESERVATÓRIO DE FIBRA/FIBROCIMENTO  FORNECIMENTO E INSTALAÇÃO. AF_06/2016</t>
  </si>
  <si>
    <t>59,97</t>
  </si>
  <si>
    <t>94720</t>
  </si>
  <si>
    <t>TUBO, CPVC, SOLDÁVEL, DN 54 MM, INSTALADO EM RESERVAÇÃO DE ÁGUA DE EDIFICAÇÃO QUE POSSUA RESERVATÓRIO DE FIBRA/FIBROCIMENTO  FORNECIMENTO E INSTALAÇÃO. AF_06/2016</t>
  </si>
  <si>
    <t>87,13</t>
  </si>
  <si>
    <t>94721</t>
  </si>
  <si>
    <t>TUBO, CPVC, SOLDÁVEL, DN 73 MM, INSTALADO EM RESERVAÇÃO DE ÁGUA DE EDIFICAÇÃO QUE POSSUA RESERVATÓRIO DE FIBRA/FIBROCIMENTO  FORNECIMENTO E INSTALAÇÃO. AF_06/2016</t>
  </si>
  <si>
    <t>133,94</t>
  </si>
  <si>
    <t>94722</t>
  </si>
  <si>
    <t>TUBO, CPVC, SOLDÁVEL, DN 89 MM, INSTALADO EM RESERVAÇÃO DE ÁGUA DE EDIFICAÇÃO QUE POSSUA RESERVATÓRIO DE FIBRA/FIBROCIMENTO  FORNECIMENTO E INSTALAÇÃO. AF_06/2016</t>
  </si>
  <si>
    <t>230,87</t>
  </si>
  <si>
    <t>94723</t>
  </si>
  <si>
    <t>TUBO, CPVC, SOLDÁVEL, DN 114 MM, INSTALADO EM RESERVAÇÃO DE ÁGUA DE EDIFICAÇÃO QUE POSSUA RESERVATÓRIO DE FIBRA/FIBROCIMENTO  FORNECIMENTO E INSTALAÇÃO. AF_06/2016</t>
  </si>
  <si>
    <t>418,72</t>
  </si>
  <si>
    <t>95697</t>
  </si>
  <si>
    <t>TUBO DE AÇO PRETO SEM COSTURA, CONEXÃO SOLDADA, DN 40 (1 1/2"), INSTALADO EM REDE DE ALIMENTAÇÃO PARA HIDRANTE - FORNECIMENTO E INSTALAÇÃO. AF_10/2020</t>
  </si>
  <si>
    <t>113,01</t>
  </si>
  <si>
    <t>96635</t>
  </si>
  <si>
    <t>TUBO, PPR, DN 25, CLASSE PN 20,  INSTALADO EM RAMAL OU SUB-RAMAL DE ÁGUA   FORNECIMENTO E INSTALAÇÃO. AF_08/2022</t>
  </si>
  <si>
    <t>34,64</t>
  </si>
  <si>
    <t>96636</t>
  </si>
  <si>
    <t>TUBO, PPR, DN 25, CLASSE PN 25 INSTALADO EM RAMAL OU SUB-RAMAL DE ÁGUA   FORNECIMENTO E INSTALAÇÃO. AF_08/2022</t>
  </si>
  <si>
    <t>36,84</t>
  </si>
  <si>
    <t>96644</t>
  </si>
  <si>
    <t>TUBO, PPR, DN 25, CLASSE PN 20,  INSTALADO EM RAMAL DE DISTRIBUIÇÃO DE ÁGUA   FORNECIMENTO E INSTALAÇÃO. AF_08/2022</t>
  </si>
  <si>
    <t>96645</t>
  </si>
  <si>
    <t>TUBO, PPR, DN 32, CLASSE PN 12,  INSTALADO EM RAMAL DE DISTRIBUIÇÃO DE ÁGUA   FORNECIMENTO E INSTALAÇÃO. AF_08/2022</t>
  </si>
  <si>
    <t>17,44</t>
  </si>
  <si>
    <t>96646</t>
  </si>
  <si>
    <t>TUBO, PPR, DN 40, CLASSE PN 12,  INSTALADO EM RAMAL DE DISTRIBUIÇÃO DE ÁGUA   FORNECIMENTO E INSTALAÇÃO. AF_08/2022</t>
  </si>
  <si>
    <t>21,51</t>
  </si>
  <si>
    <t>96647</t>
  </si>
  <si>
    <t>TUBO, PPR, DN 25, CLASSE PN 25,  INSTALADO EM RAMAL DE DISTRIBUIÇÃO DE ÁGUA   FORNECIMENTO E INSTALAÇÃO. AF_08/2022</t>
  </si>
  <si>
    <t>21,57</t>
  </si>
  <si>
    <t>96648</t>
  </si>
  <si>
    <t>TUBO, PPR, DN 32, CLASSE PN 25,  INSTALADO EM RAMAL DE DISTRIBUIÇÃO DE ÁGUA   FORNECIMENTO E INSTALAÇÃO. AF_08/2022</t>
  </si>
  <si>
    <t>26,86</t>
  </si>
  <si>
    <t>96649</t>
  </si>
  <si>
    <t>TUBO, PPR, DN 40, CLASSE PN 25,  INSTALADO EM RAMAL DE DISTRIBUIÇÃO DE ÁGUA   FORNECIMENTO E INSTALAÇÃO. AF_08/2022</t>
  </si>
  <si>
    <t>35,86</t>
  </si>
  <si>
    <t>96668</t>
  </si>
  <si>
    <t>TUBO, PPR, DN 25, CLASSE PN 20,  INSTALADO EM PRUMADA DE ÁGUA   FORNECIMENTO E INSTALAÇÃO. AF_08/2022</t>
  </si>
  <si>
    <t>96669</t>
  </si>
  <si>
    <t>TUBO, PPR, DN 32, CLASSE PN 12,  INSTALADO EM PRUMADA DE ÁGUA   FORNECIMENTO E INSTALAÇÃO. AF_08/2022</t>
  </si>
  <si>
    <t>15,33</t>
  </si>
  <si>
    <t>96670</t>
  </si>
  <si>
    <t>TUBO, PPR, DN 40, CLASSE PN 12,  INSTALADO EM PRUMADA DE ÁGUA   FORNECIMENTO E INSTALAÇÃO. AF_08/2022</t>
  </si>
  <si>
    <t>20,00</t>
  </si>
  <si>
    <t>96671</t>
  </si>
  <si>
    <t>TUBO, PPR, DN 50, CLASSE PN 12,  INSTALADO EM PRUMADA DE ÁGUA   FORNECIMENTO E INSTALAÇÃO. AF_08/2022</t>
  </si>
  <si>
    <t>30,55</t>
  </si>
  <si>
    <t>96672</t>
  </si>
  <si>
    <t>TUBO, PPR, DN 63, CLASSE PN 12,  INSTALADO EM PRUMADA DE ÁGUA   FORNECIMENTO E INSTALAÇÃO. AF_08/2022</t>
  </si>
  <si>
    <t>96673</t>
  </si>
  <si>
    <t>TUBO, PPR, DN 75, CLASSE PN 12,  INSTALADO EM PRUMADA DE ÁGUA   FORNECIMENTO E INSTALAÇÃO. AF_08/2022</t>
  </si>
  <si>
    <t>59,25</t>
  </si>
  <si>
    <t>96674</t>
  </si>
  <si>
    <t>TUBO, PPR, DN 90, CLASSE PN 12,  INSTALADO EM PRUMADA DE ÁGUA   FORNECIMENTO E INSTALAÇÃO. AF_08/2022</t>
  </si>
  <si>
    <t>96,51</t>
  </si>
  <si>
    <t>96675</t>
  </si>
  <si>
    <t>TUBO, PPR, DN 110, CLASSE PN 12,  INSTALADO EM PRUMADA DE ÁGUA   FORNECIMENTO E INSTALAÇÃO. AF_08/2022</t>
  </si>
  <si>
    <t>140,82</t>
  </si>
  <si>
    <t>96676</t>
  </si>
  <si>
    <t>TUBO, PPR, DN 25, CLASSE PN 25,  INSTALADO EM PRUMADA DE ÁGUA   FORNECIMENTO E INSTALAÇÃO. AF_08/2022</t>
  </si>
  <si>
    <t>19,78</t>
  </si>
  <si>
    <t>96677</t>
  </si>
  <si>
    <t>TUBO, PPR, DN 32, CLASSE PN 25,  INSTALADO EM PRUMADA DE ÁGUA   FORNECIMENTO E INSTALAÇÃO. AF_08/2022</t>
  </si>
  <si>
    <t>25,84</t>
  </si>
  <si>
    <t>96678</t>
  </si>
  <si>
    <t>TUBO, PPR, DN 40, CLASSE PN 25,  INSTALADO EM PRUMADA DE ÁGUA   FORNECIMENTO E INSTALAÇÃO. AF_08/2022</t>
  </si>
  <si>
    <t>96679</t>
  </si>
  <si>
    <t>TUBO, PPR, DN 50, CLASSE PN 25,  INSTALADO EM PRUMADA DE ÁGUA   FORNECIMENTO E INSTALAÇÃO. AF_08/2022</t>
  </si>
  <si>
    <t>53,65</t>
  </si>
  <si>
    <t>96680</t>
  </si>
  <si>
    <t>TUBO, PPR, DN 63, CLASSE PN 25,  INSTALADO EM PRUMADA DE ÁGUA   FORNECIMENTO E INSTALAÇÃO. AF_08/2022</t>
  </si>
  <si>
    <t>89,40</t>
  </si>
  <si>
    <t>96681</t>
  </si>
  <si>
    <t>TUBO, PPR, DN 75, CLASSE PN 25,  INSTALADO EM PRUMADA DE ÁGUA   FORNECIMENTO E INSTALAÇÃO. AF_08/2022</t>
  </si>
  <si>
    <t>120,66</t>
  </si>
  <si>
    <t>96682</t>
  </si>
  <si>
    <t>TUBO, PPR, DN 90, CLASSE PN 25,  INSTALADO EM PRUMADA DE ÁGUA   FORNECIMENTO E INSTALAÇÃO. AF_08/2022</t>
  </si>
  <si>
    <t>200,11</t>
  </si>
  <si>
    <t>96683</t>
  </si>
  <si>
    <t>TUBO, PPR, DN 110, CLASSE PN 25,  INSTALADO EM PRUMADA DE ÁGUA   FORNECIMENTO E INSTALAÇÃO. AF_08/2022</t>
  </si>
  <si>
    <t>275,11</t>
  </si>
  <si>
    <t>96718</t>
  </si>
  <si>
    <t>TUBO, PPR, DN 20, CLASSE PN 20,  INSTALADO EM RESERVAÇÃO DE ÁGUA DE EDIFICAÇÃO QUE POSSUA RESERVATÓRIO DE FIBRA/FIBROCIMENTO  FORNECIMENTO E INSTALAÇÃO. AF_06/2016</t>
  </si>
  <si>
    <t>9,46</t>
  </si>
  <si>
    <t>96719</t>
  </si>
  <si>
    <t>TUBO, PPR, DN 25, CLASSE PN 20,  INSTALADO EM RESERVAÇÃO DE ÁGUA DE EDIFICAÇÃO QUE POSSUA RESERVATÓRIO DE FIBRA/FIBROCIMENTO  FORNECIMENTO E INSTALAÇÃO. AF_06/2016</t>
  </si>
  <si>
    <t>17,65</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</si>
  <si>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</si>
  <si>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</si>
  <si>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</si>
  <si>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</si>
  <si>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19,74</t>
  </si>
  <si>
    <t>96722</t>
  </si>
  <si>
    <t>TUBO, PPR, DN 50, CLASSE PN 12,  INSTALADO EM RESERVAÇÃO DE ÁGUA DE EDIFICAÇÃO QUE POSSUA RESERVATÓRIO DE FIBRA/FIBROCIMENTO  FORNECIMENTO E INSTALAÇÃO. AF_06/2016</t>
  </si>
  <si>
    <t>31,62</t>
  </si>
  <si>
    <t>96723</t>
  </si>
  <si>
    <t>TUBO, PPR, DN 63, CLASSE PN 12,  INSTALADO EM RESERVAÇÃO DE ÁGUA DE EDIFICAÇÃO QUE POSSUA RESERVATÓRIO DE FIBRA/FIBROCIMENTO  FORNECIMENTO E INSTALAÇÃO. AF_06/2016</t>
  </si>
  <si>
    <t>45,59</t>
  </si>
  <si>
    <t>96724</t>
  </si>
  <si>
    <t>TUBO, PPR, DN 75, CLASSE PN 12,  INSTALADO EM RESERVAÇÃO DE ÁGUA DE EDIFICAÇÃO QUE POSSUA RESERVATÓRIO DE FIBRA/FIBROCIMENTO  FORNECIMENTO E INSTALAÇÃO. AF_06/2016</t>
  </si>
  <si>
    <t>60,79</t>
  </si>
  <si>
    <t>96725</t>
  </si>
  <si>
    <t>TUBO, PPR, DN 90, CLASSE PN 12,  INSTALADO EM RESERVAÇÃO DE ÁGUA DE EDIFICAÇÃO QUE POSSUA RESERVATÓRIO DE FIBRA/FIBROCIMENTO  FORNECIMENTO E INSTALAÇÃO. AF_06/2016</t>
  </si>
  <si>
    <t>93,53</t>
  </si>
  <si>
    <t>96726</t>
  </si>
  <si>
    <t>TUBO, PPR, DN 110, CLASSE PN 12,  INSTALADO EM RESERVAÇÃO DE ÁGUA DE EDIFICAÇÃO QUE POSSUA RESERVATÓRIO DE FIBRA/FIBROCIMENTO  FORNECIMENTO E INSTALAÇÃO. AF_06/2016</t>
  </si>
  <si>
    <t>132,62</t>
  </si>
  <si>
    <t>96727</t>
  </si>
  <si>
    <t>TUBO, PPR, DN 20, CLASSE PN 25,  INSTALADO EM RESERVAÇÃO DE ÁGUA DE EDIFICAÇÃO QUE POSSUA RESERVATÓRIO DE FIBRA/FIBROCIMENTO  FORNECIMENTO E INSTALAÇÃO. AF_06/2016</t>
  </si>
  <si>
    <t>15,78</t>
  </si>
  <si>
    <t>96728</t>
  </si>
  <si>
    <t>TUBO, PPR, DN 25, CLASSE PN 25,  INSTALADO EM RESERVAÇÃO DE ÁGUA DE EDIFICAÇÃO QUE POSSUA RESERVATÓRIO DE FIBRA/FIBROCIMENTO  FORNECIMENTO E INSTALAÇÃO. AF_06/2016</t>
  </si>
  <si>
    <t>19,65</t>
  </si>
  <si>
    <t>96729</t>
  </si>
  <si>
    <t>TUBO, PPR, DN 32, CLASSE PN 25,  INSTALADO EM RESERVAÇÃO DE ÁGUA DE EDIFICAÇÃO QUE POSSUA RESERVATÓRIO DE FIBRA/FIBROCIMENTO  FORNECIMENTO E INSTALAÇÃO. AF_06/2016</t>
  </si>
  <si>
    <t>25,79</t>
  </si>
  <si>
    <t>96730</t>
  </si>
  <si>
    <t>TUBO, PPR, DN 40, CLASSE PN 25,  INSTALADO EM RESERVAÇÃO DE ÁGUA DE EDIFICAÇÃO QUE POSSUA RESERVATÓRIO DE FIBRA/FIBROCIMENTO  FORNECIMENTO E INSTALAÇÃO. AF_06/2016</t>
  </si>
  <si>
    <t>33,99</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</si>
  <si>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</si>
  <si>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</si>
  <si>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</si>
  <si>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</si>
  <si>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84,70</t>
  </si>
  <si>
    <t>96733</t>
  </si>
  <si>
    <t>TUBO, PPR, DN 75, CLASSE PN 25,  INSTALADO EM RESERVAÇÃO DE ÁGUA DE EDIFICAÇÃO QUE POSSUA RESERVATÓRIO DE FIBRA/FIBROCIMENTO  FORNECIMENTO E INSTALAÇÃO. AF_06/2016</t>
  </si>
  <si>
    <t>117,22</t>
  </si>
  <si>
    <t>96734</t>
  </si>
  <si>
    <t>TUBO, PPR, DN 90, CLASSE PN 25,  INSTALADO EM RESERVAÇÃO DE ÁGUA DE EDIFICAÇÃO QUE POSSUA RESERVATÓRIO DE FIBRA/FIBROCIMENTO  FORNECIMENTO E INSTALAÇÃO. AF_06/2016</t>
  </si>
  <si>
    <t>188,35</t>
  </si>
  <si>
    <t>96735</t>
  </si>
  <si>
    <t>TUBO, PPR, DN 110, CLASSE PN 25,  INSTALADO EM RESERVAÇÃO DE ÁGUA DE EDIFICAÇÃO QUE POSSUA RESERVATÓRIO DE FIBRA/FIBROCIMENTO  FORNECIMENTO E INSTALAÇÃO. AF_06/2016</t>
  </si>
  <si>
    <t>248,26</t>
  </si>
  <si>
    <t>96798</t>
  </si>
  <si>
    <t>TUBO, PEX, MONOCAMADA, DN 16, INSTALADO EM RAMAL/SUB-RAMAL OU DISTRIBUIÇÃO DE ÁGUA - FORNECIMENTO E INSTALAÇÃO. AF_02/2023</t>
  </si>
  <si>
    <t>8,11</t>
  </si>
  <si>
    <t>96799</t>
  </si>
  <si>
    <t>TUBO, PEX, MONOCAMADA, DN 20, INSTALADO EM RAMAL/SUB-RAMAL OU DISTRIBUIÇÃO DE ÁGUA - FORNECIMENTO E INSTALAÇÃO. AF_02/2023</t>
  </si>
  <si>
    <t>10,41</t>
  </si>
  <si>
    <t>96800</t>
  </si>
  <si>
    <t>TUBO, PEX, MONOCAMADA, DN 25, INSTALADO EM RAMAL/SUB-RAMAL OU DISTRIBUIÇÃO DE ÁGUA - FORNECIMENTO E INSTALAÇÃO. AF_02/2023</t>
  </si>
  <si>
    <t>14,33</t>
  </si>
  <si>
    <t>96801</t>
  </si>
  <si>
    <t>TUBO, PEX, MONOCAMADA, DN 32, INSTALADO EM RAMAL/SUB-RAMAL OU DISTRIBUIÇÃO DE ÁGUA - FORNECIMENTO E INSTALAÇÃO. AF_02/2023</t>
  </si>
  <si>
    <t>22,14</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</si>
  <si>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</si>
  <si>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</si>
  <si>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</si>
  <si>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</si>
  <si>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69,51</t>
  </si>
  <si>
    <t>97329</t>
  </si>
  <si>
    <t>TUBO EM COBRE FLEXÍVEL, DN 1/2", COM ISOLAMENTO, INSTALADO EM RAMAL DE ALIMENTAÇÃO DE AR CONDICIONADO COM CONDENSADORA INDIVIDUAL  FORNECIMENTO E INSTALAÇÃO. AF_12/2015</t>
  </si>
  <si>
    <t>91,52</t>
  </si>
  <si>
    <t>97330</t>
  </si>
  <si>
    <t>TUBO EM COBRE FLEXÍVEL, DN 5/8", COM ISOLAMENTO, INSTALADO EM RAMAL DE ALIMENTAÇÃO DE AR CONDICIONADO COM CONDENSADORA INDIVIDUAL  FORNECIMENTO E INSTALAÇÃO. AF_12/2015</t>
  </si>
  <si>
    <t>112,92</t>
  </si>
  <si>
    <t>97331</t>
  </si>
  <si>
    <t>TUBO EM COBRE FLEXÍVEL, DN 1/4", COM ISOLAMENTO, INSTALADO EM RAMAL DE ALIMENTAÇÃO DE AR CONDICIONADO COM CONDENSADORA CENTRAL  FORNECIMENTO E INSTALAÇÃO. AF_12/2015</t>
  </si>
  <si>
    <t>43,96</t>
  </si>
  <si>
    <t>97332</t>
  </si>
  <si>
    <t>TUBO EM COBRE FLEXÍVEL, DN 3/8", COM ISOLAMENTO, INSTALADO EM RAMAL DE ALIMENTAÇÃO DE AR CONDICIONADO COM CONDENSADORA CENTRAL  FORNECIMENTO E INSTALAÇÃO. AF_12/2015</t>
  </si>
  <si>
    <t>69,82</t>
  </si>
  <si>
    <t>97333</t>
  </si>
  <si>
    <t>TUBO EM COBRE FLEXÍVEL, DN 1/2", COM ISOLAMENTO, INSTALADO EM RAMAL DE ALIMENTAÇÃO DE AR CONDICIONADO COM CONDENSADORA CENTRAL  FORNECIMENTO E INSTALAÇÃO. AF_12/2015</t>
  </si>
  <si>
    <t>91,91</t>
  </si>
  <si>
    <t>97334</t>
  </si>
  <si>
    <t>TUBO EM COBRE FLEXÍVEL, DN 5/8, COM ISOLAMENTO, INSTALADO EM RAMAL DE ALIMENTAÇÃO DE AR CONDICIONADO COM CONDENSADORA CENTRAL   FORNECIMENTO E INSTALAÇÃO. AF_12/2015</t>
  </si>
  <si>
    <t>113,35</t>
  </si>
  <si>
    <t>97335</t>
  </si>
  <si>
    <t>TUBO EM COBRE RÍGIDO, DN 22 MM, CLASSE A, SEM ISOLAMENTO, INSTALADO EM PRUMADA DE GÁS COMBUSTÍVEL - FORNECIMENTO E INSTALAÇÃO. AF_04/2022</t>
  </si>
  <si>
    <t>154,15</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</si>
  <si>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</si>
  <si>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</si>
  <si>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</si>
  <si>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</si>
  <si>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295,67</t>
  </si>
  <si>
    <t>97338</t>
  </si>
  <si>
    <t>TUBO EM COBRE RÍGIDO, DN 42 MM, CLASSE A, SEM ISOLAMENTO, INSTALADO EM PRUMADA DE GÁS COMBUSTÍVEL - FORNECIMENTO E INSTALAÇÃO. AF_04/2022</t>
  </si>
  <si>
    <t>355,75</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</si>
  <si>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</si>
  <si>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</si>
  <si>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</si>
  <si>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</si>
  <si>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383,19</t>
  </si>
  <si>
    <t>97347</t>
  </si>
  <si>
    <t>TUBO EM COBRE RÍGIDO, DN 22 MM, CLASSE I, SEM ISOLAMENTO, INSTALADO EM PRUMADA  FORNECIMENTO E INSTALAÇÃO. AF_12/2015</t>
  </si>
  <si>
    <t>186,03</t>
  </si>
  <si>
    <t>97348</t>
  </si>
  <si>
    <t>TUBO EM COBRE RÍGIDO, DN 28 MM, CLASSE I, SEM ISOLAMENTO, INSTALADO EM PRUMADA  FORNECIMENTO E INSTALAÇÃO. AF_12/2015</t>
  </si>
  <si>
    <t>257,39</t>
  </si>
  <si>
    <t>97349</t>
  </si>
  <si>
    <t>TUBO EM COBRE RÍGIDO, DN 35 MM, CLASSE I, SEM ISOLAMENTO, INSTALADO EM PRUMADA  FORNECIMENTO E INSTALAÇÃO. AF_12/2015</t>
  </si>
  <si>
    <t>371,68</t>
  </si>
  <si>
    <t>97350</t>
  </si>
  <si>
    <t>TUBO EM COBRE RÍGIDO, DN 42 MM, CLASSE I, SEM ISOLAMENTO, INSTALADO EM PRUMADA  FORNECIMENTO E INSTALAÇÃO. AF_12/2015</t>
  </si>
  <si>
    <t>451,47</t>
  </si>
  <si>
    <t>97351</t>
  </si>
  <si>
    <t>TUBO EM COBRE RÍGIDO, DN 54 MM, CLASSE I, SEM ISOLAMENTO, INSTALADO EM PRUMADA  FORNECIMENTO E INSTALAÇÃO. AF_12/2015</t>
  </si>
  <si>
    <t>624,78</t>
  </si>
  <si>
    <t>97352</t>
  </si>
  <si>
    <t>TUBO EM COBRE RÍGIDO, DN 66 MM, CLASSE I, SEM ISOLAMENTO, INSTALADO EM PRUMADA  FORNECIMENTO E INSTALAÇÃO. AF_12/2015</t>
  </si>
  <si>
    <t>810,18</t>
  </si>
  <si>
    <t>97353</t>
  </si>
  <si>
    <t>TUBO EM COBRE RÍGIDO, DN 15 MM, CLASSE I, SEM ISOLAMENTO, INSTALADO EM RAMAL DE DISTRIBUIÇÃO  FORNECIMENTO E INSTALAÇÃO. AF_12/2015</t>
  </si>
  <si>
    <t>117,95</t>
  </si>
  <si>
    <t>97354</t>
  </si>
  <si>
    <t>TUBO EM COBRE RÍGIDO, DN 22 MM, CLASSE I, SEM ISOLAMENTO, INSTALADO EM RAMAL DE DISTRIBUIÇÃO FORNECIMENTO E INSTALAÇÃO. AF_12/2015</t>
  </si>
  <si>
    <t>189,89</t>
  </si>
  <si>
    <t>97355</t>
  </si>
  <si>
    <t>TUBO EM COBRE RÍGIDO, DN 28 MM, CLASSE I, SEM ISOLAMENTO, INSTALADO EM RAMAL DE DISTRIBUIÇÃO FORNECIMENTO E INSTALAÇÃO. AF_12/2015</t>
  </si>
  <si>
    <t>261,53</t>
  </si>
  <si>
    <t>97356</t>
  </si>
  <si>
    <t>TUBO EM COBRE RÍGIDO, DN 15 MM, CLASSE I, SEM ISOLAMENTO, INSTALADO EM RAMAL E SUB-RAMAL  FORNECIMENTO E INSTALAÇÃO. AF_12/2015</t>
  </si>
  <si>
    <t>126,43</t>
  </si>
  <si>
    <t>97357</t>
  </si>
  <si>
    <t>TUBO EM COBRE RÍGIDO, DN 22 MM, CLASSE I, SEM ISOLAMENTO, INSTALADO EM RAMAL E SUB-RAMAL  FORNECIMENTO E INSTALAÇÃO. AF_12/2015</t>
  </si>
  <si>
    <t>204,46</t>
  </si>
  <si>
    <t>97358</t>
  </si>
  <si>
    <t>TUBO EM COBRE RÍGIDO, DN 28 MM, CLASSE I, SEM ISOLAMENTO, INSTALADO EM RAMAL E SUB-RAMAL  FORNECIMENTO E INSTALAÇÃO. AF_12/2015</t>
  </si>
  <si>
    <t>281,38</t>
  </si>
  <si>
    <t>97498</t>
  </si>
  <si>
    <t>TUBO DE AÇO GALVANIZADO COM COSTURA, CLASSE MÉDIA, DN 25 (1"), CONEXÃO ROSQUEADA, INSTALADO EM REDE DE ALIMENTAÇÃO PARA HIDRANTE - FORNECIMENTO E INSTALAÇÃO. AF_10/2020</t>
  </si>
  <si>
    <t>39,76</t>
  </si>
  <si>
    <t>97535</t>
  </si>
  <si>
    <t>TUBO DE AÇO GALVANIZADO COM COSTURA, CLASSE MÉDIA, CONEXÃO ROSQUEADA, DN 25 (1"), INSTALADO EM REDE DE ALIMENTAÇÃO PARA SPRINKLER - FORNECIMENTO E INSTALAÇÃO. AF_10/2020</t>
  </si>
  <si>
    <t>43,62</t>
  </si>
  <si>
    <t>97536</t>
  </si>
  <si>
    <t>TUBO DE AÇO GALVANIZADO COM COSTURA, CLASSE MÉDIA, CONEXÃO ROSQUEADA, DN 25 (1"), INSTALADO EM RAMAIS  E SUB-RAMAIS DE GÁS - FORNECIMENTO E INSTALAÇÃO. AF_10/2020</t>
  </si>
  <si>
    <t>52,50</t>
  </si>
  <si>
    <t>100788</t>
  </si>
  <si>
    <t>KIT CAVALETE PARA GÁS - SEM MEDIDOR OU REGULADOR - ENTRADA INDIVIDUAL PRINCIPAL, EM AÇO GALVANIZADO DN 15 E 25 MM (1/2" E 1") - FORNECIMENTO E INSTALAÇÃO. AF_01/2020</t>
  </si>
  <si>
    <t>683,31</t>
  </si>
  <si>
    <t>100791</t>
  </si>
  <si>
    <t>TUBO, PEX, MULTICAMADA, DN 16, INSTALADO EM IMPLANTAÇÃO DE INSTALAÇÕES DE GÁS - FORNECIMENTO E INSTALAÇÃO. AF_01/2020</t>
  </si>
  <si>
    <t>100792</t>
  </si>
  <si>
    <t>TUBO, PEX, MULTICAMADA, DN 20, INSTALADO EM IMPLANTAÇÃO DE INSTALAÇÕES DE GÁS - FORNECIMENTO E INSTALAÇÃO. AF_01/2020</t>
  </si>
  <si>
    <t>25,19</t>
  </si>
  <si>
    <t>100793</t>
  </si>
  <si>
    <t>TUBO, PEX, MULTICAMADA, DN 26, INSTALADO EM IMPLANTAÇÃO DE INSTALAÇÕES DE GÁS - FORNECIMENTO E INSTALAÇÃO. AF_01/2020</t>
  </si>
  <si>
    <t>33,50</t>
  </si>
  <si>
    <t>100794</t>
  </si>
  <si>
    <t>TUBO, PEX, MULTICAMADA, DN 32, INSTALADO EM IMPLANTAÇÃO DE INSTALAÇÕES DE GÁS - FORNECIMENTO E INSTALAÇÃO. AF_01/2020</t>
  </si>
  <si>
    <t>45,26</t>
  </si>
  <si>
    <t>100799</t>
  </si>
  <si>
    <t>TUBO, PEX, MULTICAMADA, COM TUBO LUVA, DN 16, INSTALADO EM IMPLANTAÇÃO DE INSTALAÇÕES DE GÁS - FORNECIMENTO E INSTALAÇÃO. AF_01/2020</t>
  </si>
  <si>
    <t>17,49</t>
  </si>
  <si>
    <t>100800</t>
  </si>
  <si>
    <t>TUBO, PEX, MULTICAMADA, COM TUBO LUVA, DN 20, INSTALADO EM IMPLANTAÇÃO DE INSTALAÇÕES DE GÁS - FORNECIMENTO E INSTALAÇÃO. AF_01/2020</t>
  </si>
  <si>
    <t>25,58</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</si>
  <si>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</si>
  <si>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</si>
  <si>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</si>
  <si>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</si>
  <si>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45,66</t>
  </si>
  <si>
    <t>100803</t>
  </si>
  <si>
    <t>TUBO, PEX, MULTICAMADA, DN 16, INSTALADO EM RAMAL INTERNO DE INSTALAÇÕES DE GÁS - FORNECIMENTO E INSTALAÇÃO. AF_01/2020</t>
  </si>
  <si>
    <t>100804</t>
  </si>
  <si>
    <t>TUBO, PEX, MULTICAMADA, DN 20, INSTALADO EM RAMAL INTERNO DE INSTALAÇÕES DE GÁS - FORNECIMENTO E INSTALAÇÃO. AF_01/2020</t>
  </si>
  <si>
    <t>24,23</t>
  </si>
  <si>
    <t>100805</t>
  </si>
  <si>
    <t>TUBO, PEX, MULTICAMADA, DN 26, INSTALADO EM RAMAL INTERNO DE INSTALAÇÕES DE GÁS - FORNECIMENTO E INSTALAÇÃO. AF_01/2020</t>
  </si>
  <si>
    <t>32,35</t>
  </si>
  <si>
    <t>100806</t>
  </si>
  <si>
    <t>TUBO, PEX, MULTICAMADA, DN 32, INSTALADO EM RAMAL INTERNO DE INSTALAÇÕES DE GÁS - FORNECIMENTO E INSTALAÇÃO. AF_01/2020</t>
  </si>
  <si>
    <t>43,85</t>
  </si>
  <si>
    <t>100807</t>
  </si>
  <si>
    <t>TUBO, PEX, MULTICAMADA, COM TUBO LUVA, DN 16, INSTALADO EM RAMAL INTERNO DE INSTALAÇÕES DE GÁS - FORNECIMENTO E INSTALAÇÃO. AF_01/2020</t>
  </si>
  <si>
    <t>22,10</t>
  </si>
  <si>
    <t>100808</t>
  </si>
  <si>
    <t>TUBO, PEX, MULTICAMADA, COM TUBO LUVA, DN 20, INSTALADO EM RAMAL INTERNO DE INSTALAÇÕES DE GÁS - FORNECIMENTO E INSTALAÇÃO. AF_01/2020</t>
  </si>
  <si>
    <t>31,05</t>
  </si>
  <si>
    <t>100809</t>
  </si>
  <si>
    <t>TUBO, PEX, MULTICAMADA, COM TUBO LUVA, DN 26, INSTALADO EM RAMAL INTERNO DE INSTALAÇÕES DE GÁS - FORNECIMENTO E INSTALAÇÃO. AF_01/2020</t>
  </si>
  <si>
    <t>40,44</t>
  </si>
  <si>
    <t>100810</t>
  </si>
  <si>
    <t>TUBO, PEX, MULTICAMADA, COM TUBO LUVA, DN 32, INSTALADO EM RAMAL INTERNO DE INSTALAÇÕES DE GÁS - FORNECIMENTO E INSTALAÇÃO. AF_01/2020</t>
  </si>
  <si>
    <t>53,70</t>
  </si>
  <si>
    <t>101918</t>
  </si>
  <si>
    <t>TUBO DE AÇO GALVANIZADO COM COSTURA, CLASSE MÉDIA, DN 100 (4"), CONEXÃO ROSQUEADA, INSTALADO EM PRUMADAS - FORNECIMENTO E INSTALAÇÃO. AF_10/2020</t>
  </si>
  <si>
    <t>186,49</t>
  </si>
  <si>
    <t>101919</t>
  </si>
  <si>
    <t>UNIÃO, EM FERRO GALVANIZADO, 4", CONEXÃO ROSQUEADA, INSTALADO EM PRUMADAS - FORNECIMENTO E INSTALAÇÃO. AF_10/2020</t>
  </si>
  <si>
    <t>412,65</t>
  </si>
  <si>
    <t>101920</t>
  </si>
  <si>
    <t>LUVA, EM FERRO GALVANIZADO, 4", CONEXÃO ROSQUEADA, INSTALADO EM PRUMADAS - FORNECIMENTO E INSTALAÇÃO. AF_10/2020</t>
  </si>
  <si>
    <t>191,65</t>
  </si>
  <si>
    <t>101921</t>
  </si>
  <si>
    <t>LUVA DE REDUÇÃO, EM FERRO GALVANIZADO, 4" X 2 1/2", CONEXÃO ROSQUEADA, INSTALADO EM PRUMADAS - FORNECIMENTO E INSTALAÇÃO. AF_10/2020</t>
  </si>
  <si>
    <t>220,11</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</si>
  <si>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</si>
  <si>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</si>
  <si>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</si>
  <si>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</si>
  <si>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</si>
  <si>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</si>
  <si>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</si>
  <si>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</si>
  <si>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302,44</t>
  </si>
  <si>
    <t>101926</t>
  </si>
  <si>
    <t>TÊ, EM FERRO GALVANIZADO, 4", CONEXÃO ROSQUEADA, INSTALADO EM PRUMADAS - FORNECIMENTO E INSTALAÇÃO. AF_10/2020</t>
  </si>
  <si>
    <t>389,24</t>
  </si>
  <si>
    <t>101927</t>
  </si>
  <si>
    <t>TUBO DE AÇO GALVANIZADO COM COSTURA, CLASSE MÉDIA, DN 100 (4"), CONEXÃO ROSQUEADA, INSTALADO EM REDE DE ALIMENTAÇÃO PARA HIDRANTE - FORNECIMENTO E INSTALAÇÃO. AF_10/2020</t>
  </si>
  <si>
    <t>174,46</t>
  </si>
  <si>
    <t>101928</t>
  </si>
  <si>
    <t>UNIÃO, EM FERRO GALVANIZADO, 4", CONEXÃO ROSQUEADA, INSTALADO EM REDE DE ALIMENTAÇÃO PARA HIDRANTE - FORNECIMENTO E INSTALAÇÃO. AF_10/2020</t>
  </si>
  <si>
    <t>417,26</t>
  </si>
  <si>
    <t>101929</t>
  </si>
  <si>
    <t>LUVA, EM FERRO GALVANIZADO, 4", CONEXÃO ROSQUEADA, INSTALADO EM REDE DE ALIMENTAÇÃO PARA HIDRANTE - FORNECIMENTO E INSTALAÇÃO. AF_10/2020</t>
  </si>
  <si>
    <t>196,26</t>
  </si>
  <si>
    <t>101930</t>
  </si>
  <si>
    <t>LUVA DE REDUÇÃO, EM FERRO GALVANIZADO, 4" X 2 1/2", CONEXÃO ROSQUEADA, INSTALADO EM REDE DE ALIMENTAÇÃO PARA HIDRANTE - FORNECIMENTO E INSTALAÇÃO. AF_10/2020</t>
  </si>
  <si>
    <t>224,72</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</si>
  <si>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</si>
  <si>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</si>
  <si>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</si>
  <si>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</si>
  <si>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</si>
  <si>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</si>
  <si>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184,35</t>
  </si>
  <si>
    <t>101934</t>
  </si>
  <si>
    <t>JOELHO 90°, EM FERRO GALVANIZADO, 4", CONEXÃO ROSQUEADA, INSTALADO EM REDE DE ALIMENTAÇÃO PARA HIDRANTE - FORNECIMENTO E INSTALAÇÃO. AF_10/2020</t>
  </si>
  <si>
    <t>309,35</t>
  </si>
  <si>
    <t>101935</t>
  </si>
  <si>
    <t>TÊ, EM FERRO GALVANIZADO, 4", CONEXÃO ROSQUEADA, INSTALADO EM REDE DE ALIMENTAÇÃO PARA HIDRANTE - FORNECIMENTO E INSTALAÇÃO. AF_10/2020</t>
  </si>
  <si>
    <t>398,46</t>
  </si>
  <si>
    <t>103802</t>
  </si>
  <si>
    <t>TUBO EM COBRE RÍGIDO, DN 15 MM, CLASSE E, SEM ISOLAMENTO, INSTALADO EM RAMAL E SUB-RAMAL DE GÁS COMBUSTÍVEL - FORNECIMENTO E INSTALAÇÃO. AF_04/2022</t>
  </si>
  <si>
    <t>68,00</t>
  </si>
  <si>
    <t>103803</t>
  </si>
  <si>
    <t>TUBO EM COBRE RÍGIDO, DN 22 MM, CLASSE E, SEM ISOLAMENTO, INSTALADO EM RAMAL E SUB-RAMAL DE GÁS COMBUSTÍVEL - FORNECIMENTO E INSTALAÇÃO. AF_04/2022</t>
  </si>
  <si>
    <t>116,94</t>
  </si>
  <si>
    <t>103804</t>
  </si>
  <si>
    <t>TUBO EM COBRE RÍGIDO, DN 28 MM, CLASSE E, SEM ISOLAMENTO, INSTALADO EM RAMAL E SUB-RAMAL DE GÁS COMBUSTÍVEL - FORNECIMENTO E INSTALAÇÃO. AF_04/2022</t>
  </si>
  <si>
    <t>145,10</t>
  </si>
  <si>
    <t>103835</t>
  </si>
  <si>
    <t>TUBO EM COBRE RÍGIDO, DN 15 MM, CLASSE A, SEM ISOLAMENTO, INSTALADO EM RAMAL E SUB-RAMAL DE GÁS MEDICINAL - FORNECIMENTO E INSTALAÇÃO. AF_04/2022</t>
  </si>
  <si>
    <t>105,76</t>
  </si>
  <si>
    <t>103836</t>
  </si>
  <si>
    <t>TUBO EM COBRE RÍGIDO, DN 22 MM, CLASSE A, SEM ISOLAMENTO, INSTALADO EM RAMAL E SUB-RAMAL DE GÁS MEDICINAL - FORNECIMENTO E INSTALAÇÃO. AF_04/2022</t>
  </si>
  <si>
    <t>167,83</t>
  </si>
  <si>
    <t>103837</t>
  </si>
  <si>
    <t>TUBO EM COBRE RÍGIDO, DN 28 MM, CLASSE A, SEM ISOLAMENTO, INSTALADO EM RAMAL E SUB-RAMAL DE GÁS MEDICINAL - FORNECIMENTO E INSTALAÇÃO. AF_04/2022</t>
  </si>
  <si>
    <t>212,60</t>
  </si>
  <si>
    <t>103868</t>
  </si>
  <si>
    <t>TUBO EM COBRE RÍGIDO, DN 15 MM, CLASSE E, SEM ISOLAMENTO, INSTALADO EM RAMAL E SUB-RAMAL DE AQUECIMENTO SOLAR - FORNECIMENTO E INSTALAÇÃO. AF_04/2022</t>
  </si>
  <si>
    <t>75,95</t>
  </si>
  <si>
    <t>103869</t>
  </si>
  <si>
    <t>TUBO EM COBRE RÍGIDO, DN 22 MM, CLASSE E, SEM ISOLAMENTO, INSTALADO EM RAMAL E SUB-RAMAL DE AQUECIMENTO SOLAR - FORNECIMENTO E INSTALAÇÃO. AF_04/2022</t>
  </si>
  <si>
    <t>122,52</t>
  </si>
  <si>
    <t>103870</t>
  </si>
  <si>
    <t>TUBO EM COBRE RÍGIDO, DN 28 MM, CLASSE E, SEM ISOLAMENTO, INSTALADO EM RAMAL E SUB-RAMAL DE AQUECIMENTO SOLAR - FORNECIMENTO E INSTALAÇÃO. AF_04/2022</t>
  </si>
  <si>
    <t>153,03</t>
  </si>
  <si>
    <t>103871</t>
  </si>
  <si>
    <t>TUBO EM COBRE RÍGIDO, DN 15 MM, CLASSE E, COM ISOLAMENTO, INSTALADO EM RAMAL E SUB-RAMAL DE AQUECIMENTO SOLAR - FORNECIMENTO E INSTALAÇÃO. AF_04/2022</t>
  </si>
  <si>
    <t>85,77</t>
  </si>
  <si>
    <t>103872</t>
  </si>
  <si>
    <t>TUBO EM COBRE RÍGIDO, DN 22 MM, CLASSE E, COM ISOLAMENTO, INSTALADO EM RAMAL E SUB-RAMAL DE AQUECIMENTO SOLAR - FORNECIMENTO E INSTALAÇÃO. AF_04/2022</t>
  </si>
  <si>
    <t>168,06</t>
  </si>
  <si>
    <t>103873</t>
  </si>
  <si>
    <t>TUBO EM COBRE RÍGIDO, DN 28 MM, CLASSE E, COM ISOLAMENTO, INSTALADO EM RAMAL E SUB-RAMAL DE AQUECIMENTO SOLAR - FORNECIMENTO E INSTALAÇÃO. AF_04/2022</t>
  </si>
  <si>
    <t>200,41</t>
  </si>
  <si>
    <t>103978</t>
  </si>
  <si>
    <t>TUBO, PVC, SOLDÁVEL, DN 40MM, INSTALADO EM RAMAL DE DISTRIBUIÇÃO DE ÁGUA - FORNECIMENTO E INSTALAÇÃO. AF_06/2022</t>
  </si>
  <si>
    <t>23,76</t>
  </si>
  <si>
    <t>103979</t>
  </si>
  <si>
    <t>TUBO, PVC, SOLDÁVEL, DN 50MM, INSTALADO EM RAMAL DE DISTRIBUIÇÃO DE ÁGUA - FORNECIMENTO E INSTALAÇÃO. AF_06/2022</t>
  </si>
  <si>
    <t>26,94</t>
  </si>
  <si>
    <t>104021</t>
  </si>
  <si>
    <t>TUBO, CPVC, SOLDÁVEL, DN 42MM, INSTALADO EM RAMAL DE DISTRIBUIÇÃO DE ÁGUA - FORNECIMENTO E INSTALAÇÃO. AF_06/2022</t>
  </si>
  <si>
    <t>64,63</t>
  </si>
  <si>
    <t>104166</t>
  </si>
  <si>
    <t>TUBO PVC, SÉRIE R, ÁGUA PLUVIAL, DN 150 MM, FORNECIDO E INSTALADO EM RAMAL DE ENCAMINHAMENTO. AF_06/2022</t>
  </si>
  <si>
    <t>78,05</t>
  </si>
  <si>
    <t>104194</t>
  </si>
  <si>
    <t>TUBO, PPR, DN 20, CLASSE PN20, INSTALADO EM RAMAL OU SUB-RAMAL DE ÁGUA - FORNECIMENTO E INSTALAÇÃO. AF_08/2022</t>
  </si>
  <si>
    <t>18,63</t>
  </si>
  <si>
    <t>104195</t>
  </si>
  <si>
    <t>TUBO, PPR, DN 20, CLASSE PN25, INSTALADO EM RAMAL OU SUB-RAMAL DE ÁGUA - FORNECIMENTO E INSTALAÇÃO. AF_08/2022</t>
  </si>
  <si>
    <t>19,85</t>
  </si>
  <si>
    <t>104315</t>
  </si>
  <si>
    <t>TUBO, PVC, SOLDÁVEL, DN 20 MM, INSTALADO EM DRENO DE AR CONDICIONADO - FORNECIMENTO E INSTALAÇÃO. AF_08/2022</t>
  </si>
  <si>
    <t>13,56</t>
  </si>
  <si>
    <t>104316</t>
  </si>
  <si>
    <t>TUBO, PVC, SOLDÁVEL, DN 32 MM, INSTALADO EM DRENO DE AR CONDICIONADO - FORNECIMENTO E INSTALAÇÃO. AF_08/2022</t>
  </si>
  <si>
    <t>20,35</t>
  </si>
  <si>
    <t>89358</t>
  </si>
  <si>
    <t>JOELHO 90 GRAUS, PVC, SOLDÁVEL, DN 20MM, INSTALADO EM RAMAL OU SUB-RAMAL DE ÁGUA - FORNECIMENTO E INSTALAÇÃO. AF_06/2022</t>
  </si>
  <si>
    <t>89359</t>
  </si>
  <si>
    <t>JOELHO 45 GRAUS, PVC, SOLDÁVEL, DN 20MM, INSTALADO EM RAMAL OU SUB-RAMAL DE ÁGUA - FORNECIMENTO E INSTALAÇÃO. AF_06/2022</t>
  </si>
  <si>
    <t>7,07</t>
  </si>
  <si>
    <t>89360</t>
  </si>
  <si>
    <t>CURVA 90 GRAUS, PVC, SOLDÁVEL, DN 20MM, INSTALADO EM RAMAL OU SUB-RAMAL DE ÁGUA - FORNECIMENTO E INSTALAÇÃO. AF_06/2022</t>
  </si>
  <si>
    <t>8,05</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</si>
  <si>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</si>
  <si>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</si>
  <si>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</si>
  <si>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</si>
  <si>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89363</t>
  </si>
  <si>
    <t>JOELHO 45 GRAUS, PVC, SOLDÁVEL, DN 25MM, INSTALADO EM RAMAL OU SUB-RAMAL DE ÁGUA - FORNECIMENTO E INSTALAÇÃO. AF_06/2022</t>
  </si>
  <si>
    <t>8,54</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</si>
  <si>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</si>
  <si>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</si>
  <si>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</si>
  <si>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</si>
  <si>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9,50</t>
  </si>
  <si>
    <t>89366</t>
  </si>
  <si>
    <t>JOELHO 90 GRAUS COM BUCHA DE LATÃO, PVC, SOLDÁVEL, DN 25MM, X 3/4  INSTALADO EM RAMAL OU SUB-RAMAL DE ÁGUA - FORNECIMENTO E INSTALAÇÃO. AF_06/2022</t>
  </si>
  <si>
    <t>14,57</t>
  </si>
  <si>
    <t>89367</t>
  </si>
  <si>
    <t>JOELHO 90 GRAUS, PVC, SOLDÁVEL, DN 32MM, INSTALADO EM RAMAL OU SUB-RAMAL DE ÁGUA - FORNECIMENTO E INSTALAÇÃO. AF_06/2022</t>
  </si>
  <si>
    <t>10,98</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</si>
  <si>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</si>
  <si>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</si>
  <si>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</si>
  <si>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</si>
  <si>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15,02</t>
  </si>
  <si>
    <t>89370</t>
  </si>
  <si>
    <t>CURVA 45 GRAUS, PVC, SOLDÁVEL, DN 32MM, INSTALADO EM RAMAL OU SUB-RAMAL DE ÁGUA - FORNECIMENTO E INSTALAÇÃO. AF_06/2022</t>
  </si>
  <si>
    <t>89371</t>
  </si>
  <si>
    <t>LUVA, PVC, SOLDÁVEL, DN 20MM, INSTALADO EM RAMAL OU SUB-RAMAL DE ÁGUA - FORNECIMENTO E INSTALAÇÃO. AF_06/2022</t>
  </si>
  <si>
    <t>4,97</t>
  </si>
  <si>
    <t>89372</t>
  </si>
  <si>
    <t>LUVA DE CORRER, PVC, SOLDÁVEL, DN 20MM, INSTALADO EM RAMAL OU SUB-RAMAL DE ÁGUA - FORNECIMENTO E INSTALAÇÃO. AF_06/2022</t>
  </si>
  <si>
    <t>14,82</t>
  </si>
  <si>
    <t>89373</t>
  </si>
  <si>
    <t>LUVA DE REDUÇÃO, PVC, SOLDÁVEL, DN 25MM X 20MM, INSTALADO EM RAMAL OU SUB-RAMAL DE ÁGUA - FORNECIMENTO E INSTALAÇÃO. AF_06/2022</t>
  </si>
  <si>
    <t>6,01</t>
  </si>
  <si>
    <t>89374</t>
  </si>
  <si>
    <t>LUVA COM BUCHA DE LATÃO, PVC, SOLDÁVEL, DN 20MM X 1/2", INSTALADO EM RAMAL OU SUB-RAMAL DE ÁGUA - FORNECIMENTO E INSTALAÇÃO. AF_06/2022</t>
  </si>
  <si>
    <t>9,09</t>
  </si>
  <si>
    <t>89375</t>
  </si>
  <si>
    <t>UNIÃO, PVC, SOLDÁVEL, DN 20MM, INSTALADO EM RAMAL OU SUB-RAMAL DE ÁGUA - FORNECIMENTO E INSTALAÇÃO. AF_06/2022</t>
  </si>
  <si>
    <t>10,84</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</si>
  <si>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</si>
  <si>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</si>
  <si>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</si>
  <si>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</si>
  <si>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9,13</t>
  </si>
  <si>
    <t>89378</t>
  </si>
  <si>
    <t>LUVA, PVC, SOLDÁVEL, DN 25MM, INSTALADO EM RAMAL OU SUB-RAMAL DE ÁGUA - FORNECIMENTO E INSTALAÇÃO. AF_06/2022</t>
  </si>
  <si>
    <t>5,84</t>
  </si>
  <si>
    <t>89379</t>
  </si>
  <si>
    <t>LUVA DE CORRER, PVC, SOLDÁVEL, DN 25MM, INSTALADO EM RAMAL OU SUB-RAMAL DE ÁGUA - FORNECIMENTO E INSTALAÇÃO. AF_12/2014</t>
  </si>
  <si>
    <t>17,38</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</si>
  <si>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</si>
  <si>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</si>
  <si>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</si>
  <si>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</si>
  <si>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</si>
  <si>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</si>
  <si>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13,02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</si>
  <si>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</si>
  <si>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</si>
  <si>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</si>
  <si>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</si>
  <si>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</si>
  <si>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</si>
  <si>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6,13</t>
  </si>
  <si>
    <t>89386</t>
  </si>
  <si>
    <t>LUVA, PVC, SOLDÁVEL, DN 32MM, INSTALADO EM RAMAL OU SUB-RAMAL DE ÁGUA - FORNECIMENTO E INSTALAÇÃO. AF_06/2022</t>
  </si>
  <si>
    <t>8,14</t>
  </si>
  <si>
    <t>89387</t>
  </si>
  <si>
    <t>LUVA DE CORRER, PVC, SOLDÁVEL, DN 32MM, INSTALADO EM RAMAL OU SUB-RAMAL DE ÁGUA   FORNECIMENTO E INSTALAÇÃO. AF_06/2022</t>
  </si>
  <si>
    <t>28,09</t>
  </si>
  <si>
    <t>89389</t>
  </si>
  <si>
    <t>LUVA SOLDÁVEL E COM ROSCA, PVC, SOLDÁVEL, DN 32MM X 1 , INSTALADO EM RAMAL OU SUB-RAMAL DE ÁGUA - FORNECIMENTO E INSTALAÇÃO. AF_06/2022</t>
  </si>
  <si>
    <t>89390</t>
  </si>
  <si>
    <t>UNIÃO, PVC, SOLDÁVEL, DN 32MM, INSTALADO EM RAMAL OU SUB-RAMAL DE ÁGUA - FORNECIMENTO E INSTALAÇÃO. AF_06/2022</t>
  </si>
  <si>
    <t>19,62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</si>
  <si>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</si>
  <si>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</si>
  <si>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</si>
  <si>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</si>
  <si>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22,66</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</si>
  <si>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</si>
  <si>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</si>
  <si>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</si>
  <si>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</si>
  <si>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16,65</t>
  </si>
  <si>
    <t>89395</t>
  </si>
  <si>
    <t>TE, PVC, SOLDÁVEL, DN 25MM, INSTALADO EM RAMAL OU SUB-RAMAL DE ÁGUA - FORNECIMENTO E INSTALAÇÃO. AF_06/2022</t>
  </si>
  <si>
    <t>10,77</t>
  </si>
  <si>
    <t>89396</t>
  </si>
  <si>
    <t>TÊ COM BUCHA DE LATÃO NA BOLSA CENTRAL, PVC, SOLDÁVEL, DN 25MM X 1/2 , INSTALADO EM RAMAL OU SUB-RAMAL DE ÁGUA - FORNECIMENTO E INSTALAÇÃO. AF_06/2022</t>
  </si>
  <si>
    <t>18,26</t>
  </si>
  <si>
    <t>89397</t>
  </si>
  <si>
    <t>TÊ DE REDUÇÃO, PVC, SOLDÁVEL, DN 25MM X 20MM, INSTALADO EM RAMAL OU SUB-RAMAL DE ÁGUA - FORNECIMENTO E INSTALAÇÃO. AF_06/2022</t>
  </si>
  <si>
    <t>12,63</t>
  </si>
  <si>
    <t>89398</t>
  </si>
  <si>
    <t>TE, PVC, SOLDÁVEL, DN 32MM, INSTALADO EM RAMAL OU SUB-RAMAL DE ÁGUA - FORNECIMENTO E INSTALAÇÃO. AF_06/2022</t>
  </si>
  <si>
    <t>15,40</t>
  </si>
  <si>
    <t>89399</t>
  </si>
  <si>
    <t>TÊ COM BUCHA DE LATÃO NA BOLSA CENTRAL, PVC, SOLDÁVEL, DN 32MM X 3/4 , INSTALADO EM RAMAL OU SUB-RAMAL DE ÁGUA - FORNECIMENTO E INSTALAÇÃO. AF_06/2022</t>
  </si>
  <si>
    <t>22,29</t>
  </si>
  <si>
    <t>89400</t>
  </si>
  <si>
    <t>TÊ DE REDUÇÃO, PVC, SOLDÁVEL, DN 32MM X 25MM, INSTALADO EM RAMAL OU SUB-RAMAL DE ÁGUA - FORNECIMENTO E INSTALAÇÃO. AF_06/2022</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</si>
  <si>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</si>
  <si>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</si>
  <si>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</si>
  <si>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</si>
  <si>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6,50</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</si>
  <si>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</si>
  <si>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</si>
  <si>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</si>
  <si>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</si>
  <si>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7,56</t>
  </si>
  <si>
    <t>89408</t>
  </si>
  <si>
    <t>JOELHO 90 GRAUS, PVC, SOLDÁVEL, DN 25MM, INSTALADO EM RAMAL DE DISTRIBUIÇÃO DE ÁGUA - FORNECIMENTO E INSTALAÇÃO. AF_06/2022</t>
  </si>
  <si>
    <t>7,12</t>
  </si>
  <si>
    <t>89409</t>
  </si>
  <si>
    <t>JOELHO 45 GRAUS, PVC, SOLDÁVEL, DN 25MM, INSTALADO EM RAMAL DE DISTRIBUIÇÃO DE ÁGUA - FORNECIMENTO E INSTALAÇÃO. AF_06/2022</t>
  </si>
  <si>
    <t>7,89</t>
  </si>
  <si>
    <t>89410</t>
  </si>
  <si>
    <t>CURVA 90 GRAUS, PVC, SOLDÁVEL, DN 25MM, INSTALADO EM RAMAL DE DISTRIBUIÇÃO DE ÁGUA - FORNECIMENTO E INSTALAÇÃO. AF_06/2022</t>
  </si>
  <si>
    <t>9,38</t>
  </si>
  <si>
    <t>89411</t>
  </si>
  <si>
    <t>CURVA 45 GRAUS, PVC, SOLDÁVEL, DN 25MM, INSTALADO EM RAMAL DE DISTRIBUIÇÃO DE ÁGUA - FORNECIMENTO E INSTALAÇÃO. AF_06/2022</t>
  </si>
  <si>
    <t>8,85</t>
  </si>
  <si>
    <t>89412</t>
  </si>
  <si>
    <t>JOELHO 90 GRAUS, PVC, SOLDÁVEL, DN 25MM, X 3/4  INSTALADO EM RAMAL DE DISTRIBUIÇÃO DE ÁGUA - FORNECIMENTO E INSTALAÇÃO. AF_06/2022</t>
  </si>
  <si>
    <t>8,31</t>
  </si>
  <si>
    <t>89413</t>
  </si>
  <si>
    <t>JOELHO 90 GRAUS, PVC, SOLDÁVEL, DN 32MM, INSTALADO EM RAMAL DE DISTRIBUIÇÃO DE ÁGUA - FORNECIMENTO E INSTALAÇÃO. AF_06/2022</t>
  </si>
  <si>
    <t>10,21</t>
  </si>
  <si>
    <t>89414</t>
  </si>
  <si>
    <t>JOELHO 45 GRAUS, PVC, SOLDÁVEL, DN 32MM, INSTALADO EM RAMAL DE DISTRIBUIÇÃO DE ÁGUA - FORNECIMENTO E INSTALAÇÃO. AF_06/2022</t>
  </si>
  <si>
    <t>11,93</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</si>
  <si>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</si>
  <si>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</si>
  <si>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</si>
  <si>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</si>
  <si>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12,26</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</si>
  <si>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</si>
  <si>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</si>
  <si>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</si>
  <si>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</si>
  <si>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14,44</t>
  </si>
  <si>
    <t>89419</t>
  </si>
  <si>
    <t>LUVA DE REDUÇÃO, PVC, SOLDÁVEL, DN 25MM X 20MM, INSTALADO EM RAMAL DE DISTRIBUIÇÃO DE ÁGUA - FORNECIMENTO E INSTALAÇÃO. AF_06/2022</t>
  </si>
  <si>
    <t>89421</t>
  </si>
  <si>
    <t>UNIÃO, PVC, SOLDÁVEL, DN 20MM, INSTALADO EM RAMAL DE DISTRIBUIÇÃO DE ÁGUA - FORNECIMENTO E INSTALAÇÃO. AF_06/2022</t>
  </si>
  <si>
    <t>10,46</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</si>
  <si>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</si>
  <si>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</si>
  <si>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</si>
  <si>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</si>
  <si>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5,41</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</si>
  <si>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</si>
  <si>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</si>
  <si>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</si>
  <si>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</si>
  <si>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8,23</t>
  </si>
  <si>
    <t>89427</t>
  </si>
  <si>
    <t>LUVA COM BUCHA DE LATÃO, PVC, SOLDÁVEL, DN 25MM X 3/4 , INSTALADO EM RAMAL DE DISTRIBUIÇÃO DE ÁGUA - FORNECIMENTO E INSTALAÇÃO. AF_06/2022</t>
  </si>
  <si>
    <t>10,78</t>
  </si>
  <si>
    <t>89428</t>
  </si>
  <si>
    <t>UNIÃO, PVC, SOLDÁVEL, DN 25MM, INSTALADO EM RAMAL DE DISTRIBUIÇÃO DE ÁGUA - FORNECIMENTO E INSTALAÇÃO. AF_06/2022</t>
  </si>
  <si>
    <t>12,59</t>
  </si>
  <si>
    <t>89429</t>
  </si>
  <si>
    <t>ADAPTADOR CURTO COM BOLSA E ROSCA PARA REGISTRO, PVC, SOLDÁVEL, DN 25MM X 3/4 , INSTALADO EM RAMAL DE DISTRIBUIÇÃO DE ÁGUA - FORNECIMENTO E INSTALAÇÃO. AF_06/2022</t>
  </si>
  <si>
    <t>5,09</t>
  </si>
  <si>
    <t>89430</t>
  </si>
  <si>
    <t>CURVA DE TRANSPOSIÇÃO, PVC, SOLDÁVEL, DN 25MM, INSTALADO EM RAMAL DE DISTRIBUIÇÃO DE ÁGUA   FORNECIMENTO E INSTALAÇÃO. AF_06/2022</t>
  </si>
  <si>
    <t>11,28</t>
  </si>
  <si>
    <t>89431</t>
  </si>
  <si>
    <t>LUVA, PVC, SOLDÁVEL, DN 32MM, INSTALADO EM RAMAL DE DISTRIBUIÇÃO DE ÁGUA - FORNECIMENTO E INSTALAÇÃO. AF_06/2022</t>
  </si>
  <si>
    <t>7,62</t>
  </si>
  <si>
    <t>89432</t>
  </si>
  <si>
    <t>LUVA DE CORRER, PVC, SOLDÁVEL, DN 32MM, INSTALADO EM RAMAL DE DISTRIBUIÇÃO DE ÁGUA   FORNECIMENTO E INSTALAÇÃO. AF_06/2022</t>
  </si>
  <si>
    <t>27,57</t>
  </si>
  <si>
    <t>89433</t>
  </si>
  <si>
    <t>LUVA DE REDUÇÃO, PVC, SOLDÁVEL, DN 40MM X 32MM, INSTALADO EM RAMAL DE DISTRIBUIÇÃO DE ÁGUA - FORNECIMENTO E INSTALAÇÃO. AF_06/2022</t>
  </si>
  <si>
    <t>11,51</t>
  </si>
  <si>
    <t>89434</t>
  </si>
  <si>
    <t>LUVA SOLDÁVEL E COM ROSCA, PVC, SOLDÁVEL, DN 32MM X 1 , INSTALADO EM RAMAL DE DISTRIBUIÇÃO DE ÁGUA - FORNECIMENTO E INSTALAÇÃO. AF_06/2022</t>
  </si>
  <si>
    <t>9,63</t>
  </si>
  <si>
    <t>89435</t>
  </si>
  <si>
    <t>UNIÃO, PVC, SOLDÁVEL, DN 32MM, INSTALADO EM RAMAL DE DISTRIBUIÇÃO DE ÁGUA - FORNECIMENTO E INSTALAÇÃO. AF_06/2022</t>
  </si>
  <si>
    <t>19,10</t>
  </si>
  <si>
    <t>89436</t>
  </si>
  <si>
    <t>ADAPTADOR CURTO COM BOLSA E ROSCA PARA REGISTRO, PVC, SOLDÁVEL, DN 32MM X 1 , INSTALADO EM RAMAL DE DISTRIBUIÇÃO DE ÁGUA - FORNECIMENTO E INSTALAÇÃO. AF_06/2022</t>
  </si>
  <si>
    <t>89437</t>
  </si>
  <si>
    <t>CURVA DE TRANSPOSIÇÃO, PVC, SOLDÁVEL, DN 32MM, INSTALADO EM RAMAL DE DISTRIBUIÇÃO DE ÁGUA   FORNECIMENTO E INSTALAÇÃO. AF_06/2022</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</si>
  <si>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</si>
  <si>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</si>
  <si>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</si>
  <si>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</si>
  <si>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9,82</t>
  </si>
  <si>
    <t>89440</t>
  </si>
  <si>
    <t>TE, PVC, SOLDÁVEL, DN 25MM, INSTALADO EM RAMAL DE DISTRIBUIÇÃO DE ÁGUA - FORNECIMENTO E INSTALAÇÃO. AF_06/2022</t>
  </si>
  <si>
    <t>9,91</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</si>
  <si>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</si>
  <si>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</si>
  <si>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</si>
  <si>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</si>
  <si>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14,38</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</si>
  <si>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</si>
  <si>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</si>
  <si>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</si>
  <si>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</si>
  <si>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16,35</t>
  </si>
  <si>
    <t>89481</t>
  </si>
  <si>
    <t>JOELHO 90 GRAUS, PVC, SOLDÁVEL, DN 25MM, INSTALADO EM PRUMADA DE ÁGUA - FORNECIMENTO E INSTALAÇÃO. AF_06/2022</t>
  </si>
  <si>
    <t>4,47</t>
  </si>
  <si>
    <t>89485</t>
  </si>
  <si>
    <t>JOELHO 45 GRAUS, PVC, SOLDÁVEL, DN 25MM, INSTALADO EM PRUMADA DE ÁGUA - FORNECIMENTO E INSTALAÇÃO. AF_06/2022</t>
  </si>
  <si>
    <t>5,24</t>
  </si>
  <si>
    <t>89489</t>
  </si>
  <si>
    <t>CURVA 90 GRAUS, PVC, SOLDÁVEL, DN 25MM, INSTALADO EM PRUMADA DE ÁGUA - FORNECIMENTO E INSTALAÇÃO. AF_06/2022</t>
  </si>
  <si>
    <t>6,73</t>
  </si>
  <si>
    <t>89490</t>
  </si>
  <si>
    <t>CURVA 45 GRAUS, PVC, SOLDÁVEL, DN 25MM, INSTALADO EM PRUMADA DE ÁGUA - FORNECIMENTO E INSTALAÇÃO. AF_06/2022</t>
  </si>
  <si>
    <t>6,20</t>
  </si>
  <si>
    <t>89492</t>
  </si>
  <si>
    <t>JOELHO 90 GRAUS, PVC, SOLDÁVEL, DN 32MM, INSTALADO EM PRUMADA DE ÁGUA - FORNECIMENTO E INSTALAÇÃO. AF_06/2022</t>
  </si>
  <si>
    <t>89493</t>
  </si>
  <si>
    <t>JOELHO 45 GRAUS, PVC, SOLDÁVEL, DN 32MM, INSTALADO EM PRUMADA DE ÁGUA - FORNECIMENTO E INSTALAÇÃO. AF_06/2022</t>
  </si>
  <si>
    <t>8,84</t>
  </si>
  <si>
    <t>89494</t>
  </si>
  <si>
    <t>CURVA 90 GRAUS, PVC, SOLDÁVEL, DN 32MM, INSTALADO EM PRUMADA DE ÁGUA - FORNECIMENTO E INSTALAÇÃO. AF_06/2022</t>
  </si>
  <si>
    <t>11,16</t>
  </si>
  <si>
    <t>89496</t>
  </si>
  <si>
    <t>CURVA 45 GRAUS, PVC, SOLDÁVEL, DN 32MM, INSTALADO EM PRUMADA DE ÁGUA - FORNECIMENTO E INSTALAÇÃO. AF_06/2022</t>
  </si>
  <si>
    <t>9,17</t>
  </si>
  <si>
    <t>89497</t>
  </si>
  <si>
    <t>JOELHO 90 GRAUS, PVC, SOLDÁVEL, DN 40MM, INSTALADO EM PRUMADA DE ÁGUA - FORNECIMENTO E INSTALAÇÃO. AF_06/2022</t>
  </si>
  <si>
    <t>11,69</t>
  </si>
  <si>
    <t>89498</t>
  </si>
  <si>
    <t>JOELHO 45 GRAUS, PVC, SOLDÁVEL, DN 40MM, INSTALADO EM PRUMADA DE ÁGUA - FORNECIMENTO E INSTALAÇÃO. AF_06/2022</t>
  </si>
  <si>
    <t>11,75</t>
  </si>
  <si>
    <t>89499</t>
  </si>
  <si>
    <t>CURVA 90 GRAUS, PVC, SOLDÁVEL, DN 40MM, INSTALADO EM PRUMADA DE ÁGUA - FORNECIMENTO E INSTALAÇÃO. AF_06/2022</t>
  </si>
  <si>
    <t>17,82</t>
  </si>
  <si>
    <t>89500</t>
  </si>
  <si>
    <t>CURVA 45 GRAUS, PVC, SOLDÁVEL, DN 40MM, INSTALADO EM PRUMADA DE ÁGUA - FORNECIMENTO E INSTALAÇÃO. AF_06/2022</t>
  </si>
  <si>
    <t>11,21</t>
  </si>
  <si>
    <t>89501</t>
  </si>
  <si>
    <t>JOELHO 90 GRAUS, PVC, SOLDÁVEL, DN 50MM, INSTALADO EM PRUMADA DE ÁGUA - FORNECIMENTO E INSTALAÇÃO. AF_06/2022</t>
  </si>
  <si>
    <t>12,47</t>
  </si>
  <si>
    <t>89502</t>
  </si>
  <si>
    <t>JOELHO 45 GRAUS, PVC, SOLDÁVEL, DN 50MM, INSTALADO EM PRUMADA DE ÁGUA - FORNECIMENTO E INSTALAÇÃO. AF_06/2022</t>
  </si>
  <si>
    <t>14,97</t>
  </si>
  <si>
    <t>89503</t>
  </si>
  <si>
    <t>CURVA 90 GRAUS, PVC, SOLDÁVEL, DN 50MM, INSTALADO EM PRUMADA DE ÁGUA - FORNECIMENTO E INSTALAÇÃO. AF_06/2022</t>
  </si>
  <si>
    <t>20,54</t>
  </si>
  <si>
    <t>89504</t>
  </si>
  <si>
    <t>CURVA 45 GRAUS, PVC, SOLDÁVEL, DN 50MM, INSTALADO EM PRUMADA DE ÁGUA - FORNECIMENTO E INSTALAÇÃO. AF_06/2022</t>
  </si>
  <si>
    <t>89505</t>
  </si>
  <si>
    <t>JOELHO 90 GRAUS, PVC, SOLDÁVEL, DN 60MM, INSTALADO EM PRUMADA DE ÁGUA - FORNECIMENTO E INSTALAÇÃO. AF_06/2022</t>
  </si>
  <si>
    <t>38,20</t>
  </si>
  <si>
    <t>89506</t>
  </si>
  <si>
    <t>JOELHO 45 GRAUS, PVC, SOLDÁVEL, DN 60MM, INSTALADO EM PRUMADA DE ÁGUA - FORNECIMENTO E INSTALAÇÃO. AF_06/2022</t>
  </si>
  <si>
    <t>36,45</t>
  </si>
  <si>
    <t>89507</t>
  </si>
  <si>
    <t>CURVA 90 GRAUS, PVC, SOLDÁVEL, DN 60MM, INSTALADO EM PRUMADA DE ÁGUA - FORNECIMENTO E INSTALAÇÃO. AF_06/2022</t>
  </si>
  <si>
    <t>43,36</t>
  </si>
  <si>
    <t>89510</t>
  </si>
  <si>
    <t>CURVA 45 GRAUS, PVC, SOLDÁVEL, DN 60MM, INSTALADO EM PRUMADA DE ÁGUA - FORNECIMENTO E INSTALAÇÃO. AF_06/2022</t>
  </si>
  <si>
    <t>24,20</t>
  </si>
  <si>
    <t>89513</t>
  </si>
  <si>
    <t>JOELHO 90 GRAUS, PVC, SOLDÁVEL, DN 75MM, INSTALADO EM PRUMADA DE ÁGUA - FORNECIMENTO E INSTALAÇÃO. AF_06/2022</t>
  </si>
  <si>
    <t>97,66</t>
  </si>
  <si>
    <t>89514</t>
  </si>
  <si>
    <t>JOELHO 90 GRAUS, PVC, SERIE R, ÁGUA PLUVIAL, DN 40 MM, JUNTA SOLDÁVEL, FORNECIDO E INSTALADO EM RAMAL DE ENCAMINHAMENTO. AF_06/2022</t>
  </si>
  <si>
    <t>7,84</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</si>
  <si>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</si>
  <si>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</si>
  <si>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</si>
  <si>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</si>
  <si>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7,94</t>
  </si>
  <si>
    <t>89517</t>
  </si>
  <si>
    <t>CURVA 90 GRAUS, PVC, SOLDÁVEL, DN 75MM, INSTALADO EM PRUMADA DE ÁGUA - FORNECIMENTO E INSTALAÇÃO. AF_06/2022</t>
  </si>
  <si>
    <t>64,59</t>
  </si>
  <si>
    <t>89518</t>
  </si>
  <si>
    <t>JOELHO 90 GRAUS, PVC, SERIE R, ÁGUA PLUVIAL, DN 50 MM, JUNTA ELÁSTICA, FORNECIDO E INSTALADO EM RAMAL DE ENCAMINHAMENTO. AF_06/2022</t>
  </si>
  <si>
    <t>16,17</t>
  </si>
  <si>
    <t>89519</t>
  </si>
  <si>
    <t>CURVA 45 GRAUS, PVC, SOLDÁVEL, DN 75MM, INSTALADO EM PRUMADA DE ÁGUA - FORNECIMENTO E INSTALAÇÃO. AF_06/2022</t>
  </si>
  <si>
    <t>43,16</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</si>
  <si>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</si>
  <si>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</si>
  <si>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</si>
  <si>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</si>
  <si>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89522</t>
  </si>
  <si>
    <t>JOELHO 90 GRAUS, PVC, SERIE R, ÁGUA PLUVIAL, DN 75 MM, JUNTA ELÁSTICA, FORNECIDO E INSTALADO EM RAMAL DE ENCAMINHAMENTO. AF_06/2022</t>
  </si>
  <si>
    <t>89523</t>
  </si>
  <si>
    <t>JOELHO 45 GRAUS, PVC, SOLDÁVEL, DN 85MM, INSTALADO EM PRUMADA DE ÁGUA - FORNECIMENTO E INSTALAÇÃO. AF_06/2022</t>
  </si>
  <si>
    <t>94,87</t>
  </si>
  <si>
    <t>89524</t>
  </si>
  <si>
    <t>JOELHO 45 GRAUS, PVC, SERIE R, ÁGUA PLUVIAL, DN 75 MM, JUNTA ELÁSTICA, FORNECIDO E INSTALADO EM RAMAL DE ENCAMINHAMENTO. AF_06/2022</t>
  </si>
  <si>
    <t>31,87</t>
  </si>
  <si>
    <t>89525</t>
  </si>
  <si>
    <t>CURVA 90 GRAUS, PVC, SOLDÁVEL, DN 85MM, INSTALADO EM PRUMADA DE ÁGUA - FORNECIMENTO E INSTALAÇÃO. AF_06/2022</t>
  </si>
  <si>
    <t>81,43</t>
  </si>
  <si>
    <t>89526</t>
  </si>
  <si>
    <t>CURVA 87 GRAUS E 30 MINUTOS, PVC, SERIE R, ÁGUA PLUVIAL, DN 75 MM, JUNTA ELÁSTICA, FORNECIDO E INSTALADO EM RAMAL DE ENCAMINHAMENTO. AF_06/2022</t>
  </si>
  <si>
    <t>41,19</t>
  </si>
  <si>
    <t>89527</t>
  </si>
  <si>
    <t>CURVA 45 GRAUS, PVC, SOLDÁVEL, DN 85MM, INSTALADO EM PRUMADA DE ÁGUA - FORNECIMENTO E INSTALAÇÃO. AF_06/2022</t>
  </si>
  <si>
    <t>52,10</t>
  </si>
  <si>
    <t>89528</t>
  </si>
  <si>
    <t>LUVA, PVC, SOLDÁVEL, DN 25MM, INSTALADO EM PRUMADA DE ÁGUA - FORNECIMENTO E INSTALAÇÃO. AF_06/2022</t>
  </si>
  <si>
    <t>89529</t>
  </si>
  <si>
    <t>JOELHO 90 GRAUS, PVC, SERIE R, ÁGUA PLUVIAL, DN 100 MM, JUNTA ELÁSTICA, FORNECIDO E INSTALADO EM RAMAL DE ENCAMINHAMENTO. AF_06/2022</t>
  </si>
  <si>
    <t>38,71</t>
  </si>
  <si>
    <t>89530</t>
  </si>
  <si>
    <t>LUVA DE CORRER, PVC, SOLDÁVEL, DN 25MM, INSTALADO EM PRUMADA DE ÁGUA - FORNECIMENTO E INSTALAÇÃO. AF_06/2022</t>
  </si>
  <si>
    <t>15,16</t>
  </si>
  <si>
    <t>89531</t>
  </si>
  <si>
    <t>JOELHO 45 GRAUS, PVC, SERIE R, ÁGUA PLUVIAL, DN 100 MM, JUNTA ELÁSTICA, FORNECIDO E INSTALADO EM RAMAL DE ENCAMINHAMENTO. AF_06/2022</t>
  </si>
  <si>
    <t>39,84</t>
  </si>
  <si>
    <t>89532</t>
  </si>
  <si>
    <t>LUVA DE REDUÇÃO, PVC, SOLDÁVEL, DN 32MM X 25MM, INSTALADO EM PRUMADA DE ÁGUA - FORNECIMENTO E INSTALAÇÃO. AF_06/2022</t>
  </si>
  <si>
    <t>6,30</t>
  </si>
  <si>
    <t>89535</t>
  </si>
  <si>
    <t>CURVA 87 GRAUS E 30 MINUTOS, PVC, SERIE R, ÁGUA PLUVIAL, DN 100 MM, JUNTA ELÁSTICA, FORNECIDO E INSTALADO EM RAMAL DE ENCAMINHAMENTO. AF_06/2022</t>
  </si>
  <si>
    <t>44,71</t>
  </si>
  <si>
    <t>89536</t>
  </si>
  <si>
    <t>UNIÃO, PVC, SOLDÁVEL, DN 25MM, INSTALADO EM PRUMADA DE ÁGUA - FORNECIMENTO E INSTALAÇÃO. AF_06/2022</t>
  </si>
  <si>
    <t>10,80</t>
  </si>
  <si>
    <t>89540</t>
  </si>
  <si>
    <t>CURVA DE TRANSPOSIÇÃO, PVC, SOLDÁVEL, DN 25MM, INSTALADO EM PRUMADA DE ÁGUA  - FORNECIMENTO E INSTALAÇÃO. AF_06/2022</t>
  </si>
  <si>
    <t>89541</t>
  </si>
  <si>
    <t>LUVA, PVC, SOLDÁVEL, DN 32MM, INSTALADO EM PRUMADA DE ÁGUA - FORNECIMENTO E INSTALAÇÃO. AF_06/2022</t>
  </si>
  <si>
    <t>5,56</t>
  </si>
  <si>
    <t>89542</t>
  </si>
  <si>
    <t>LUVA DE CORRER, PVC, SOLDÁVEL, DN 32MM, INSTALADO EM PRUMADA DE ÁGUA - FORNECIMENTO E INSTALAÇÃO. AF_06/2022</t>
  </si>
  <si>
    <t>25,51</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</si>
  <si>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</si>
  <si>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</si>
  <si>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</si>
  <si>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</si>
  <si>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</si>
  <si>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</si>
  <si>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11,66</t>
  </si>
  <si>
    <t>89547</t>
  </si>
  <si>
    <t>LUVA SIMPLES, PVC, SERIE R, ÁGUA PLUVIAL, DN 75 MM, JUNTA ELÁSTICA, FORNECIDO E INSTALADO EM RAMAL DE ENCAMINHAMENTO. AF_06/2022</t>
  </si>
  <si>
    <t>22,78</t>
  </si>
  <si>
    <t>89548</t>
  </si>
  <si>
    <t>LUVA DE CORRER, PVC, SERIE R, ÁGUA PLUVIAL, DN 75 MM, JUNTA ELÁSTICA, FORNECIDO E INSTALADO EM RAMAL DE ENCAMINHAMENTO. AF_06/2022</t>
  </si>
  <si>
    <t>24,51</t>
  </si>
  <si>
    <t>89549</t>
  </si>
  <si>
    <t>REDUÇÃO EXCÊNTRICA, PVC, SERIE R, ÁGUA PLUVIAL, DN 75 X 50 MM, JUNTA ELÁSTICA, FORNECIDO E INSTALADO EM RAMAL DE ENCAMINHAMENTO. AF_06/2022</t>
  </si>
  <si>
    <t>20,43</t>
  </si>
  <si>
    <t>89550</t>
  </si>
  <si>
    <t>TÊ DE INSPEÇÃO, PVC, SERIE R, ÁGUA PLUVIAL, DN 75 MM, JUNTA ELÁSTICA, FORNECIDO E INSTALADO EM RAMAL DE ENCAMINHAMENTO. AF_06/2022</t>
  </si>
  <si>
    <t>44,03</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</si>
  <si>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</si>
  <si>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</si>
  <si>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</si>
  <si>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</si>
  <si>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</si>
  <si>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</si>
  <si>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4,98</t>
  </si>
  <si>
    <t>89554</t>
  </si>
  <si>
    <t>LUVA SIMPLES, PVC, SERIE R, ÁGUA PLUVIAL, DN 100 MM, JUNTA ELÁSTICA, FORNECIDO E INSTALADO EM RAMAL DE ENCAMINHAMENTO. AF_06/2022</t>
  </si>
  <si>
    <t>28,58</t>
  </si>
  <si>
    <t>89555</t>
  </si>
  <si>
    <t>CURVA DE TRANSPOSIÇÃO, PVC, SOLDÁVEL, DN 32MM, INSTALADO EM PRUMADA DE ÁGUA   FORNECIMENTO E INSTALAÇÃO. AF_06/2022</t>
  </si>
  <si>
    <t>20,08</t>
  </si>
  <si>
    <t>89556</t>
  </si>
  <si>
    <t>LUVA DE CORRER, PVC, SERIE R, ÁGUA PLUVIAL, DN 100 MM, JUNTA ELÁSTICA, FORNECIDO E INSTALADO EM RAMAL DE ENCAMINHAMENTO. AF_06/2022</t>
  </si>
  <si>
    <t>42,64</t>
  </si>
  <si>
    <t>89557</t>
  </si>
  <si>
    <t>REDUÇÃO EXCÊNTRICA, PVC, SERIE R, ÁGUA PLUVIAL, DN 100 X 75 MM, JUNTA ELÁSTICA, FORNECIDO E INSTALADO EM RAMAL DE ENCAMINHAMENTO. AF_06/2022</t>
  </si>
  <si>
    <t>33,91</t>
  </si>
  <si>
    <t>89558</t>
  </si>
  <si>
    <t>LUVA, PVC, SOLDÁVEL, DN 40MM, INSTALADO EM PRUMADA DE ÁGUA - FORNECIMENTO E INSTALAÇÃO. AF_06/2022</t>
  </si>
  <si>
    <t>8,63</t>
  </si>
  <si>
    <t>89559</t>
  </si>
  <si>
    <t>TÊ DE INSPEÇÃO, PVC, SERIE R, ÁGUA PLUVIAL, DN 100 MM, JUNTA ELÁSTICA, FORNECIDO E INSTALADO EM RAMAL DE ENCAMINHAMENTO. AF_06/2022</t>
  </si>
  <si>
    <t>71,49</t>
  </si>
  <si>
    <t>89560</t>
  </si>
  <si>
    <t>LUVA DE CORRER, PVC, SOLDÁVEL, DN 40MM, INSTALADO EM PRUMADA DE ÁGUA   FORNECIMENTO E INSTALAÇÃO. AF_06/2022</t>
  </si>
  <si>
    <t>32,74</t>
  </si>
  <si>
    <t>89561</t>
  </si>
  <si>
    <t>JUNÇÃO SIMPLES, PVC, SERIE R, ÁGUA PLUVIAL, DN 40 MM, JUNTA SOLDÁVEL, FORNECIDO E INSTALADO EM RAMAL DE ENCAMINHAMENTO. AF_06/2022</t>
  </si>
  <si>
    <t>14,41</t>
  </si>
  <si>
    <t>89562</t>
  </si>
  <si>
    <t>LUVA DE REDUÇÃO, PVC, SOLDÁVEL, DN 40MM X 32MM, INSTALADO EM PRUMADA DE ÁGUA - FORNECIMENTO E INSTALAÇÃO. AF_06/2022</t>
  </si>
  <si>
    <t>9,28</t>
  </si>
  <si>
    <t>89563</t>
  </si>
  <si>
    <t>JUNÇÃO SIMPLES, PVC, SERIE R, ÁGUA PLUVIAL, DN 50 MM, JUNTA ELÁSTICA, FORNECIDO E INSTALADO EM RAMAL DE ENCAMINHAMENTO. AF_06/2022</t>
  </si>
  <si>
    <t>37,15</t>
  </si>
  <si>
    <t>89564</t>
  </si>
  <si>
    <t>LUVA COM ROSCA, PVC, SOLDÁVEL, DN 40MM X 1.1/4 , INSTALADO EM PRUMADA DE ÁGUA - FORNECIMENTO E INSTALAÇÃO. AF_06/2022</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</si>
  <si>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</si>
  <si>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</si>
  <si>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</si>
  <si>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</si>
  <si>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50,23</t>
  </si>
  <si>
    <t>89567</t>
  </si>
  <si>
    <t>JUNÇÃO SIMPLES, PVC, SERIE R, ÁGUA PLUVIAL, DN 100 X 100 MM, JUNTA ELÁSTICA, FORNECIDO E INSTALADO EM RAMAL DE ENCAMINHAMENTO. AF_06/2022</t>
  </si>
  <si>
    <t>84,98</t>
  </si>
  <si>
    <t>89568</t>
  </si>
  <si>
    <t>UNIÃO, PVC, SOLDÁVEL, DN 40MM, INSTALADO EM PRUMADA DE ÁGUA - FORNECIMENTO E INSTALAÇÃO. AF_06/2022</t>
  </si>
  <si>
    <t>30,29</t>
  </si>
  <si>
    <t>89569</t>
  </si>
  <si>
    <t>JUNÇÃO SIMPLES, PVC, SERIE R, ÁGUA PLUVIAL, DN 100 X 75 MM, JUNTA ELÁSTICA, FORNECIDO E INSTALADO EM RAMAL DE ENCAMINHAMENTO. AF_06/2022</t>
  </si>
  <si>
    <t>99,57</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</si>
  <si>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</si>
  <si>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</si>
  <si>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</si>
  <si>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</si>
  <si>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73,46</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</si>
  <si>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</si>
  <si>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</si>
  <si>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</si>
  <si>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</si>
  <si>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80,91</t>
  </si>
  <si>
    <t>89574</t>
  </si>
  <si>
    <t>JUNÇÃO DUPLA, PVC, SERIE R, ÁGUA PLUVIAL, DN 100 X 100 X 100 MM, JUNTA ELÁSTICA, FORNECIDO E INSTALADO EM RAMAL DE ENCAMINHAMENTO. AF_06/2022</t>
  </si>
  <si>
    <t>164,28</t>
  </si>
  <si>
    <t>89575</t>
  </si>
  <si>
    <t>LUVA, PVC, SOLDÁVEL, DN 50MM, INSTALADO EM PRUMADA DE ÁGUA - FORNECIMENTO E INSTALAÇÃO. AF_06/2022</t>
  </si>
  <si>
    <t>10,16</t>
  </si>
  <si>
    <t>89577</t>
  </si>
  <si>
    <t>LUVA DE CORRER, PVC, SOLDÁVEL, DN 50MM, INSTALADO EM PRUMADA DE ÁGUA - FORNECIMENTO E INSTALAÇÃO. AF_06/2022</t>
  </si>
  <si>
    <t>34,40</t>
  </si>
  <si>
    <t>89579</t>
  </si>
  <si>
    <t>LUVA DE REDUÇÃO, PVC, SOLDÁVEL, DN 50MM X 25MM, INSTALADO EM PRUMADA DE ÁGUA   FORNECIMENTO E INSTALAÇÃO. AF_06/2022</t>
  </si>
  <si>
    <t>10,53</t>
  </si>
  <si>
    <t>89581</t>
  </si>
  <si>
    <t>JOELHO 90 GRAUS, PVC, SERIE R, ÁGUA PLUVIAL, DN 75 MM, JUNTA ELÁSTICA, FORNECIDO E INSTALADO EM CONDUTORES VERTICAIS DE ÁGUAS PLUVIAIS. AF_06/2022</t>
  </si>
  <si>
    <t>34,54</t>
  </si>
  <si>
    <t>89582</t>
  </si>
  <si>
    <t>JOELHO 45 GRAUS, PVC, SERIE R, ÁGUA PLUVIAL, DN 75 MM, JUNTA ELÁSTICA, FORNECIDO E INSTALADO EM CONDUTORES VERTICAIS DE ÁGUAS PLUVIAIS. AF_06/2022</t>
  </si>
  <si>
    <t>35,04</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</si>
  <si>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</si>
  <si>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</si>
  <si>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</si>
  <si>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</si>
  <si>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</si>
  <si>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</si>
  <si>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45,58</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</si>
  <si>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</si>
  <si>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</si>
  <si>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</si>
  <si>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</si>
  <si>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140,72</t>
  </si>
  <si>
    <t>89591</t>
  </si>
  <si>
    <t>JOELHO 45 GRAUS, PVC, SERIE R, ÁGUA PLUVIAL, DN 150 MM, JUNTA ELÁSTICA, FORNECIDO E INSTALADO EM CONDUTORES VERTICAIS DE ÁGUAS PLUVIAIS. AF_06/2022</t>
  </si>
  <si>
    <t>137,24</t>
  </si>
  <si>
    <t>89592</t>
  </si>
  <si>
    <t>CURVA 87 GRAUS E 30 MINUTOS, PVC, SERIE R, ÁGUA PLUVIAL, DN 150 MM, JUNTA ELÁSTICA, FORNECIDO E INSTALADO EM CONDUTORES VERTICAIS DE ÁGUAS PLUVIAIS. AF_06/2022</t>
  </si>
  <si>
    <t>167,76</t>
  </si>
  <si>
    <t>89593</t>
  </si>
  <si>
    <t>LUVA COM ROSCA, PVC, SOLDÁVEL, DN 50MM X 1.1/2 , INSTALADO EM PRUMADA DE ÁGUA - FORNECIMENTO E INSTALAÇÃO. AF_06/2022</t>
  </si>
  <si>
    <t>23,06</t>
  </si>
  <si>
    <t>89594</t>
  </si>
  <si>
    <t>UNIÃO, PVC, SOLDÁVEL, DN 50MM, INSTALADO EM PRUMADA DE ÁGUA - FORNECIMENTO E INSTALAÇÃO. AF_06/2022</t>
  </si>
  <si>
    <t>33,47</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</si>
  <si>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</si>
  <si>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</si>
  <si>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</si>
  <si>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</si>
  <si>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9,23</t>
  </si>
  <si>
    <t>89597</t>
  </si>
  <si>
    <t>LUVA, PVC, SOLDÁVEL, DN 60MM, INSTALADO EM PRUMADA DE ÁGUA - FORNECIMENTO E INSTALAÇÃO. AF_06/2022</t>
  </si>
  <si>
    <t>20,58</t>
  </si>
  <si>
    <t>89598</t>
  </si>
  <si>
    <t>LUVA DE CORRER, PVC, SOLDÁVEL, DN 60MM, INSTALADO EM PRUMADA DE ÁGUA   FORNECIMENTO E INSTALAÇÃO. AF_06/2022</t>
  </si>
  <si>
    <t>46,52</t>
  </si>
  <si>
    <t>89599</t>
  </si>
  <si>
    <t>LUVA SIMPLES, PVC, SERIE R, ÁGUA PLUVIAL, DN 75 MM, JUNTA ELÁSTICA, FORNECIDO E INSTALADO EM CONDUTORES VERTICAIS DE ÁGUAS PLUVIAIS. AF_06/2022</t>
  </si>
  <si>
    <t>24,91</t>
  </si>
  <si>
    <t>89600</t>
  </si>
  <si>
    <t>LUVA DE CORRER, PVC, SERIE R, ÁGUA PLUVIAL, DN 75 MM, JUNTA ELÁSTICA, FORNECIDO E INSTALADO EM CONDUTORES VERTICAIS DE ÁGUAS PLUVIAIS. AF_06/2022</t>
  </si>
  <si>
    <t>26,63</t>
  </si>
  <si>
    <t>89605</t>
  </si>
  <si>
    <t>LUVA DE REDUÇÃO, PVC, SOLDÁVEL, DN 60MM X 50MM, INSTALADO EM PRUMADA DE ÁGUA - FORNECIMENTO E INSTALAÇÃO. AF_06/2022</t>
  </si>
  <si>
    <t>18,74</t>
  </si>
  <si>
    <t>89609</t>
  </si>
  <si>
    <t>UNIÃO, PVC, SOLDÁVEL, DN 60MM, INSTALADO EM PRUMADA DE ÁGUA - FORNECIMENTO E INSTALAÇÃO. AF_06/2022</t>
  </si>
  <si>
    <t>79,22</t>
  </si>
  <si>
    <t>89610</t>
  </si>
  <si>
    <t>ADAPTADOR CURTO COM BOLSA E ROSCA PARA REGISTRO, PVC, SOLDÁVEL, DN 60MM X 2 , INSTALADO EM PRUMADA DE ÁGUA - FORNECIMENTO E INSTALAÇÃO. AF_06/2022</t>
  </si>
  <si>
    <t>17,68</t>
  </si>
  <si>
    <t>89611</t>
  </si>
  <si>
    <t>LUVA, PVC, SOLDÁVEL, DN 75MM, INSTALADO EM PRUMADA DE ÁGUA - FORNECIMENTO E INSTALAÇÃO. AF_06/2022</t>
  </si>
  <si>
    <t>29,23</t>
  </si>
  <si>
    <t>89612</t>
  </si>
  <si>
    <t>UNIÃO, PVC, SOLDÁVEL, DN 75MM, INSTALADO EM PRUMADA DE ÁGUA - FORNECIMENTO E INSTALAÇÃO. AF_06/2022</t>
  </si>
  <si>
    <t>89613</t>
  </si>
  <si>
    <t>ADAPTADOR CURTO COM BOLSA E ROSCA PARA REGISTRO, PVC, SOLDÁVEL, DN 75MM X 2.1/2, INSTALADO EM PRUMADA DE ÁGUA - FORNECIMENTO E INSTALAÇÃO. AF_12/2014</t>
  </si>
  <si>
    <t>27,91</t>
  </si>
  <si>
    <t>89614</t>
  </si>
  <si>
    <t>LUVA, PVC, SOLDÁVEL, DN 85MM, INSTALADO EM PRUMADA DE ÁGUA - FORNECIMENTO E INSTALAÇÃO. AF_06/2022</t>
  </si>
  <si>
    <t>55,42</t>
  </si>
  <si>
    <t>89615</t>
  </si>
  <si>
    <t>UNIÃO, PVC, SOLDÁVEL, DN 85MM, INSTALADO EM PRUMADA DE ÁGUA - FORNECIMENTO E INSTALAÇÃO. AF_06/2022</t>
  </si>
  <si>
    <t>184,66</t>
  </si>
  <si>
    <t>89616</t>
  </si>
  <si>
    <t>ADAPTADOR CURTO COM BOLSA E ROSCA PARA REGISTRO, PVC, SOLDÁVEL, DN 85MM X 3 , INSTALADO EM PRUMADA DE ÁGUA - FORNECIMENTO E INSTALAÇÃO. AF_06/2022</t>
  </si>
  <si>
    <t>37,43</t>
  </si>
  <si>
    <t>89617</t>
  </si>
  <si>
    <t>TE, PVC, SOLDÁVEL, DN 25MM, INSTALADO EM PRUMADA DE ÁGUA - FORNECIMENTO E INSTALAÇÃO. AF_06/2022</t>
  </si>
  <si>
    <t>6,35</t>
  </si>
  <si>
    <t>89620</t>
  </si>
  <si>
    <t>TE, PVC, SOLDÁVEL, DN 32MM, INSTALADO EM PRUMADA DE ÁGUA - FORNECIMENTO E INSTALAÇÃO. AF_06/2022</t>
  </si>
  <si>
    <t>89622</t>
  </si>
  <si>
    <t>TÊ DE REDUÇÃO, PVC, SOLDÁVEL, DN 32MM X 25MM, INSTALADO EM PRUMADA DE ÁGUA - FORNECIMENTO E INSTALAÇÃO. AF_06/2022</t>
  </si>
  <si>
    <t>12,53</t>
  </si>
  <si>
    <t>89623</t>
  </si>
  <si>
    <t>TE, PVC, SOLDÁVEL, DN 40MM, INSTALADO EM PRUMADA DE ÁGUA - FORNECIMENTO E INSTALAÇÃO. AF_06/2022</t>
  </si>
  <si>
    <t>17,23</t>
  </si>
  <si>
    <t>89624</t>
  </si>
  <si>
    <t>TÊ DE REDUÇÃO, PVC, SOLDÁVEL, DN 40MM X 32MM, INSTALADO EM PRUMADA DE ÁGUA - FORNECIMENTO E INSTALAÇÃO. AF_06/2022</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</si>
  <si>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</si>
  <si>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</si>
  <si>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</si>
  <si>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</si>
  <si>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</si>
  <si>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</si>
  <si>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</si>
  <si>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</si>
  <si>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43,81</t>
  </si>
  <si>
    <t>89629</t>
  </si>
  <si>
    <t>TE, PVC, SOLDÁVEL, DN 75MM, INSTALADO EM PRUMADA DE ÁGUA - FORNECIMENTO E INSTALAÇÃO. AF_06/2022</t>
  </si>
  <si>
    <t>74,53</t>
  </si>
  <si>
    <t>89630</t>
  </si>
  <si>
    <t>TE DE REDUÇÃO, PVC, SOLDÁVEL, DN 75MM X 50MM, INSTALADO EM PRUMADA DE ÁGUA - FORNECIMENTO E INSTALAÇÃO. AF_06/2022</t>
  </si>
  <si>
    <t>56,37</t>
  </si>
  <si>
    <t>89631</t>
  </si>
  <si>
    <t>TE, PVC, SOLDÁVEL, DN 85MM, INSTALADO EM PRUMADA DE ÁGUA - FORNECIMENTO E INSTALAÇÃO. AF_06/2022</t>
  </si>
  <si>
    <t>98,25</t>
  </si>
  <si>
    <t>89632</t>
  </si>
  <si>
    <t>TE DE REDUÇÃO, PVC, SOLDÁVEL, DN 85MM X 60MM, INSTALADO EM PRUMADA DE ÁGUA - FORNECIMENTO E INSTALAÇÃO. AF_06/2022</t>
  </si>
  <si>
    <t>115,00</t>
  </si>
  <si>
    <t>89637</t>
  </si>
  <si>
    <t>JOELHO 90 GRAUS, CPVC, SOLDÁVEL, DN 15MM, INSTALADO EM RAMAL OU SUB-RAMAL DE ÁGUA - FORNECIMENTO E INSTALAÇÃO. AF_06/2022</t>
  </si>
  <si>
    <t>9,21</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</si>
  <si>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</si>
  <si>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</si>
  <si>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</si>
  <si>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</si>
  <si>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10,65</t>
  </si>
  <si>
    <t>89640</t>
  </si>
  <si>
    <t>JOELHO DE TRANSIÇÃO, 90 GRAUS, CPVC, SOLDÁVEL, DN 15MM X 1/2, INSTALADO EM RAMAL OU SUB-RAMAL DE ÁGUA - FORNECIMENTO E INSTALAÇÃO. AF_06/2022</t>
  </si>
  <si>
    <t>17,05</t>
  </si>
  <si>
    <t>89641</t>
  </si>
  <si>
    <t>JOELHO 90 GRAUS, CPVC, SOLDÁVEL, DN 22MM, INSTALADO EM RAMAL OU SUB-RAMAL DE ÁGUA - FORNECIMENTO E INSTALAÇÃO. AF_06/2022</t>
  </si>
  <si>
    <t>11,91</t>
  </si>
  <si>
    <t>89642</t>
  </si>
  <si>
    <t>JOELHO 45 GRAUS, CPVC, SOLDÁVEL, DN 22MM, INSTALADO EM RAMAL OU SUB-RAMAL DE ÁGUA - FORNECIMENTO E INSTALAÇÃO. AF_06/2022</t>
  </si>
  <si>
    <t>13,39</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</si>
  <si>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</si>
  <si>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</si>
  <si>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</si>
  <si>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</si>
  <si>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20,86</t>
  </si>
  <si>
    <t>89645</t>
  </si>
  <si>
    <t>JOELHO DE TRANSIÇÃO, 90 GRAUS, CPVC, SOLDÁVEL, DN 22MM X 3/4, INSTALADO EM RAMAL OU SUB-RAMAL DE ÁGUA - FORNECIMENTO E INSTALAÇÃO. AF_06/2022</t>
  </si>
  <si>
    <t>89646</t>
  </si>
  <si>
    <t>JOELHO 90 GRAUS, CPVC, SOLDÁVEL, DN 28MM, INSTALADO EM RAMAL OU SUB-RAMAL DE ÁGUA - FORNECIMENTO E INSTALAÇÃO. AF_06/2022</t>
  </si>
  <si>
    <t>18,22</t>
  </si>
  <si>
    <t>89647</t>
  </si>
  <si>
    <t>JOELHO 45 GRAUS, CPVC, SOLDÁVEL, DN 28MM, INSTALADO EM RAMAL OU SUB-RAMAL DE ÁGUA   FORNECIMENTO E INSTALAÇÃO. AF_06/2022</t>
  </si>
  <si>
    <t>17,61</t>
  </si>
  <si>
    <t>89648</t>
  </si>
  <si>
    <t>CURVA 90 GRAUS, CPVC, SOLDÁVEL, DN 28MM, INSTALADO EM RAMAL OU SUB-RAMAL DE ÁGUA   FORNECIMENTO E INSTALAÇÃO. AF_06/2022</t>
  </si>
  <si>
    <t>22,23</t>
  </si>
  <si>
    <t>89649</t>
  </si>
  <si>
    <t>JOELHO 90 GRAUS, CPVC, SOLDÁVEL, DN 35MM, INSTALADO EM RAMAL OU SUB-RAMAL DE ÁGUA   FORNECIMENTO E INSTALAÇÃO. AF_06/2022</t>
  </si>
  <si>
    <t>27,07</t>
  </si>
  <si>
    <t>89650</t>
  </si>
  <si>
    <t>JOELHO 45 GRAUS, CPVC, SOLDÁVEL, DN 35MM, INSTALADO EM RAMAL OU SUB-RAMAL DE ÁGUA   FORNECIMENTO E INSTALAÇÃO. AF_06/2022</t>
  </si>
  <si>
    <t>25,55</t>
  </si>
  <si>
    <t>89651</t>
  </si>
  <si>
    <t>LUVA, CPVC, SOLDÁVEL, DN 15MM, INSTALADO EM RAMAL OU SUB-RAMAL DE ÁGUA - FORNECIMENTO E INSTALAÇÃO. AF_06/2022</t>
  </si>
  <si>
    <t>6,21</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</si>
  <si>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</si>
  <si>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</si>
  <si>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</si>
  <si>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</si>
  <si>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15,68</t>
  </si>
  <si>
    <t>89654</t>
  </si>
  <si>
    <t>UNIÃO, CPVC, SOLDÁVEL, DN15MM, INSTALADO EM RAMAL OU SUB-RAMAL DE ÁGUA   FORNECIMENTO E INSTALAÇÃO. AF_06/2022</t>
  </si>
  <si>
    <t>18,23</t>
  </si>
  <si>
    <t>89655</t>
  </si>
  <si>
    <t>CONECTOR, CPVC, SOLDÁVEL, DN 15MM X 1/2 , INSTALADO EM RAMAL OU SUB-RAMAL DE ÁGUA   FORNECIMENTO E INSTALAÇÃO. AF_06/2022</t>
  </si>
  <si>
    <t>21,80</t>
  </si>
  <si>
    <t>89656</t>
  </si>
  <si>
    <t>ADAPTADOR, CPVC, SOLDÁVEL, DN15MM, INSTALADO EM RAMAL OU SUB-RAMAL DE ÁGUA   FORNECIMENTO E INSTALAÇÃO. AF_06/2022</t>
  </si>
  <si>
    <t>20,29</t>
  </si>
  <si>
    <t>89657</t>
  </si>
  <si>
    <t>CURVA DE TRANSPOSIÇÃO, CPVC, SOLDÁVEL, DN15MM, INSTALADO EM RAMAL OU SUB-RAMAL DE ÁGUA   FORNECIMENTO E INSTALAÇÃO. AF_06/2022</t>
  </si>
  <si>
    <t>12,42</t>
  </si>
  <si>
    <t>89658</t>
  </si>
  <si>
    <t>LUVA, CPVC, SOLDÁVEL, DN 22MM, INSTALADO EM RAMAL OU SUB-RAMAL DE ÁGUA   FORNECIMENTO E INSTALAÇÃO. AF_06/2022</t>
  </si>
  <si>
    <t>8,27</t>
  </si>
  <si>
    <t>89659</t>
  </si>
  <si>
    <t>LUVA DE CORRER, CPVC, SOLDÁVEL, DN 22MM, INSTALADO EM RAMAL OU SUB-RAMAL DE ÁGUA   FORNECIMENTO E INSTALAÇÃO. AF_06/2022</t>
  </si>
  <si>
    <t>15,37</t>
  </si>
  <si>
    <t>89660</t>
  </si>
  <si>
    <t>LUVA DE TRANSIÇÃO, CPVC, SOLDÁVEL, DN22MM X 25MM, INSTALADO EM RAMAL OU SUB-RAMAL DE ÁGUA - FORNECIMENTO E INSTALAÇÃO. AF_06/2022</t>
  </si>
  <si>
    <t>8,41</t>
  </si>
  <si>
    <t>89661</t>
  </si>
  <si>
    <t>UNIÃO, CPVC, SOLDÁVEL, DN22MM, INSTALADO EM RAMAL OU SUB-RAMAL DE ÁGUA   FORNECIMENTO E INSTALAÇÃO. AF_06/2022</t>
  </si>
  <si>
    <t>21,20</t>
  </si>
  <si>
    <t>89662</t>
  </si>
  <si>
    <t>CONECTOR, CPVC, SOLDÁVEL, DN 22MM X 1/2 , INSTALADO EM RAMAL OU SUB-RAMAL DE ÁGUA   FORNECIMENTO E INSTALAÇÃO. AF_06/2022</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</si>
  <si>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</si>
  <si>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</si>
  <si>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</si>
  <si>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</si>
  <si>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</si>
  <si>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</si>
  <si>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</si>
  <si>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</si>
  <si>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46,15</t>
  </si>
  <si>
    <t>89668</t>
  </si>
  <si>
    <t>CONECTOR, CPVC, SOLDÁVEL, DN22MM X 3/4, INSTALADO EM RAMAL OU SUB-RAMAL DE ÁGUA - FORNECIMENTO E INSTALAÇÃO. AF_06/2022</t>
  </si>
  <si>
    <t>26,54</t>
  </si>
  <si>
    <t>89669</t>
  </si>
  <si>
    <t>LUVA SIMPLES, PVC, SERIE R, ÁGUA PLUVIAL, DN 100 MM, JUNTA ELÁSTICA, FORNECIDO E INSTALADO EM CONDUTORES VERTICAIS DE ÁGUAS PLUVIAIS. AF_06/2022</t>
  </si>
  <si>
    <t>32,45</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</si>
  <si>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</si>
  <si>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</si>
  <si>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</si>
  <si>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</si>
  <si>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46,47</t>
  </si>
  <si>
    <t>89672</t>
  </si>
  <si>
    <t>LUVA DE CORRER, CPVC, SOLDÁVEL, DN 28MM, INSTALADO EM RAMAL OU SUB-RAMAL DE ÁGUA   FORNECIMENTO E INSTALAÇÃO. AF_06/2022</t>
  </si>
  <si>
    <t>21,29</t>
  </si>
  <si>
    <t>89673</t>
  </si>
  <si>
    <t>REDUÇÃO EXCÊNTRICA, PVC, SERIE R, ÁGUA PLUVIAL, DN 100 X 75 MM, JUNTA ELÁSTICA, FORNECIDO E INSTALADO EM CONDUTORES VERTICAIS DE ÁGUAS PLUVIAIS. AF_06/2022</t>
  </si>
  <si>
    <t>36,88</t>
  </si>
  <si>
    <t>89674</t>
  </si>
  <si>
    <t>UNIÃO, CPVC, SOLDÁVEL, DN28MM, INSTALADO EM RAMAL OU SUB-RAMAL DE ÁGUA   FORNECIMENTO E INSTALAÇÃO. AF_06/2022</t>
  </si>
  <si>
    <t>27,68</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</si>
  <si>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</si>
  <si>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</si>
  <si>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</si>
  <si>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</si>
  <si>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33,49</t>
  </si>
  <si>
    <t>89677</t>
  </si>
  <si>
    <t>LUVA SIMPLES, PVC, SERIE R, ÁGUA PLUVIAL, DN 150 MM, JUNTA ELÁSTICA, FORNECIDO E INSTALADO EM CONDUTORES VERTICAIS DE ÁGUAS PLUVIAIS. AF_06/2022</t>
  </si>
  <si>
    <t>79,38</t>
  </si>
  <si>
    <t>89678</t>
  </si>
  <si>
    <t>BUCHA DE REDUÇÃO, CPVC, SOLDÁVEL, DN28MM X 22MM, INSTALADO EM RAMAL OU SUB-RAMAL DE ÁGUA   FORNECIMENTO E INSTALAÇÃO. AF_06/2022</t>
  </si>
  <si>
    <t>10,56</t>
  </si>
  <si>
    <t>89679</t>
  </si>
  <si>
    <t>LUVA DE CORRER, PVC, SERIE R, ÁGUA PLUVIAL, DN 150 MM, JUNTA ELÁSTICA, FORNECIDO E INSTALADO EM CONDUTORES VERTICAIS DE ÁGUAS PLUVIAIS. AF_06/2022</t>
  </si>
  <si>
    <t>132,00</t>
  </si>
  <si>
    <t>89680</t>
  </si>
  <si>
    <t>LUVA, CPVC, SOLDÁVEL, DN 35MM, INSTALADO EM RAMAL OU SUB-RAMAL DE ÁGUA   FORNECIMENTO E INSTALAÇÃO. AF_06/2022</t>
  </si>
  <si>
    <t>20,10</t>
  </si>
  <si>
    <t>89681</t>
  </si>
  <si>
    <t>REDUÇÃO EXCÊNTRICA, PVC, SERIE R, ÁGUA PLUVIAL, DN 150 X 100 MM, JUNTA ELÁSTICA, FORNECIDO E INSTALADO EM CONDUTORES VERTICAIS DE ÁGUAS PLUVIAIS. AF_06/2022</t>
  </si>
  <si>
    <t>95,42</t>
  </si>
  <si>
    <t>89682</t>
  </si>
  <si>
    <t>LUVA DE CORRER, CPVC, SOLDÁVEL, DN 35MM, INSTALADO EM RAMAL OU SUB-RAMAL DE ÁGUA   FORNECIMENTO E INSTALAÇÃO. AF_06/2022</t>
  </si>
  <si>
    <t>28,43</t>
  </si>
  <si>
    <t>89683</t>
  </si>
  <si>
    <t>TÊ DE INSPEÇÃO, PVC, SERIE R, ÁGUA PLUVIAL, DN 150 X 100 MM, JUNTA ELÁSTICA, FORNECIDO E INSTALADO EM CONDUTORES VERTICAIS DE ÁGUAS PLUVIAIS. AF_06/2022</t>
  </si>
  <si>
    <t>303,15</t>
  </si>
  <si>
    <t>89684</t>
  </si>
  <si>
    <t>UNIÃO, CPVC, SOLDÁVEL, DN35MM, INSTALADO EM RAMAL OU SUB-RAMAL DE ÁGUA   FORNECIMENTO E INSTALAÇÃO. AF_06/2022</t>
  </si>
  <si>
    <t>40,36</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</si>
  <si>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</si>
  <si>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</si>
  <si>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</si>
  <si>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</si>
  <si>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51,37</t>
  </si>
  <si>
    <t>89687</t>
  </si>
  <si>
    <t>TÊ, PVC, SERIE R, ÁGUA PLUVIAL, DN 75 X 75 MM, JUNTA ELÁSTICA, FORNECIDO E INSTALADO EM CONDUTORES VERTICAIS DE ÁGUAS PLUVIAIS. AF_06/2022</t>
  </si>
  <si>
    <t>54,45</t>
  </si>
  <si>
    <t>89689</t>
  </si>
  <si>
    <t>BUCHA DE REDUÇÃO, CPVC, SOLDÁVEL, DN35MM X 28MM, INSTALADO EM RAMAL OU SUB-RAMAL DE ÁGUA   FORNECIMENTO E INSTALAÇÃO. AF_06/2022</t>
  </si>
  <si>
    <t>34,10</t>
  </si>
  <si>
    <t>89690</t>
  </si>
  <si>
    <t>JUNÇÃO SIMPLES, PVC, SERIE R, ÁGUA PLUVIAL, DN 100 X 100 MM, JUNTA ELÁSTICA, FORNECIDO E INSTALADO EM CONDUTORES VERTICAIS DE ÁGUAS PLUVIAIS. AF_06/2022</t>
  </si>
  <si>
    <t>92,62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</si>
  <si>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</si>
  <si>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</si>
  <si>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</si>
  <si>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</si>
  <si>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106,08</t>
  </si>
  <si>
    <t>89693</t>
  </si>
  <si>
    <t>TÊ, PVC, SERIE R, ÁGUA PLUVIAL, DN 100 X 100 MM, JUNTA ELÁSTICA, FORNECIDO E INSTALADO EM CONDUTORES VERTICAIS DE ÁGUAS PLUVIAIS. AF_06/2022</t>
  </si>
  <si>
    <t>81,10</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</si>
  <si>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</si>
  <si>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</si>
  <si>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</si>
  <si>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</si>
  <si>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</si>
  <si>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</si>
  <si>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87,42</t>
  </si>
  <si>
    <t>89697</t>
  </si>
  <si>
    <t>TE, CPVC, SOLDÁVEL, DN 22MM, INSTALADO EM RAMAL OU SUB-RAMAL DE ÁGUA - FORNECIMENTO E INSTALAÇÃO. AF_06/2022</t>
  </si>
  <si>
    <t>15,46</t>
  </si>
  <si>
    <t>89698</t>
  </si>
  <si>
    <t>JUNÇÃO SIMPLES, PVC, SERIE R, ÁGUA PLUVIAL, DN 150 X 150 MM, JUNTA ELÁSTICA, FORNECIDO E INSTALADO EM CONDUTORES VERTICAIS DE ÁGUAS PLUVIAIS. AF_06/2022</t>
  </si>
  <si>
    <t>282,31</t>
  </si>
  <si>
    <t>89699</t>
  </si>
  <si>
    <t>JUNÇÃO SIMPLES, PVC, SERIE R, ÁGUA PLUVIAL, DN 150 X 100 MM, JUNTA ELÁSTICA, FORNECIDO E INSTALADO EM CONDUTORES VERTICAIS DE ÁGUAS PLUVIAIS. AF_06/2022</t>
  </si>
  <si>
    <t>212,21</t>
  </si>
  <si>
    <t>89700</t>
  </si>
  <si>
    <t>TE DE TRANSIÇÃO, CPVC, SOLDÁVEL, DN 22MM X 1/2 , INSTALADO EM RAMAL OU SUB-RAMAL DE ÁGUA   FORNECIMENTO E INSTALAÇÃO. AF_06/2022</t>
  </si>
  <si>
    <t>89701</t>
  </si>
  <si>
    <t>TÊ, PVC, SERIE R, ÁGUA PLUVIAL, DN 150 X 150 MM, JUNTA ELÁSTICA, FORNECIDO E INSTALADO EM CONDUTORES VERTICAIS DE ÁGUAS PLUVIAIS. AF_06/2022</t>
  </si>
  <si>
    <t>208,33</t>
  </si>
  <si>
    <t>89702</t>
  </si>
  <si>
    <t>TÊ MISTURADOR, CPVC, SOLDÁVEL, DN22MM, INSTALADO EM RAMAL OU SUB-RAMAL DE ÁGUA   FORNECIMENTO E INSTALAÇÃO. AF_06/2022</t>
  </si>
  <si>
    <t>19,42</t>
  </si>
  <si>
    <t>89703</t>
  </si>
  <si>
    <t>TE MISTURADOR DE TRANSIÇÃO, CPVC, SOLDÁVEL, DN 22MM X 3/4, INSTALADO EM RAMAL OU SUB-RAMAL DE ÁGUA - FORNECIMENTO E INSTALAÇÃO. AF_06/2022</t>
  </si>
  <si>
    <t>43,26</t>
  </si>
  <si>
    <t>89704</t>
  </si>
  <si>
    <t>TÊ, PVC, SERIE R, ÁGUA PLUVIAL, DN 150 X 100 MM, JUNTA ELÁSTICA, FORNECIDO E INSTALADO EM CONDUTORES VERTICAIS DE ÁGUAS PLUVIAIS. AF_06/2022</t>
  </si>
  <si>
    <t>160,05</t>
  </si>
  <si>
    <t>89705</t>
  </si>
  <si>
    <t>TÊ, CPVC, SOLDÁVEL, DN28MM, INSTALADO EM RAMAL OU SUB-RAMAL DE ÁGUA   FORNECIMENTO E INSTALAÇÃO. AF_06/2022</t>
  </si>
  <si>
    <t>22,52</t>
  </si>
  <si>
    <t>89706</t>
  </si>
  <si>
    <t>TÊ, CPVC, SOLDÁVEL, DN35MM, INSTALADO EM RAMAL OU SUB-RAMAL DE ÁGUA   FORNECIMENTO E INSTALAÇÃO. AF_06/2022</t>
  </si>
  <si>
    <t>50,77</t>
  </si>
  <si>
    <t>89718</t>
  </si>
  <si>
    <t>TUBO, CPVC, SOLDÁVEL, DN 35MM, INSTALADO EM RAMAL DE DISTRIBUIÇÃO DE ÁGUA   FORNECIMENTO E INSTALAÇÃO. AF_06/2022</t>
  </si>
  <si>
    <t>49,40</t>
  </si>
  <si>
    <t>89719</t>
  </si>
  <si>
    <t>JOELHO 90 GRAUS, CPVC, SOLDÁVEL, DN 22MM, INSTALADO EM RAMAL DE DISTRIBUIÇÃO DE ÁGUA   FORNECIMENTO E INSTALAÇÃO. AF_06/2022</t>
  </si>
  <si>
    <t>11,32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</si>
  <si>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</si>
  <si>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</si>
  <si>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</si>
  <si>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</si>
  <si>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</si>
  <si>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</si>
  <si>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89724</t>
  </si>
  <si>
    <t>JOELHO 90 GRAUS, PVC, SERIE NORMAL, ESGOTO PREDIAL, DN 40 MM, JUNTA SOLDÁVEL, FORNECIDO E INSTALADO EM RAMAL DE DESCARGA OU RAMAL DE ESGOTO SANITÁRIO. AF_08/2022</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</si>
  <si>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</si>
  <si>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</si>
  <si>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</si>
  <si>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</si>
  <si>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9,20</t>
  </si>
  <si>
    <t>89727</t>
  </si>
  <si>
    <t>CURVA 90 GRAUS, CPVC, SOLDÁVEL, DN 28MM, INSTALADO EM RAMAL DE DISTRIBUIÇÃO DE ÁGUA   FORNECIMENTO E INSTALAÇÃO. AF_06/2022</t>
  </si>
  <si>
    <t>21,54</t>
  </si>
  <si>
    <t>89728</t>
  </si>
  <si>
    <t>CURVA CURTA 90 GRAUS, PVC, SERIE NORMAL, ESGOTO PREDIAL, DN 40 MM, JUNTA SOLDÁVEL, FORNECIDO E INSTALADO EM RAMAL DE DESCARGA OU RAMAL DE ESGOTO SANITÁRIO. AF_08/2022</t>
  </si>
  <si>
    <t>12,17</t>
  </si>
  <si>
    <t>89729</t>
  </si>
  <si>
    <t>JOELHO 90 GRAUS, CPVC, SOLDÁVEL, DN 35MM, INSTALADO EM RAMAL DE DISTRIBUIÇÃO DE ÁGUA   FORNECIMENTO E INSTALAÇÃO. AF_06/2022</t>
  </si>
  <si>
    <t>26,25</t>
  </si>
  <si>
    <t>89730</t>
  </si>
  <si>
    <t>CURVA LONGA 90 GRAUS, PVC, SERIE NORMAL, ESGOTO PREDIAL, DN 40 MM, JUNTA SOLDÁVEL, FORNECIDO E INSTALADO EM RAMAL DE DESCARGA OU RAMAL DE ESGOTO SANITÁRIO. AF_08/2022</t>
  </si>
  <si>
    <t>14,27</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</si>
  <si>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</si>
  <si>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</si>
  <si>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</si>
  <si>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</si>
  <si>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</si>
  <si>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</si>
  <si>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23,91</t>
  </si>
  <si>
    <t>89734</t>
  </si>
  <si>
    <t>JOELHO 45 GRAUS, CPVC, SOLDÁVEL, DN 35MM, INSTALADO EM RAMAL DE DISTRIBUIÇÃO DE ÁGUA   FORNECIMENTO E INSTALAÇÃO. AF_06/2022</t>
  </si>
  <si>
    <t>24,73</t>
  </si>
  <si>
    <t>89735</t>
  </si>
  <si>
    <t>CURVA LONGA 90 GRAUS, PVC, SERIE NORMAL, ESGOTO PREDIAL, DN 50 MM, JUNTA ELÁSTICA, FORNECIDO E INSTALADO EM RAMAL DE DESCARGA OU RAMAL DE ESGOTO SANITÁRIO. AF_08/2022</t>
  </si>
  <si>
    <t>26,33</t>
  </si>
  <si>
    <t>89736</t>
  </si>
  <si>
    <t>LUVA, CPVC, SOLDÁVEL, DN 22MM, INSTALADO EM RAMAL DE DISTRIBUIÇÃO DE ÁGUA   FORNECIMENTO E INSTALAÇÃO. AF_06/2022</t>
  </si>
  <si>
    <t>89737</t>
  </si>
  <si>
    <t>JOELHO 90 GRAUS, PVC, SERIE NORMAL, ESGOTO PREDIAL, DN 75 MM, JUNTA ELÁSTICA, FORNECIDO E INSTALADO EM RAMAL DE DESCARGA OU RAMAL DE ESGOTO SANITÁRIO. AF_08/2022</t>
  </si>
  <si>
    <t>22,68</t>
  </si>
  <si>
    <t>89738</t>
  </si>
  <si>
    <t>LUVA DE CORRER, CPVC, SOLDÁVEL, DN 22MM, INSTALADO EM RAMAL DE DISTRIBUIÇÃO DE ÁGUA   FORNECIMENTO E INSTALAÇÃO. AF_12/2014</t>
  </si>
  <si>
    <t>14,98</t>
  </si>
  <si>
    <t>89739</t>
  </si>
  <si>
    <t>JOELHO 45 GRAUS, PVC, SERIE NORMAL, ESGOTO PREDIAL, DN 75 MM, JUNTA ELÁSTICA, FORNECIDO E INSTALADO EM RAMAL DE DESCARGA OU RAMAL DE ESGOTO SANITÁRIO. AF_08/2022</t>
  </si>
  <si>
    <t>89740</t>
  </si>
  <si>
    <t>LUVA DE TRANSIÇÃO, CPVC, SOLDÁVEL, DN 22MM X 25MM, INSTALADO EM RAMAL DE DISTRIBUIÇÃO DE ÁGUA   FORNECIMENTO E INSTALAÇÃO. AF_06/2022</t>
  </si>
  <si>
    <t>89741</t>
  </si>
  <si>
    <t>UNIÃO, CPVC, SOLDÁVEL, DN 22MM, INSTALADO EM RAMAL DE DISTRIBUIÇÃO DE ÁGUA   FORNECIMENTO E INSTALAÇÃO. AF_06/2022</t>
  </si>
  <si>
    <t>20,81</t>
  </si>
  <si>
    <t>89742</t>
  </si>
  <si>
    <t>CURVA CURTA 90 GRAUS, PVC, SERIE NORMAL, ESGOTO PREDIAL, DN 75 MM, JUNTA ELÁSTICA, FORNECIDO E INSTALADO EM RAMAL DE DESCARGA OU RAMAL DE ESGOTO SANITÁRIO. AF_08/2022</t>
  </si>
  <si>
    <t>41,54</t>
  </si>
  <si>
    <t>89743</t>
  </si>
  <si>
    <t>CURVA LONGA 90 GRAUS, PVC, SERIE NORMAL, ESGOTO PREDIAL, DN 75 MM, JUNTA ELÁSTICA, FORNECIDO E INSTALADO EM RAMAL DE DESCARGA OU RAMAL DE ESGOTO SANITÁRIO. AF_08/2022</t>
  </si>
  <si>
    <t>64,28</t>
  </si>
  <si>
    <t>89744</t>
  </si>
  <si>
    <t>JOELHO 90 GRAUS, PVC, SERIE NORMAL, ESGOTO PREDIAL, DN 100 MM, JUNTA ELÁSTICA, FORNECIDO E INSTALADO EM RAMAL DE DESCARGA OU RAMAL DE ESGOTO SANITÁRIO. AF_08/2022</t>
  </si>
  <si>
    <t>27,59</t>
  </si>
  <si>
    <t>89746</t>
  </si>
  <si>
    <t>JOELHO 45 GRAUS, PVC, SERIE NORMAL, ESGOTO PREDIAL, DN 100 MM, JUNTA ELÁSTICA, FORNECIDO E INSTALADO EM RAMAL DE DESCARGA OU RAMAL DE ESGOTO SANITÁRIO. AF_08/2022</t>
  </si>
  <si>
    <t>28,51</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</si>
  <si>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</si>
  <si>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</si>
  <si>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</si>
  <si>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</si>
  <si>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44,21</t>
  </si>
  <si>
    <t>89749</t>
  </si>
  <si>
    <t>CURVA DE TRANSPOSIÇÃO, CPVC, SOLDÁVEL, DN 22MM, INSTALADO EM RAMAL DE DISTRIBUIÇÃO DE ÁGUA   FORNECIMENTO E INSTALAÇÃO. AF_06/2022</t>
  </si>
  <si>
    <t>14,92</t>
  </si>
  <si>
    <t>89750</t>
  </si>
  <si>
    <t>CURVA LONGA 90 GRAUS, PVC, SERIE NORMAL, ESGOTO PREDIAL, DN 100 MM, JUNTA ELÁSTICA, FORNECIDO E INSTALADO EM RAMAL DE DESCARGA OU RAMAL DE ESGOTO SANITÁRIO. AF_08/2022</t>
  </si>
  <si>
    <t>82,92</t>
  </si>
  <si>
    <t>89752</t>
  </si>
  <si>
    <t>LUVA SIMPLES, PVC, SERIE NORMAL, ESGOTO PREDIAL, DN 40 MM, JUNTA SOLDÁVEL, FORNECIDO E INSTALADO EM RAMAL DE DESCARGA OU RAMAL DE ESGOTO SANITÁRIO. AF_08/2022</t>
  </si>
  <si>
    <t>6,68</t>
  </si>
  <si>
    <t>89753</t>
  </si>
  <si>
    <t>LUVA SIMPLES, PVC, SERIE NORMAL, ESGOTO PREDIAL, DN 50 MM, JUNTA ELÁSTICA, FORNECIDO E INSTALADO EM RAMAL DE DESCARGA OU RAMAL DE ESGOTO SANITÁRIO. AF_08/2022</t>
  </si>
  <si>
    <t>8,52</t>
  </si>
  <si>
    <t>89754</t>
  </si>
  <si>
    <t>LUVA DE CORRER, PVC, SERIE NORMAL, ESGOTO PREDIAL, DN 50 MM, JUNTA ELÁSTICA, FORNECIDO E INSTALADO EM RAMAL DE DESCARGA OU RAMAL DE ESGOTO SANITÁRIO. AF_08/2022</t>
  </si>
  <si>
    <t>21,81</t>
  </si>
  <si>
    <t>89755</t>
  </si>
  <si>
    <t>LUVA, CPVC, SOLDÁVEL, DN 28MM, INSTALADO EM RAMAL DE DISTRIBUIÇÃO DE ÁGUA   FORNECIMENTO E INSTALAÇÃO. AF_06/2022</t>
  </si>
  <si>
    <t>11,99</t>
  </si>
  <si>
    <t>89756</t>
  </si>
  <si>
    <t>LUVA DE CORRER, CPVC, SOLDÁVEL, DN 28MM, INSTALADO EM RAMAL DE DISTRIBUIÇÃO DE ÁGUA   FORNECIMENTO E INSTALAÇÃO. AF_06/2022</t>
  </si>
  <si>
    <t>20,82</t>
  </si>
  <si>
    <t>89757</t>
  </si>
  <si>
    <t>UNIÃO, CPVC, SOLDÁVEL, DN 28MM, INSTALADO EM RAMAL DE DISTRIBUIÇÃO DE ÁGUA   FORNECIMENTO E INSTALAÇÃO. AF_06/2022</t>
  </si>
  <si>
    <t>27,21</t>
  </si>
  <si>
    <t>89758</t>
  </si>
  <si>
    <t>CONECTOR, CPVC, SOLDÁVEL, DN 28MM X 1 , INSTALADO EM RAMAL DE DISTRIBUIÇÃO DE ÁGUA   FORNECIMENTO E INSTALAÇÃO. AF_06/2022</t>
  </si>
  <si>
    <t>33,44</t>
  </si>
  <si>
    <t>89759</t>
  </si>
  <si>
    <t>BUCHA DE REDUÇÃO, CPVC, SOLDÁVEL, DN 28MM X 22MM, INSTALADO EM RAMAL DE DISTRIBUIÇÃO DE ÁGUA - FORNECIMENTO E INSTALAÇÃO. AF_06/2022</t>
  </si>
  <si>
    <t>10,14</t>
  </si>
  <si>
    <t>89760</t>
  </si>
  <si>
    <t>LUVA, CPVC, SOLDÁVEL, DN 35MM, INSTALADO EM RAMAL DE DISTRIBUIÇÃO DE ÁGUA - FORNECIMENTO E INSTALAÇÃO. AF_06/2022</t>
  </si>
  <si>
    <t>19,55</t>
  </si>
  <si>
    <t>89761</t>
  </si>
  <si>
    <t>LUVA DE CORRER, CPVC, SOLDÁVEL, DN 35MM, INSTALADO EM RAMAL DE DISTRIBUIÇÃO DE ÁGUA - FORNECIMENTO E INSTALAÇÃO. AF_06/2022</t>
  </si>
  <si>
    <t>27,88</t>
  </si>
  <si>
    <t>89762</t>
  </si>
  <si>
    <t>UNIÃO, CPVC, SOLDÁVEL, DN35MM, INSTALADO EM RAMAL DE DISTRIBUIÇÃO DE ÁGUA - FORNECIMENTO E INSTALAÇÃO. AF_06/2022</t>
  </si>
  <si>
    <t>39,81</t>
  </si>
  <si>
    <t>89763</t>
  </si>
  <si>
    <t>CONECTOR, CPVC, SOLDÁVEL, DN 35MM X 1 1/4 , INSTALADO EM RAMAL DE DISTRIBUIÇÃO DE ÁGUA - FORNECIMENTO E INSTALAÇÃO. AF_06/2022</t>
  </si>
  <si>
    <t>50,85</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</si>
  <si>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</si>
  <si>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</si>
  <si>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</si>
  <si>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</si>
  <si>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14,68</t>
  </si>
  <si>
    <t>89767</t>
  </si>
  <si>
    <t>TÊ MISTURADOR, CPVC, SOLDÁVEL, DN 22MM, INSTALADO EM RAMAL DE DISTRIBUIÇÃO DE ÁGUA - FORNECIMENTO E INSTALAÇÃO. AF_06/2022</t>
  </si>
  <si>
    <t>18,64</t>
  </si>
  <si>
    <t>89768</t>
  </si>
  <si>
    <t>TÊ, CPVC, SOLDÁVEL, DN 28MM, INSTALADO EM RAMAL DE DISTRIBUIÇÃO DE ÁGUA - FORNECIMENTO E INSTALAÇÃO. AF_06/2022</t>
  </si>
  <si>
    <t>21,60</t>
  </si>
  <si>
    <t>89769</t>
  </si>
  <si>
    <t>TÊ, CPVC, SOLDÁVEL, DN35MM, INSTALADO EM RAMAL DE DISTRIBUIÇÃO DE ÁGUA - FORNECIMENTO E INSTALAÇÃO. AF_06/2022</t>
  </si>
  <si>
    <t>49,69</t>
  </si>
  <si>
    <t>89772</t>
  </si>
  <si>
    <t>TUBO, CPVC, SOLDÁVEL, DN 54MM, INSTALADO EM PRUMADA DE ÁGUA   FORNECIMENTO E INSTALAÇÃO. AF_06/2022</t>
  </si>
  <si>
    <t>82,49</t>
  </si>
  <si>
    <t>89774</t>
  </si>
  <si>
    <t>LUVA SIMPLES, PVC, SERIE NORMAL, ESGOTO PREDIAL, DN 75 MM, JUNTA ELÁSTICA, FORNECIDO E INSTALADO EM RAMAL DE DESCARGA OU RAMAL DE ESGOTO SANITÁRIO. AF_08/2022</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</si>
  <si>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</si>
  <si>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</si>
  <si>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</si>
  <si>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</si>
  <si>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</si>
  <si>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</si>
  <si>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</si>
  <si>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</si>
  <si>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36,26</t>
  </si>
  <si>
    <t>89780</t>
  </si>
  <si>
    <t>JOELHO 45 GRAUS, CPVC, SOLDÁVEL, DN 35MM, INSTALADO EM PRUMADA DE ÁGUA - FORNECIMENTO E INSTALAÇÃO. AF_06/2022</t>
  </si>
  <si>
    <t>89781</t>
  </si>
  <si>
    <t>JOELHO 90 GRAUS, CPVC, SOLDÁVEL, DN 42MM, INSTALADO EM PRUMADA DE ÁGUA   FORNECIMENTO E INSTALAÇÃO. AF_06/2022</t>
  </si>
  <si>
    <t>32,83</t>
  </si>
  <si>
    <t>89782</t>
  </si>
  <si>
    <t>TE, PVC, SERIE NORMAL, ESGOTO PREDIAL, DN 40 X 40 MM, JUNTA SOLDÁVEL, FORNECIDO E INSTALADO EM RAMAL DE DESCARGA OU RAMAL DE ESGOTO SANITÁRIO. AF_08/2022</t>
  </si>
  <si>
    <t>13,13</t>
  </si>
  <si>
    <t>89783</t>
  </si>
  <si>
    <t>JUNÇÃO SIMPLES, PVC, SERIE NORMAL, ESGOTO PREDIAL, DN 40 MM, JUNTA SOLDÁVEL, FORNECIDO E INSTALADO EM RAMAL DE DESCARGA OU RAMAL DE ESGOTO SANITÁRIO. AF_08/2022</t>
  </si>
  <si>
    <t>13,24</t>
  </si>
  <si>
    <t>89784</t>
  </si>
  <si>
    <t>TE, PVC, SERIE NORMAL, ESGOTO PREDIAL, DN 50 X 50 MM, JUNTA ELÁSTICA, FORNECIDO E INSTALADO EM RAMAL DE DESCARGA OU RAMAL DE ESGOTO SANITÁRIO. AF_08/2022</t>
  </si>
  <si>
    <t>24,19</t>
  </si>
  <si>
    <t>89785</t>
  </si>
  <si>
    <t>JUNÇÃO SIMPLES, PVC, SERIE NORMAL, ESGOTO PREDIAL, DN 50 X 50 MM, JUNTA ELÁSTICA, FORNECIDO E INSTALADO EM RAMAL DE DESCARGA OU RAMAL DE ESGOTO SANITÁRIO. AF_08/2022</t>
  </si>
  <si>
    <t>26,78</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</si>
  <si>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</si>
  <si>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</si>
  <si>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</si>
  <si>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</si>
  <si>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32,46</t>
  </si>
  <si>
    <t>89788</t>
  </si>
  <si>
    <t>JOELHO 90 GRAUS, CPVC, SOLDÁVEL, DN 54MM, INSTALADO EM PRUMADA DE ÁGUA   FORNECIMENTO E INSTALAÇÃO. AF_06/2022</t>
  </si>
  <si>
    <t>72,02</t>
  </si>
  <si>
    <t>89789</t>
  </si>
  <si>
    <t>JOELHO 45 GRAUS, CPVC, SOLDÁVEL, DN 54MM, INSTALADO EM PRUMADA DE ÁGUA   FORNECIMENTO E INSTALAÇÃO. AF_06/2022</t>
  </si>
  <si>
    <t>60,97</t>
  </si>
  <si>
    <t>89790</t>
  </si>
  <si>
    <t>JOELHO 90 GRAUS, CPVC, SOLDÁVEL, DN 73MM, INSTALADO EM PRUMADA DE ÁGUA   FORNECIMENTO E INSTALAÇÃO. AF_06/2022</t>
  </si>
  <si>
    <t>144,67</t>
  </si>
  <si>
    <t>89791</t>
  </si>
  <si>
    <t>JOELHO 45 GRAUS, CPVC, SOLDÁVEL, DN 73MM, INSTALADO EM PRUMADA DE ÁGUA   FORNECIMENTO E INSTALAÇÃO. AF_06/2022</t>
  </si>
  <si>
    <t>139,67</t>
  </si>
  <si>
    <t>89792</t>
  </si>
  <si>
    <t>JOELHO 90 GRAUS, CPVC, SOLDÁVEL, DN 89MM, INSTALADO EM PRUMADA DE ÁGUA   FORNECIMENTO E INSTALAÇÃO. AF_06/2022</t>
  </si>
  <si>
    <t>170,80</t>
  </si>
  <si>
    <t>89793</t>
  </si>
  <si>
    <t>JOELHO 45 GRAUS, CPVC, SOLDÁVEL, DN 89MM, INSTALADO EM PRUMADA DE ÁGUA   FORNECIMENTO E INSTALAÇÃO. AF_06/2022</t>
  </si>
  <si>
    <t>201,90</t>
  </si>
  <si>
    <t>89794</t>
  </si>
  <si>
    <t>LUVA, CPVC, SOLDÁVEL, DN 35MM, INSTALADO EM PRUMADA DE ÁGUA   FORNECIMENTO E INSTALAÇÃO. AF_06/2022</t>
  </si>
  <si>
    <t>17,45</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</si>
  <si>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</si>
  <si>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</si>
  <si>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</si>
  <si>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</si>
  <si>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44,02</t>
  </si>
  <si>
    <t>89797</t>
  </si>
  <si>
    <t>JUNÇÃO SIMPLES, PVC, SERIE NORMAL, ESGOTO PREDIAL, DN 100 X 100 MM, JUNTA ELÁSTICA, FORNECIDO E INSTALADO EM RAMAL DE DESCARGA OU RAMAL DE ESGOTO SANITÁRIO. AF_08/2022</t>
  </si>
  <si>
    <t>52,90</t>
  </si>
  <si>
    <t>89801</t>
  </si>
  <si>
    <t>JOELHO 90 GRAUS, PVC, SERIE NORMAL, ESGOTO PREDIAL, DN 50 MM, JUNTA ELÁSTICA, FORNECIDO E INSTALADO EM PRUMADA DE ESGOTO SANITÁRIO OU VENTILAÇÃO. AF_08/2022</t>
  </si>
  <si>
    <t>89802</t>
  </si>
  <si>
    <t>JOELHO 45 GRAUS, PVC, SERIE NORMAL, ESGOTO PREDIAL, DN 50 MM, JUNTA ELÁSTICA, FORNECIDO E INSTALADO EM PRUMADA DE ESGOTO SANITÁRIO OU VENTILAÇÃO. AF_08/2022</t>
  </si>
  <si>
    <t>11,26</t>
  </si>
  <si>
    <t>89803</t>
  </si>
  <si>
    <t>CURVA CURTA 90 GRAUS, PVC, SERIE NORMAL, ESGOTO PREDIAL, DN 50 MM, JUNTA ELÁSTICA, FORNECIDO E INSTALADO EM PRUMADA DE ESGOTO SANITÁRIO OU VENTILAÇÃO. AF_08/2022</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</si>
  <si>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</si>
  <si>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</si>
  <si>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</si>
  <si>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</si>
  <si>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21,12</t>
  </si>
  <si>
    <t>89806</t>
  </si>
  <si>
    <t>JOELHO 45 GRAUS, PVC, SERIE NORMAL, ESGOTO PREDIAL, DN 75 MM, JUNTA ELÁSTICA, FORNECIDO E INSTALADO EM PRUMADA DE ESGOTO SANITÁRIO OU VENTILAÇÃO. AF_08/2022</t>
  </si>
  <si>
    <t>22,20</t>
  </si>
  <si>
    <t>89807</t>
  </si>
  <si>
    <t>CURVA CURTA 90 GRAUS, PVC, SERIE NORMAL, ESGOTO PREDIAL, DN 75 MM, JUNTA ELÁSTICA, FORNECIDO E INSTALADO EM PRUMADA DE ESGOTO SANITÁRIO OU VENTILAÇÃO. AF_08/2022</t>
  </si>
  <si>
    <t>39,98</t>
  </si>
  <si>
    <t>89808</t>
  </si>
  <si>
    <t>CURVA LONGA 90 GRAUS, PVC, SERIE NORMAL, ESGOTO PREDIAL, DN 75 MM, JUNTA ELÁSTICA, FORNECIDO E INSTALADO EM PRUMADA DE ESGOTO SANITÁRIO OU VENTILAÇÃO. AF_08/2022</t>
  </si>
  <si>
    <t>62,72</t>
  </si>
  <si>
    <t>89809</t>
  </si>
  <si>
    <t>JOELHO 90 GRAUS, PVC, SERIE NORMAL, ESGOTO PREDIAL, DN 100 MM, JUNTA ELÁSTICA, FORNECIDO E INSTALADO EM PRUMADA DE ESGOTO SANITÁRIO OU VENTILAÇÃO. AF_08/2022</t>
  </si>
  <si>
    <t>28,57</t>
  </si>
  <si>
    <t>89810</t>
  </si>
  <si>
    <t>JOELHO 45 GRAUS, PVC, SERIE NORMAL, ESGOTO PREDIAL, DN 100 MM, JUNTA ELÁSTICA, FORNECIDO E INSTALADO EM PRUMADA DE ESGOTO SANITÁRIO OU VENTILAÇÃO. AF_08/2022</t>
  </si>
  <si>
    <t>29,49</t>
  </si>
  <si>
    <t>89811</t>
  </si>
  <si>
    <t>CURVA CURTA 90 GRAUS, PVC, SERIE NORMAL, ESGOTO PREDIAL, DN 100 MM, JUNTA ELÁSTICA, FORNECIDO E INSTALADO EM PRUMADA DE ESGOTO SANITÁRIO OU VENTILAÇÃO. AF_08/2022</t>
  </si>
  <si>
    <t>45,19</t>
  </si>
  <si>
    <t>89812</t>
  </si>
  <si>
    <t>CURVA LONGA 90 GRAUS, PVC, SERIE NORMAL, ESGOTO PREDIAL, DN 100 MM, JUNTA ELÁSTICA, FORNECIDO E INSTALADO EM PRUMADA DE ESGOTO SANITÁRIO OU VENTILAÇÃO. AF_08/2022</t>
  </si>
  <si>
    <t>83,90</t>
  </si>
  <si>
    <t>89813</t>
  </si>
  <si>
    <t>LUVA SIMPLES, PVC, SERIE NORMAL, ESGOTO PREDIAL, DN 50 MM, JUNTA ELÁSTICA, FORNECIDO E INSTALADO EM PRUMADA DE ESGOTO SANITÁRIO OU VENTILAÇÃO. AF_08/2022</t>
  </si>
  <si>
    <t>5,70</t>
  </si>
  <si>
    <t>89814</t>
  </si>
  <si>
    <t>LUVA DE CORRER, PVC, SERIE NORMAL, ESGOTO PREDIAL, DN 50 MM, JUNTA ELÁSTICA, FORNECIDO E INSTALADO EM PRUMADA DE ESGOTO SANITÁRIO OU VENTILAÇÃO. AF_08/2022</t>
  </si>
  <si>
    <t>89815</t>
  </si>
  <si>
    <t>LUVA DE CORRER, CPVC, SOLDÁVEL, DN 35MM, INSTALADO EM PRUMADA DE ÁGUA   FORNECIMENTO E INSTALAÇÃO. AF_06/2022</t>
  </si>
  <si>
    <t>25,78</t>
  </si>
  <si>
    <t>89816</t>
  </si>
  <si>
    <t>UNIÃO, CPVC, SOLDÁVEL, DN35MM, INSTALADO EM PRUMADA DE ÁGUA   FORNECIMENTO E INSTALAÇÃO. AF_06/2022</t>
  </si>
  <si>
    <t>37,71</t>
  </si>
  <si>
    <t>89817</t>
  </si>
  <si>
    <t>LUVA SIMPLES, PVC, SERIE NORMAL, ESGOTO PREDIAL, DN 75 MM, JUNTA ELÁSTICA, FORNECIDO E INSTALADO EM PRUMADA DE ESGOTO SANITÁRIO OU VENTILAÇÃO. AF_08/2022</t>
  </si>
  <si>
    <t>13,48</t>
  </si>
  <si>
    <t>89818</t>
  </si>
  <si>
    <t>CONECTOR, CPVC, SOLDÁVEL, DN 35MM X 1 1/4 , INSTALADO EM PRUMADA DE ÁGUA   FORNECIMENTO E INSTALAÇÃO. AF_06/2022</t>
  </si>
  <si>
    <t>48,78</t>
  </si>
  <si>
    <t>89819</t>
  </si>
  <si>
    <t>LUVA DE CORRER, PVC, SERIE NORMAL, ESGOTO PREDIAL, DN 75 MM, JUNTA ELÁSTICA, FORNECIDO E INSTALADO EM PRUMADA DE ESGOTO SANITÁRIO OU VENTILAÇÃO. AF_08/2022</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</si>
  <si>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</si>
  <si>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</si>
  <si>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</si>
  <si>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</si>
  <si>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22,88</t>
  </si>
  <si>
    <t>89823</t>
  </si>
  <si>
    <t>LUVA DE CORRER, PVC, SERIE NORMAL, ESGOTO PREDIAL, DN 100 MM, JUNTA ELÁSTICA, FORNECIDO E INSTALADO EM PRUMADA DE ESGOTO SANITÁRIO OU VENTILAÇÃO. AF_08/2022</t>
  </si>
  <si>
    <t>36,92</t>
  </si>
  <si>
    <t>89824</t>
  </si>
  <si>
    <t>LUVA DE CORRER, CPVC, SOLDÁVEL, DN 42MM, INSTALADO EM PRUMADA DE ÁGUA   FORNECIMENTO E INSTALAÇÃO. AF_06/2022</t>
  </si>
  <si>
    <t>35,13</t>
  </si>
  <si>
    <t>89825</t>
  </si>
  <si>
    <t>TE, PVC, SERIE NORMAL, ESGOTO PREDIAL, DN 50 X 50 MM, JUNTA ELÁSTICA, FORNECIDO E INSTALADO EM PRUMADA DE ESGOTO SANITÁRIO OU VENTILAÇÃO. AF_08/2022</t>
  </si>
  <si>
    <t>18,69</t>
  </si>
  <si>
    <t>89826</t>
  </si>
  <si>
    <t>LUVA DE TRANSIÇÃO, CPVC, SOLDÁVEL, DN42MM X 1.1/2 , INSTALADO EM PRUMADA DE ÁGUA   FORNECIMENTO E INSTALAÇÃO. AF_06/2022</t>
  </si>
  <si>
    <t>116,45</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</si>
  <si>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</si>
  <si>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</si>
  <si>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</si>
  <si>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</si>
  <si>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55,10</t>
  </si>
  <si>
    <t>89829</t>
  </si>
  <si>
    <t>TE, PVC, SERIE NORMAL, ESGOTO PREDIAL, DN 75 X 75 MM, JUNTA ELÁSTICA, FORNECIDO E INSTALADO EM PRUMADA DE ESGOTO SANITÁRIO OU VENTILAÇÃO. AF_08/2022</t>
  </si>
  <si>
    <t>37,67</t>
  </si>
  <si>
    <t>89830</t>
  </si>
  <si>
    <t>JUNÇÃO SIMPLES, PVC, SERIE NORMAL, ESGOTO PREDIAL, DN 75 X 75 MM, JUNTA ELÁSTICA, FORNECIDO E INSTALADO EM PRUMADA DE ESGOTO SANITÁRIO OU VENTILAÇÃO. AF_08/2022</t>
  </si>
  <si>
    <t>39,97</t>
  </si>
  <si>
    <t>89831</t>
  </si>
  <si>
    <t>CONECTOR, CPVC, SOLDÁVEL, DN 42MM X 1.1/2 , INSTALADO EM PRUMADA DE ÁGUA   FORNECIMENTO E INSTALAÇÃO. AF_06/2022</t>
  </si>
  <si>
    <t>59,02</t>
  </si>
  <si>
    <t>89832</t>
  </si>
  <si>
    <t>BUCHA DE REDUÇÃO, CPVC, SOLDÁVEL, DN 42MM X 22MM, INSTALADO EM RAMAL DE DISTRIBUIÇÃO DE ÁGUA - FORNECIMENTO E INSTALAÇÃO. AF_06/2022</t>
  </si>
  <si>
    <t>37,53</t>
  </si>
  <si>
    <t>89833</t>
  </si>
  <si>
    <t>TE, PVC, SERIE NORMAL, ESGOTO PREDIAL, DN 100 X 100 MM, JUNTA ELÁSTICA, FORNECIDO E INSTALADO EM PRUMADA DE ESGOTO SANITÁRIO OU VENTILAÇÃO. AF_08/2022</t>
  </si>
  <si>
    <t>45,33</t>
  </si>
  <si>
    <t>89834</t>
  </si>
  <si>
    <t>JUNÇÃO SIMPLES, PVC, SERIE NORMAL, ESGOTO PREDIAL, DN 100 X 100 MM, JUNTA ELÁSTICA, FORNECIDO E INSTALADO EM PRUMADA DE ESGOTO SANITÁRIO OU VENTILAÇÃO. AF_08/2022</t>
  </si>
  <si>
    <t>54,21</t>
  </si>
  <si>
    <t>89835</t>
  </si>
  <si>
    <t>LUVA, CPVC, SOLDÁVEL, DN 54MM, INSTALADO EM PRUMADA DE ÁGUA   FORNECIMENTO E INSTALAÇÃO. AF_06/2022</t>
  </si>
  <si>
    <t>39,77</t>
  </si>
  <si>
    <t>89836</t>
  </si>
  <si>
    <t>LUVA DE TRANSIÇÃO, CPVC, SOLDÁVEL, DN 54MM X 2 , INSTALADO EM PRUMADA DE ÁGUA   FORNECIMENTO E INSTALAÇÃO. AF_06/2022</t>
  </si>
  <si>
    <t>183,28</t>
  </si>
  <si>
    <t>89837</t>
  </si>
  <si>
    <t>UNIÃO, CPVC, SOLDÁVEL, DN 54MM, INSTALADO EM PRUMADA DE ÁGUA   FORNECIMENTO E INSTALAÇÃO. AF_06/2022</t>
  </si>
  <si>
    <t>122,58</t>
  </si>
  <si>
    <t>89838</t>
  </si>
  <si>
    <t>LUVA, CPVC, SOLDÁVEL, DN 73MM, INSTALADO EM PRUMADA DE ÁGUA   FORNECIMENTO E INSTALAÇÃO. AF_06/2022</t>
  </si>
  <si>
    <t>140,28</t>
  </si>
  <si>
    <t>89839</t>
  </si>
  <si>
    <t>UNIÃO, CPVC, SOLDÁVEL, DN 73MM, INSTALADO EM PRUMADA DE ÁGUA   FORNECIMENTO E INSTALAÇÃO. AF_06/2022</t>
  </si>
  <si>
    <t>159,24</t>
  </si>
  <si>
    <t>89840</t>
  </si>
  <si>
    <t>LUVA, CPVC, SOLDÁVEL, DN 89MM, INSTALADO EM PRUMADA DE ÁGUA   FORNECIMENTO E INSTALAÇÃO. AF_06/2022</t>
  </si>
  <si>
    <t>165,10</t>
  </si>
  <si>
    <t>89841</t>
  </si>
  <si>
    <t>UNIÃO, CPVC, SOLDÁVEL, DN 89MM, INSTALADO EM PRUMADA DE ÁGUA   FORNECIMENTO E INSTALAÇÃO. AF_06/2022</t>
  </si>
  <si>
    <t>89842</t>
  </si>
  <si>
    <t>TÊ, CPVC, SOLDÁVEL, DN 35MM, INSTALADO EM PRUMADA DE ÁGUA   FORNECIMENTO E INSTALAÇÃO. AF_06/2022</t>
  </si>
  <si>
    <t>45,45</t>
  </si>
  <si>
    <t>89844</t>
  </si>
  <si>
    <t>TE, CPVC, SOLDÁVEL, DN  42MM, INSTALADO EM PRUMADA DE ÁGUA   FORNECIMENTO E INSTALAÇÃO. AF_06/2022</t>
  </si>
  <si>
    <t>57,34</t>
  </si>
  <si>
    <t>89845</t>
  </si>
  <si>
    <t>TÊ, CPVC, SOLDÁVEL, DN 54 MM, INSTALADO EM PRUMADA DE ÁGUA   FORNECIMENTO E INSTALAÇÃO. AF_06/2022</t>
  </si>
  <si>
    <t>90,33</t>
  </si>
  <si>
    <t>89846</t>
  </si>
  <si>
    <t>TÊ, CPVC, SOLDÁVEL, DN 73MM, INSTALADO EM PRUMADA DE ÁGUA   FORNECIMENTO E INSTALAÇÃO. AF_06/2022</t>
  </si>
  <si>
    <t>194,65</t>
  </si>
  <si>
    <t>89847</t>
  </si>
  <si>
    <t>TÊ, CPVC, SOLDÁVEL, DN 89MM, INSTALADO EM PRUMADA DE ÁGUA   FORNECIMENTO E INSTALAÇÃO. AF_06/2022</t>
  </si>
  <si>
    <t>232,10</t>
  </si>
  <si>
    <t>89850</t>
  </si>
  <si>
    <t>JOELHO 90 GRAUS, PVC, SERIE NORMAL, ESGOTO PREDIAL, DN 100 MM, JUNTA ELÁSTICA, FORNECIDO E INSTALADO EM SUBCOLETOR AÉREO DE ESGOTO SANITÁRIO. AF_08/2022</t>
  </si>
  <si>
    <t>30,96</t>
  </si>
  <si>
    <t>89851</t>
  </si>
  <si>
    <t>JOELHO 45 GRAUS, PVC, SERIE NORMAL, ESGOTO PREDIAL, DN 100 MM, JUNTA ELÁSTICA, FORNECIDO E INSTALADO EM SUBCOLETOR AÉREO DE ESGOTO SANITÁRIO. AF_08/2022</t>
  </si>
  <si>
    <t>31,88</t>
  </si>
  <si>
    <t>89852</t>
  </si>
  <si>
    <t>CURVA CURTA 90 GRAUS, PVC, SERIE NORMAL, ESGOTO PREDIAL, DN 100 MM, JUNTA ELÁSTICA, FORNECIDO E INSTALADO EM SUBCOLETOR AÉREO DE ESGOTO SANITÁRIO. AF_08/2022</t>
  </si>
  <si>
    <t>47,58</t>
  </si>
  <si>
    <t>89853</t>
  </si>
  <si>
    <t>CURVA LONGA 90 GRAUS, PVC, SERIE NORMAL, ESGOTO PREDIAL, DN 100 MM, JUNTA ELÁSTICA, FORNECIDO E INSTALADO EM SUBCOLETOR AÉREO DE ESGOTO SANITÁRIO. AF_08/2022</t>
  </si>
  <si>
    <t>86,29</t>
  </si>
  <si>
    <t>89854</t>
  </si>
  <si>
    <t>JOELHO 90 GRAUS, PVC, SERIE NORMAL, ESGOTO PREDIAL, DN 150 MM, JUNTA ELÁSTICA, FORNECIDO E INSTALADO EM SUBCOLETOR AÉREO DE ESGOTO SANITÁRIO. AF_08/2022</t>
  </si>
  <si>
    <t>113,16</t>
  </si>
  <si>
    <t>89855</t>
  </si>
  <si>
    <t>JOELHO 45 GRAUS, PVC, SERIE NORMAL, ESGOTO PREDIAL, DN 150 MM, JUNTA ELÁSTICA, FORNECIDO E INSTALADO EM SUBCOLETOR AÉREO DE ESGOTO SANITÁRIO. AF_08/2022</t>
  </si>
  <si>
    <t>118,92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</si>
  <si>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</si>
  <si>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</si>
  <si>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</si>
  <si>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</si>
  <si>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38,51</t>
  </si>
  <si>
    <t>89860</t>
  </si>
  <si>
    <t>TE, PVC, SERIE NORMAL, ESGOTO PREDIAL, DN 100 X 100 MM, JUNTA ELÁSTICA, FORNECIDO E INSTALADO EM SUBCOLETOR AÉREO DE ESGOTO SANITÁRIO. AF_08/2022</t>
  </si>
  <si>
    <t>48,52</t>
  </si>
  <si>
    <t>89861</t>
  </si>
  <si>
    <t>JUNÇÃO SIMPLES, PVC, SERIE NORMAL, ESGOTO PREDIAL, DN 100 X 100 MM, JUNTA ELÁSTICA, FORNECIDO E INSTALADO EM SUBCOLETOR AÉREO DE ESGOTO SANITÁRIO. AF_08/2022</t>
  </si>
  <si>
    <t>57,40</t>
  </si>
  <si>
    <t>89866</t>
  </si>
  <si>
    <t>JOELHO 90 GRAUS, PVC, SOLDÁVEL, DN 25MM, INSTALADO EM DRENO DE AR-CONDICIONADO - FORNECIMENTO E INSTALAÇÃO. AF_08/2022</t>
  </si>
  <si>
    <t>89867</t>
  </si>
  <si>
    <t>JOELHO 45 GRAUS, PVC, SOLDÁVEL, DN 25MM, INSTALADO EM DRENO DE AR-CONDICIONADO - FORNECIMENTO E INSTALAÇÃO. AF_08/2022</t>
  </si>
  <si>
    <t>6,82</t>
  </si>
  <si>
    <t>89868</t>
  </si>
  <si>
    <t>LUVA, PVC, SOLDÁVEL, DN 25MM, INSTALADO EM DRENO DE AR-CONDICIONADO - FORNECIMENTO E INSTALAÇÃO. AF_08/2022</t>
  </si>
  <si>
    <t>4,67</t>
  </si>
  <si>
    <t>89869</t>
  </si>
  <si>
    <t>TE, PVC, SOLDÁVEL, DN 25MM, INSTALADO EM DRENO DE AR-CONDICIONADO - FORNECIMENTO E INSTALAÇÃO. AF_08/2022</t>
  </si>
  <si>
    <t>8,46</t>
  </si>
  <si>
    <t>89979</t>
  </si>
  <si>
    <t>LUVA COM BUCHA DE LATÃO, PVC, SOLDÁVEL, DN 32MM X 1 , INSTALADO EM RAMAL OU SUB-RAMAL DE ÁGUA   FORNECIMENTO E INSTALAÇÃO. AF_06/2022</t>
  </si>
  <si>
    <t>23,00</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</si>
  <si>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</si>
  <si>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</si>
  <si>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</si>
  <si>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</si>
  <si>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11,43</t>
  </si>
  <si>
    <t>90374</t>
  </si>
  <si>
    <t>TÊ COM BUCHA DE LATÃO NA BOLSA CENTRAL, PVC, SOLDÁVEL, DN 25MM X 3/4 , INSTALADO EM RAMAL OU SUB-RAMAL DE ÁGUA - FORNECIMENTO E INSTALAÇÃO. AF_06/2022</t>
  </si>
  <si>
    <t>19,82</t>
  </si>
  <si>
    <t>92287</t>
  </si>
  <si>
    <t>COTOVELO EM COBRE, DN 22 MM, 90 GRAUS, SEM ANEL DE SOLDA, INSTALADO EM PRUMADA DE HIDRÁULICA PREDIAL - FORNECIMENTO E INSTALAÇÃO. AF_04/2022</t>
  </si>
  <si>
    <t>29,00</t>
  </si>
  <si>
    <t>92288</t>
  </si>
  <si>
    <t>COTOVELO EM COBRE, DN 28 MM, 90 GRAUS, SEM ANEL DE SOLDA, INSTALADO EM PRUMADA DE HIDRÁULICA PREDIAL - FORNECIMENTO E INSTALAÇÃO. AF_04/2022</t>
  </si>
  <si>
    <t>47,19</t>
  </si>
  <si>
    <t>92289</t>
  </si>
  <si>
    <t>COTOVELO EM COBRE, DN 35 MM, 90 GRAUS, SEM ANEL DE SOLDA, INSTALADO EM PRUMADA DE HIDRÁULICA PREDIAL - FORNECIMENTO E INSTALAÇÃO. AF_04/2022</t>
  </si>
  <si>
    <t>87,00</t>
  </si>
  <si>
    <t>92290</t>
  </si>
  <si>
    <t>COTOVELO EM COBRE, DN 42 MM, 90 GRAUS, SEM ANEL DE SOLDA, INSTALADO EM PRUMADA DE HIDRÁULICA PREDIAL - FORNECIMENTO E INSTALAÇÃO. AF_04/2022</t>
  </si>
  <si>
    <t>134,36</t>
  </si>
  <si>
    <t>92291</t>
  </si>
  <si>
    <t>COTOVELO EM COBRE, DN 54 MM, 90 GRAUS, SEM ANEL DE SOLDA, INSTALADO EM PRUMADA DE HIDRÁULICA PREDIAL - FORNECIMENTO E INSTALAÇÃO. AF_04/2022</t>
  </si>
  <si>
    <t>210,76</t>
  </si>
  <si>
    <t>92292</t>
  </si>
  <si>
    <t>COTOVELO EM COBRE, DN 66 MM, 90 GRAUS, SEM ANEL DE SOLDA, INSTALADO EM PRUMADA DE HIDRÁULICA PREDIAL - FORNECIMENTO E INSTALAÇÃO. AF_04/2022</t>
  </si>
  <si>
    <t>677,37</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</si>
  <si>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</si>
  <si>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</si>
  <si>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</si>
  <si>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</si>
  <si>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28,35</t>
  </si>
  <si>
    <t>92295</t>
  </si>
  <si>
    <t>LUVA EM COBRE, DN 35 MM, SEM ANEL DE SOLDA, INSTALADO EM PRUMADA DE HIDRÁULICA PREDIAL - FORNECIMENTO E INSTALAÇÃO. AF_04/2022</t>
  </si>
  <si>
    <t>56,23</t>
  </si>
  <si>
    <t>92296</t>
  </si>
  <si>
    <t>LUVA EM COBRE, DN 42 MM, SEM ANEL DE SOLDA, INSTALADO EM PRUMADA DE HIDRÁULICA PREDIAL - FORNECIMENTO E INSTALAÇÃO. AF_04/2022</t>
  </si>
  <si>
    <t>75,16</t>
  </si>
  <si>
    <t>92297</t>
  </si>
  <si>
    <t>LUVA EM COBRE, DN 54 MM, SEM ANEL DE SOLDA, INSTALADO EM PRUMADA DE HIDRÁULICA PREDIAL - FORNECIMENTO E INSTALAÇÃO. AF_04/2022</t>
  </si>
  <si>
    <t>118,36</t>
  </si>
  <si>
    <t>92298</t>
  </si>
  <si>
    <t>LUVA EM COBRE, DN 66 MM, SEM ANEL DE SOLDA, INSTALADO EM PRUMADA DE HIDRÁULICA PREDIAL - FORNECIMENTO E INSTALAÇÃO. AF_04/2022</t>
  </si>
  <si>
    <t>346,46</t>
  </si>
  <si>
    <t>92299</t>
  </si>
  <si>
    <t>TE EM COBRE, DN 22 MM, SEM ANEL DE SOLDA, INSTALADO EM PRUMADA DE HIDRÁULICA PREDIAL - FORNECIMENTO E INSTALAÇÃO. AF_04/2022</t>
  </si>
  <si>
    <t>38,05</t>
  </si>
  <si>
    <t>92300</t>
  </si>
  <si>
    <t>TE EM COBRE, DN 28 MM, SEM ANEL DE SOLDA, INSTALADO EM PRUMADA DE HIDRÁULICA PREDIAL - FORNECIMENTO E INSTALAÇÃO. AF_04/2022</t>
  </si>
  <si>
    <t>59,56</t>
  </si>
  <si>
    <t>92301</t>
  </si>
  <si>
    <t>TE EM COBRE, DN 35 MM, SEM ANEL DE SOLDA, INSTALADO EM PRUMADA DE HIDRÁULICA PREDIAL - FORNECIMENTO E INSTALAÇÃO. AF_04/2022</t>
  </si>
  <si>
    <t>124,24</t>
  </si>
  <si>
    <t>92302</t>
  </si>
  <si>
    <t>TE EM COBRE, DN 42 MM, SEM ANEL DE SOLDA, INSTALADO EM PRUMADA DE HIDRÁULICA PREDIAL - FORNECIMENTO E INSTALAÇÃO. AF_04/2022</t>
  </si>
  <si>
    <t>165,43</t>
  </si>
  <si>
    <t>92303</t>
  </si>
  <si>
    <t>TE EM COBRE, DN 54 MM, SEM ANEL DE SOLDA, INSTALADO EM PRUMADA DE HIDRÁULICA PREDIAL - FORNECIMENTO E INSTALAÇÃO. AF_04/2022</t>
  </si>
  <si>
    <t>310,94</t>
  </si>
  <si>
    <t>92304</t>
  </si>
  <si>
    <t>TE EM COBRE, DN 66 MM, SEM ANEL DE SOLDA, INSTALADO EM PRUMADA DE HIDRÁULICA PREDIAL - FORNECIMENTO E INSTALAÇÃO. AF_04/2022</t>
  </si>
  <si>
    <t>831,20</t>
  </si>
  <si>
    <t>92311</t>
  </si>
  <si>
    <t>COTOVELO EM COBRE, DN 15 MM, 90 GRAUS, SEM ANEL DE SOLDA, INSTALADO EM RAMAL DE DISTRIBUIÇÃO   FORNECIMENTO E INSTALAÇÃO. AF_04/2022</t>
  </si>
  <si>
    <t>17,51</t>
  </si>
  <si>
    <t>92312</t>
  </si>
  <si>
    <t>COTOVELO EM COBRE, DN 22 MM, 90 GRAUS, SEM ANEL DE SOLDA, INSTALADO EM RAMAL DE DISTRIBUIÇÃO DE HIDRÁULICA PREDIAL - FORNECIMENTO E INSTALAÇÃO. AF_04/2022</t>
  </si>
  <si>
    <t>32,37</t>
  </si>
  <si>
    <t>92313</t>
  </si>
  <si>
    <t>COTOVELO EM COBRE, DN 28 MM, 90 GRAUS, SEM ANEL DE SOLDA, INSTALADO EM RAMAL DE DISTRIBUIÇÃO DE HIDRÁULICA PREDIAL - FORNECIMENTO E INSTALAÇÃO. AF_04/2022</t>
  </si>
  <si>
    <t>50,30</t>
  </si>
  <si>
    <t>92314</t>
  </si>
  <si>
    <t>LUVA EM COBRE, DN 15 MM, SEM ANEL DE SOLDA, INSTALADO EM RAMAL DE DISTRIBUIÇÃO DE HIDRÁULICA PREDIAL - FORNECIMENTO E INSTALAÇÃO. AF_04/2022</t>
  </si>
  <si>
    <t>11,27</t>
  </si>
  <si>
    <t>92315</t>
  </si>
  <si>
    <t>LUVA EM COBRE, DN 22 MM, SEM ANEL DE SOLDA, INSTALADO EM RAMAL DE DISTRIBUIÇÃO DE HIDRÁULICA PREDIAL - FORNECIMENTO E INSTALAÇÃO. AF_04/2022</t>
  </si>
  <si>
    <t>18,20</t>
  </si>
  <si>
    <t>92316</t>
  </si>
  <si>
    <t>LUVA EM COBRE, DN 28 MM, SEM ANEL DE SOLDA, INSTALADO EM RAMAL DE DISTRIBUIÇÃO DE HIDRÁULICA PREDIAL - FORNECIMENTO E INSTALAÇÃO. AF_04/2022</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</si>
  <si>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</si>
  <si>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</si>
  <si>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</si>
  <si>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</si>
  <si>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42,55</t>
  </si>
  <si>
    <t>92319</t>
  </si>
  <si>
    <t>TE EM COBRE, DN 28 MM, SEM ANEL DE SOLDA, INSTALADO EM RAMAL DE DISTRIBUIÇÃO DE HIDRÁULICA PREDIAL - FORNECIMENTO E INSTALAÇÃO. AF_04/2022</t>
  </si>
  <si>
    <t>63,71</t>
  </si>
  <si>
    <t>92326</t>
  </si>
  <si>
    <t>COTOVELO EM COBRE, DN 15 MM, 90 GRAUS, SEM ANEL DE SOLDA, INSTALADO EM RAMAL E SUB-RAMAL DE HIDRÁULICA PREDIAL - FORNECIMENTO E INSTALAÇÃO. AF_04/2022</t>
  </si>
  <si>
    <t>17,84</t>
  </si>
  <si>
    <t>92327</t>
  </si>
  <si>
    <t>COTOVELO EM COBRE, DN 22 MM, 90 GRAUS, SEM ANEL DE SOLDA, INSTALADO EM RAMAL E SUB-RAMAL DE HIDRÁULICA PREDIAL - FORNECIMENTO E INSTALAÇÃO. AF_04/2022</t>
  </si>
  <si>
    <t>34,87</t>
  </si>
  <si>
    <t>92328</t>
  </si>
  <si>
    <t>COTOVELO EM COBRE, DN 28 MM, 90 GRAUS, SEM ANEL DE SOLDA, INSTALADO EM RAMAL E SUB-RAMAL DE HIDRÁULICA PREDIAL - FORNECIMENTO E INSTALAÇÃO. AF_04/2022</t>
  </si>
  <si>
    <t>54,76</t>
  </si>
  <si>
    <t>92329</t>
  </si>
  <si>
    <t>LUVA EM COBRE, DN 15 MM, SEM ANEL DE SOLDA, INSTALADO EM RAMAL E SUB-RAMAL DE HIDRÁULICA PREDIAL - FORNECIMENTO E INSTALAÇÃO. AF_04/2022</t>
  </si>
  <si>
    <t>11,41</t>
  </si>
  <si>
    <t>92330</t>
  </si>
  <si>
    <t>LUVA EM COBRE, DN 22 MM, SEM ANEL DE SOLDA, INSTALADO EM RAMAL E SUB-RAMAL DE HIDRÁULICA PREDIAL - FORNECIMENTO E INSTALAÇÃO. AF_04/2022</t>
  </si>
  <si>
    <t>19,88</t>
  </si>
  <si>
    <t>92331</t>
  </si>
  <si>
    <t>LUVA EM COBRE, DN 28 MM, SEM ANEL DE SOLDA, INSTALADO EM RAMAL E SUB-RAMAL DE HIDRÁULICA PREDIAL - FORNECIMENTO E INSTALAÇÃO. AF_04/2022</t>
  </si>
  <si>
    <t>33,43</t>
  </si>
  <si>
    <t>92332</t>
  </si>
  <si>
    <t>TE EM COBRE, DN 15 MM, SEM ANEL DE SOLDA, INSTALADO EM RAMAL E SUB-RAMAL DE HIDRÁULICA PREDIAL - FORNECIMENTO E INSTALAÇÃO. AF_04/2022</t>
  </si>
  <si>
    <t>24,44</t>
  </si>
  <si>
    <t>92333</t>
  </si>
  <si>
    <t>TE EM COBRE, DN 22 MM, SEM ANEL DE SOLDA, INSTALADO EM RAMAL E SUB-RAMAL DE HIDRÁULICA PREDIAL - FORNECIMENTO E INSTALAÇÃO. AF_04/2022</t>
  </si>
  <si>
    <t>92334</t>
  </si>
  <si>
    <t>TE EM COBRE, DN 28 MM, SEM ANEL DE SOLDA, INSTALADO EM RAMAL E SUB-RAMAL DE HIDRÁULICA PREDIAL - FORNECIMENTO E INSTALAÇÃO. AF_04/2022</t>
  </si>
  <si>
    <t>69,66</t>
  </si>
  <si>
    <t>92344</t>
  </si>
  <si>
    <t>NIPLE, EM FERRO GALVANIZADO, DN 50 (2"), CONEXÃO ROSQUEADA, INSTALADO EM PRUMADAS - FORNECIMENTO E INSTALAÇÃO. AF_10/2020</t>
  </si>
  <si>
    <t>62,46</t>
  </si>
  <si>
    <t>92345</t>
  </si>
  <si>
    <t>LUVA, EM FERRO GALVANIZADO, DN 50 (2"), CONEXÃO ROSQUEADA, INSTALADO EM PRUMADAS - FORNECIMENTO E INSTALAÇÃO. AF_10/2020</t>
  </si>
  <si>
    <t>62,43</t>
  </si>
  <si>
    <t>92346</t>
  </si>
  <si>
    <t>NIPLE, EM FERRO GALVANIZADO, DN 65 (2 1/2"), CONEXÃO ROSQUEADA, INSTALADO EM PRUMADAS - FORNECIMENTO E INSTALAÇÃO. AF_10/2020</t>
  </si>
  <si>
    <t>84,08</t>
  </si>
  <si>
    <t>92347</t>
  </si>
  <si>
    <t>LUVA, EM FERRO GALVANIZADO, DN 65 (2 1/2"), CONEXÃO ROSQUEADA, INSTALADO EM PRUMADAS - FORNECIMENTO E INSTALAÇÃO. AF_10/2020</t>
  </si>
  <si>
    <t>94,69</t>
  </si>
  <si>
    <t>92348</t>
  </si>
  <si>
    <t>NIPLE, EM FERRO GALVANIZADO, DN 80 (3"), CONEXÃO ROSQUEADA, INSTALADO EM PRUMADAS - FORNECIMENTO E INSTALAÇÃO. AF_10/2020</t>
  </si>
  <si>
    <t>121,21</t>
  </si>
  <si>
    <t>92349</t>
  </si>
  <si>
    <t>LUVA, EM FERRO GALVANIZADO, DN 80 (3"), CONEXÃO ROSQUEADA, INSTALADO EM PRUMADAS - FORNECIMENTO E INSTALAÇÃO. AF_10/2020</t>
  </si>
  <si>
    <t>130,65</t>
  </si>
  <si>
    <t>92350</t>
  </si>
  <si>
    <t>JOELHO 45 GRAUS, EM FERRO GALVANIZADO, DN 50 (2"), CONEXÃO ROSQUEADA, INSTALADO EM PRUMADAS - FORNECIMENTO E INSTALAÇÃO. AF_10/2020</t>
  </si>
  <si>
    <t>92,85</t>
  </si>
  <si>
    <t>92351</t>
  </si>
  <si>
    <t>JOELHO 90 GRAUS, EM FERRO GALVANIZADO, DN 50 (2"), CONEXÃO ROSQUEADA, INSTALADO EM PRUMADAS - FORNECIMENTO E INSTALAÇÃO. AF_10/2020</t>
  </si>
  <si>
    <t>90,49</t>
  </si>
  <si>
    <t>92352</t>
  </si>
  <si>
    <t>JOELHO 45 GRAUS, EM FERRO GALVANIZADO, DN 65 (2 1/2"), CONEXÃO ROSQUEADA, INSTALADO EM PRUMADAS - FORNECIMENTO E INSTALAÇÃO. AF_10/2020</t>
  </si>
  <si>
    <t>146,60</t>
  </si>
  <si>
    <t>92353</t>
  </si>
  <si>
    <t>JOELHO 90 GRAUS, EM FERRO GALVANIZADO, DN 65 (2 1/2"), CONEXÃO ROSQUEADA, INSTALADO EM PRUMADAS - FORNECIMENTO E INSTALAÇÃO. AF_10/2020</t>
  </si>
  <si>
    <t>136,22</t>
  </si>
  <si>
    <t>92354</t>
  </si>
  <si>
    <t>JOELHO 45 GRAUS, EM FERRO GALVANIZADO, DN 80 (3"), CONEXÃO ROSQUEADA, INSTALADO EM PRUMADAS - FORNECIMENTO E INSTALAÇÃO. AF_10/2020</t>
  </si>
  <si>
    <t>198,18</t>
  </si>
  <si>
    <t>92355</t>
  </si>
  <si>
    <t>JOELHO 90 GRAUS, EM FERRO GALVANIZADO, DN 80 (3"), CONEXÃO ROSQUEADA, INSTALADO EM PRUMADAS - FORNECIMENTO E INSTALAÇÃO. AF_10/2020</t>
  </si>
  <si>
    <t>178,17</t>
  </si>
  <si>
    <t>92356</t>
  </si>
  <si>
    <t>TÊ, EM FERRO GALVANIZADO, DN 50 (2"), CONEXÃO ROSQUEADA, INSTALADO EM PRUMADAS - FORNECIMENTO E INSTALAÇÃO. AF_10/2020</t>
  </si>
  <si>
    <t>120,58</t>
  </si>
  <si>
    <t>92357</t>
  </si>
  <si>
    <t>TÊ, EM FERRO GALVANIZADO, DN 65 (2 1/2"), CONEXÃO ROSQUEADA, INSTALADO EM PRUMADAS - FORNECIMENTO E INSTALAÇÃO. AF_10/2020</t>
  </si>
  <si>
    <t>186,81</t>
  </si>
  <si>
    <t>92358</t>
  </si>
  <si>
    <t>TÊ, EM FERRO GALVANIZADO, DN 80 (3"), CONEXÃO ROSQUEADA, INSTALADO EM PRUMADAS - FORNECIMENTO E INSTALAÇÃO. AF_10/2020</t>
  </si>
  <si>
    <t>235,61</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</si>
  <si>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</si>
  <si>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</si>
  <si>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</si>
  <si>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</si>
  <si>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33,59</t>
  </si>
  <si>
    <t>92371</t>
  </si>
  <si>
    <t>NIPLE, EM FERRO GALVANIZADO, DN 32 (1 1/4"), CONEXÃO ROSQUEADA, INSTALADO EM REDE DE ALIMENTAÇÃO PARA HIDRANTE - FORNECIMENTO E INSTALAÇÃO. AF_10/2020</t>
  </si>
  <si>
    <t>39,12</t>
  </si>
  <si>
    <t>92372</t>
  </si>
  <si>
    <t>LUVA, EM FERRO GALVANIZADO, DN 32 (1 1/4"), CONEXÃO ROSQUEADA, INSTALADO EM REDE DE ALIMENTAÇÃO PARA HIDRANTE - FORNECIMENTO E INSTALAÇÃO. AF_10/2020</t>
  </si>
  <si>
    <t>40,89</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</si>
  <si>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</si>
  <si>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</si>
  <si>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</si>
  <si>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</si>
  <si>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47,24</t>
  </si>
  <si>
    <t>92375</t>
  </si>
  <si>
    <t>NIPLE, EM FERRO GALVANIZADO, DN 50 (2"), CONEXÃO ROSQUEADA, INSTALADO EM REDE DE ALIMENTAÇÃO PARA HIDRANTE - FORNECIMENTO E INSTALAÇÃO. AF_10/2020</t>
  </si>
  <si>
    <t>62,41</t>
  </si>
  <si>
    <t>92376</t>
  </si>
  <si>
    <t>LUVA, EM FERRO GALVANIZADO, DN 50 (2"), CONEXÃO ROSQUEADA, INSTALADO EM REDE DE ALIMENTAÇÃO PARA HIDRANTE - FORNECIMENTO E INSTALAÇÃO. AF_10/2020</t>
  </si>
  <si>
    <t>62,38</t>
  </si>
  <si>
    <t>92377</t>
  </si>
  <si>
    <t>NIPLE, EM FERRO GALVANIZADO, DN 65 (2 1/2"), CONEXÃO ROSQUEADA, INSTALADO EM REDE DE ALIMENTAÇÃO PARA HIDRANTE - FORNECIMENTO E INSTALAÇÃO. AF_10/2020</t>
  </si>
  <si>
    <t>85,43</t>
  </si>
  <si>
    <t>92378</t>
  </si>
  <si>
    <t>LUVA, EM FERRO GALVANIZADO, DN 65 (2 1/2"), CONEXÃO ROSQUEADA, INSTALADO EM REDE DE ALIMENTAÇÃO PARA HIDRANTE - FORNECIMENTO E INSTALAÇÃO. AF_10/2020</t>
  </si>
  <si>
    <t>96,04</t>
  </si>
  <si>
    <t>92379</t>
  </si>
  <si>
    <t>NIPLE, EM FERRO GALVANIZADO, DN 80 (3"), CONEXÃO ROSQUEADA, INSTALADO EM REDE DE ALIMENTAÇÃO PARA HIDRANTE - FORNECIMENTO E INSTALAÇÃO. AF_10/2020</t>
  </si>
  <si>
    <t>124,00</t>
  </si>
  <si>
    <t>92380</t>
  </si>
  <si>
    <t>LUVA, EM FERRO GALVANIZADO, DN 80 (3"), CONEXÃO ROSQUEADA, INSTALADO EM REDE DE ALIMENTAÇÃO PARA HIDRANTE - FORNECIMENTO E INSTALAÇÃO. AF_10/2020</t>
  </si>
  <si>
    <t>133,44</t>
  </si>
  <si>
    <t>92381</t>
  </si>
  <si>
    <t>JOELHO 45 GRAUS, EM FERRO GALVANIZADO, DN 25 (1"), CONEXÃO ROSQUEADA, INSTALADO EM REDE DE ALIMENTAÇÃO PARA HIDRANTE - FORNECIMENTO E INSTALAÇÃO. AF_10/2020</t>
  </si>
  <si>
    <t>48,11</t>
  </si>
  <si>
    <t>92382</t>
  </si>
  <si>
    <t>JOELHO 90 GRAUS, EM FERRO GALVANIZADO, DN 25 (1"), CONEXÃO ROSQUEADA, INSTALADO EM REDE DE ALIMENTAÇÃO PARA HIDRANTE - FORNECIMENTO E INSTALAÇÃO. AF_10/2020</t>
  </si>
  <si>
    <t>92383</t>
  </si>
  <si>
    <t>JOELHO 45 GRAUS, EM FERRO GALVANIZADO, DN 32 (1 1/4"), CONEXÃO ROSQUEADA, INSTALADO EM REDE DE ALIMENTAÇÃO PARA HIDRANTE - FORNECIMENTO E INSTALAÇÃO. AF_10/2020</t>
  </si>
  <si>
    <t>62,37</t>
  </si>
  <si>
    <t>92384</t>
  </si>
  <si>
    <t>JOELHO 90 GRAUS, EM FERRO GALVANIZADO, DN 32 (1 1/4"), CONEXÃO ROSQUEADA, INSTALADO EM REDE DE ALIMENTAÇÃO PARA HIDRANTE - FORNECIMENTO E INSTALAÇÃO. AF_10/2020</t>
  </si>
  <si>
    <t>57,33</t>
  </si>
  <si>
    <t>92385</t>
  </si>
  <si>
    <t>JOELHO 45 GRAUS, EM FERRO GALVANIZADO, DN 40 (1 1/2"), CONEXÃO ROSQUEADA, INSTALADO EM REDE DE ALIMENTAÇÃO PARA HIDRANTE - FORNECIMENTO E INSTALAÇÃO. AF_10/2020</t>
  </si>
  <si>
    <t>72,12</t>
  </si>
  <si>
    <t>92386</t>
  </si>
  <si>
    <t>JOELHO 90 GRAUS, EM FERRO GALVANIZADO, DN 40 (1 1/2"), CONEXÃO ROSQUEADA, INSTALADO EM REDE DE ALIMENTAÇÃO PARA HIDRANTE - FORNECIMENTO E INSTALAÇÃO. AF_10/2020</t>
  </si>
  <si>
    <t>68,64</t>
  </si>
  <si>
    <t>92387</t>
  </si>
  <si>
    <t>JOELHO 45 GRAUS, EM FERRO GALVANIZADO, DN 50 (2"), CONEXÃO ROSQUEADA, INSTALADO EM REDE DE ALIMENTAÇÃO PARA HIDRANTE - FORNECIMENTO E INSTALAÇÃO. AF_10/2020</t>
  </si>
  <si>
    <t>92,77</t>
  </si>
  <si>
    <t>92388</t>
  </si>
  <si>
    <t>JOELHO 90 GRAUS, EM FERRO GALVANIZADO, DN 50 (2"), CONEXÃO ROSQUEADA, INSTALADO EM REDE DE ALIMENTAÇÃO PARA HIDRANTE - FORNECIMENTO E INSTALAÇÃO. AF_10/2020</t>
  </si>
  <si>
    <t>90,41</t>
  </si>
  <si>
    <t>92389</t>
  </si>
  <si>
    <t>JOELHO 45 GRAUS, EM FERRO GALVANIZADO, DN 65 (2 1/2"), CONEXÃO ROSQUEADA, INSTALADO EM REDE DE ALIMENTAÇÃO PARA HIDRANTE - FORNECIMENTO E INSTALAÇÃO. AF_10/2020</t>
  </si>
  <si>
    <t>148,67</t>
  </si>
  <si>
    <t>92390</t>
  </si>
  <si>
    <t>JOELHO 90 GRAUS, EM FERRO GALVANIZADO, DN 65 (2 1/2"), CONEXÃO ROSQUEADA, INSTALADO EM REDE DE ALIMENTAÇÃO PARA HIDRANTE - FORNECIMENTO E INSTALAÇÃO. AF_10/2020</t>
  </si>
  <si>
    <t>138,29</t>
  </si>
  <si>
    <t>92635</t>
  </si>
  <si>
    <t>JOELHO 45 GRAUS, EM FERRO GALVANIZADO, CONEXÃO ROSQUEADA, DN 80 (3"), INSTALADO EM REDE DE ALIMENTAÇÃO PARA HIDRANTE - FORNECIMENTO E INSTALAÇÃO. AF_10/2020</t>
  </si>
  <si>
    <t>202,36</t>
  </si>
  <si>
    <t>92636</t>
  </si>
  <si>
    <t>JOELHO 90 GRAUS, EM FERRO GALVANIZADO, CONEXÃO ROSQUEADA, DN 80 (3"), INSTALADO EM REDE DE ALIMENTAÇÃO PARA HIDRANTE - FORNECIMENTO E INSTALAÇÃO. AF_10/2020</t>
  </si>
  <si>
    <t>182,35</t>
  </si>
  <si>
    <t>92637</t>
  </si>
  <si>
    <t>TÊ, EM FERRO GALVANIZADO, CONEXÃO ROSQUEADA, DN 25 (1"), INSTALADO EM REDE DE ALIMENTAÇÃO PARA HIDRANTE - FORNECIMENTO E INSTALAÇÃO. AF_10/2020</t>
  </si>
  <si>
    <t>61,72</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</si>
  <si>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</si>
  <si>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</si>
  <si>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</si>
  <si>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</si>
  <si>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90,16</t>
  </si>
  <si>
    <t>92640</t>
  </si>
  <si>
    <t>TÊ, EM FERRO GALVANIZADO, CONEXÃO ROSQUEADA, DN 50 (2"), INSTALADO EM REDE DE ALIMENTAÇÃO PARA HIDRANTE - FORNECIMENTO E INSTALAÇÃO. AF_10/2020</t>
  </si>
  <si>
    <t>120,45</t>
  </si>
  <si>
    <t>92642</t>
  </si>
  <si>
    <t>TÊ, EM FERRO GALVANIZADO, CONEXÃO ROSQUEADA, DN 65 (2 1/2"), INSTALADO EM REDE DE ALIMENTAÇÃO PARA HIDRANTE - FORNECIMENTO E INSTALAÇÃO. AF_10/2020</t>
  </si>
  <si>
    <t>189,51</t>
  </si>
  <si>
    <t>92644</t>
  </si>
  <si>
    <t>TÊ, EM FERRO GALVANIZADO, CONEXÃO ROSQUEADA, DN 80 (3"), INSTALADO EM REDE DE ALIMENTAÇÃO PARA HIDRANTE - FORNECIMENTO E INSTALAÇÃO. AF_10/2020</t>
  </si>
  <si>
    <t>241,18</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</si>
  <si>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</si>
  <si>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</si>
  <si>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</si>
  <si>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</si>
  <si>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26,07</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</si>
  <si>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</si>
  <si>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</si>
  <si>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</si>
  <si>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</si>
  <si>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32,32</t>
  </si>
  <si>
    <t>92661</t>
  </si>
  <si>
    <t>NIPLE, EM FERRO GALVANIZADO, CONEXÃO ROSQUEADA, DN 40 (1 1/2"), INSTALADO EM REDE DE ALIMENTAÇÃO PARA SPRINKLER - FORNECIMENTO E INSTALAÇÃO. AF_10/2020</t>
  </si>
  <si>
    <t>37,14</t>
  </si>
  <si>
    <t>92662</t>
  </si>
  <si>
    <t>LUVA, EM FERRO GALVANIZADO, CONEXÃO ROSQUEADA, DN 40 (1 1/2"), INSTALADO EM REDE DE ALIMENTAÇÃO PARA SPRINKLER - FORNECIMENTO E INSTALAÇÃO. AF_10/2020</t>
  </si>
  <si>
    <t>37,49</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</si>
  <si>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</si>
  <si>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</si>
  <si>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</si>
  <si>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</si>
  <si>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51,16</t>
  </si>
  <si>
    <t>92665</t>
  </si>
  <si>
    <t>NIPLE, EM FERRO GALVANIZADO, CONEXÃO ROSQUEADA, DN 65 (2 1/2"), INSTALADO EM REDE DE ALIMENTAÇÃO PARA SPRINKLER - FORNECIMENTO E INSTALAÇÃO. AF_10/2020</t>
  </si>
  <si>
    <t>71,98</t>
  </si>
  <si>
    <t>92666</t>
  </si>
  <si>
    <t>LUVA, EM FERRO GALVANIZADO, CONEXÃO ROSQUEADA, DN 65 (2 1/2"), INSTALADO EM REDE DE ALIMENTAÇÃO PARA SPRINKLER - FORNECIMENTO E INSTALAÇÃO. AF_10/2020</t>
  </si>
  <si>
    <t>82,59</t>
  </si>
  <si>
    <t>92667</t>
  </si>
  <si>
    <t>NIPLE, EM FERRO GALVANIZADO, CONEXÃO ROSQUEADA, DN 80 (3"), INSTALADO EM REDE DE ALIMENTAÇÃO PARA SPRINKLER - FORNECIMENTO E INSTALAÇÃO. AF_10/2020</t>
  </si>
  <si>
    <t>108,35</t>
  </si>
  <si>
    <t>92668</t>
  </si>
  <si>
    <t>LUVA, EM FERRO GALVANIZADO, CONEXÃO ROSQUEADA, DN 80 (3"), INSTALADO EM REDE DE ALIMENTAÇÃO PARA SPRINKLER - FORNECIMENTO E INSTALAÇÃO. AF_10/2020</t>
  </si>
  <si>
    <t>117,79</t>
  </si>
  <si>
    <t>92669</t>
  </si>
  <si>
    <t>JOELHO 45 GRAUS, EM FERRO GALVANIZADO, CONEXÃO ROSQUEADA, DN 25 (1"), INSTALADO EM REDE DE ALIMENTAÇÃO PARA SPRINKLER - FORNECIMENTO E INSTALAÇÃO. AF_10/2020</t>
  </si>
  <si>
    <t>36,81</t>
  </si>
  <si>
    <t>92670</t>
  </si>
  <si>
    <t>JOELHO 90 GRAUS, EM FERRO GALVANIZADO, CONEXÃO ROSQUEADA, DN 25 (1"), INSTALADO EM REDE DE ALIMENTAÇÃO PARA SPRINKLER - FORNECIMENTO E INSTALAÇÃO. AF_10/2020</t>
  </si>
  <si>
    <t>34,28</t>
  </si>
  <si>
    <t>92671</t>
  </si>
  <si>
    <t>JOELHO 45 GRAUS, EM FERRO GALVANIZADO, CONEXÃO ROSQUEADA, DN 32 (1 1/4"), INSTALADO EM REDE DE ALIMENTAÇÃO PARA SPRINKLER - FORNECIMENTO E INSTALAÇÃO. AF_10/2020</t>
  </si>
  <si>
    <t>49,55</t>
  </si>
  <si>
    <t>92672</t>
  </si>
  <si>
    <t>JOELHO 90 GRAUS, EM FERRO GALVANIZADO, CONEXÃO ROSQUEADA, DN 32 (1 1/4"), INSTALADO EM REDE DE ALIMENTAÇÃO PARA SPRINKLER - FORNECIMENTO E INSTALAÇÃO. AF_10/2020</t>
  </si>
  <si>
    <t>44,51</t>
  </si>
  <si>
    <t>92673</t>
  </si>
  <si>
    <t>JOELHO 45 GRAUS, EM FERRO GALVANIZADO, CONEXÃO ROSQUEADA, DN 40 (1 1/2"), INSTALADO EM REDE DE ALIMENTAÇÃO PARA SPRINKLER - FORNECIMENTO E INSTALAÇÃO. AF_10/2020</t>
  </si>
  <si>
    <t>57,52</t>
  </si>
  <si>
    <t>92674</t>
  </si>
  <si>
    <t>JOELHO 90 GRAUS, EM FERRO GALVANIZADO, CONEXÃO ROSQUEADA, DN 40 (1 1/2"), INSTALADO EM REDE DE ALIMENTAÇÃO PARA SPRINKLER - FORNECIMENTO E INSTALAÇÃO. AF_10/2020</t>
  </si>
  <si>
    <t>54,04</t>
  </si>
  <si>
    <t>92675</t>
  </si>
  <si>
    <t>JOELHO 45 GRAUS, EM FERRO GALVANIZADO, CONEXÃO ROSQUEADA, DN 50 (2"), INSTALADO EM REDE DE ALIMENTAÇÃO PARA SPRINKLER - FORNECIMENTO E INSTALAÇÃO. AF_10/2020</t>
  </si>
  <si>
    <t>75,97</t>
  </si>
  <si>
    <t>92676</t>
  </si>
  <si>
    <t>JOELHO 90 GRAUS, EM FERRO GALVANIZADO, CONEXÃO ROSQUEADA, DN 50 (2"), INSTALADO EM REDE DE ALIMENTAÇÃO PARA SPRINKLER - FORNECIMENTO E INSTALAÇÃO. AF_10/2020</t>
  </si>
  <si>
    <t>73,61</t>
  </si>
  <si>
    <t>92677</t>
  </si>
  <si>
    <t>JOELHO 45 GRAUS, EM FERRO GALVANIZADO, CONEXÃO ROSQUEADA, DN 65 (2 1/2"), INSTALADO EM REDE DE ALIMENTAÇÃO PARA SPRINKLER - FORNECIMENTO E INSTALAÇÃO. AF_10/2020</t>
  </si>
  <si>
    <t>128,53</t>
  </si>
  <si>
    <t>92678</t>
  </si>
  <si>
    <t>JOELHO 90 GRAUS, EM FERRO GALVANIZADO, CONEXÃO ROSQUEADA, DN 65 (2 1/2"), INSTALADO EM REDE DE ALIMENTAÇÃO PARA SPRINKLER - FORNECIMENTO E INSTALAÇÃO. AF_10/2020</t>
  </si>
  <si>
    <t>118,15</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</si>
  <si>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</si>
  <si>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</si>
  <si>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</si>
  <si>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</si>
  <si>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158,91</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</si>
  <si>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</si>
  <si>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</si>
  <si>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</si>
  <si>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</si>
  <si>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59,91</t>
  </si>
  <si>
    <t>92683</t>
  </si>
  <si>
    <t>TÊ, EM FERRO GALVANIZADO, CONEXÃO ROSQUEADA, DN 40 (1 1/2"), INSTALADO EM REDE DE ALIMENTAÇÃO PARA SPRINKLER - FORNECIMENTO E INSTALAÇÃO. AF_10/2020</t>
  </si>
  <si>
    <t>70,69</t>
  </si>
  <si>
    <t>92684</t>
  </si>
  <si>
    <t>TÊ, EM FERRO GALVANIZADO, CONEXÃO ROSQUEADA, DN 50 (2"), INSTALADO EM REDE DE ALIMENTAÇÃO PARA SPRINKLER - FORNECIMENTO E INSTALAÇÃO. AF_10/2020</t>
  </si>
  <si>
    <t>98,04</t>
  </si>
  <si>
    <t>92685</t>
  </si>
  <si>
    <t>TÊ, EM FERRO GALVANIZADO, CONEXÃO ROSQUEADA, DN 65 (2 1/2"), INSTALADO EM REDE DE ALIMENTAÇÃO PARA SPRINKLER - FORNECIMENTO E INSTALAÇÃO. AF_10/2020</t>
  </si>
  <si>
    <t>162,70</t>
  </si>
  <si>
    <t>92686</t>
  </si>
  <si>
    <t>TÊ, EM FERRO GALVANIZADO, CONEXÃO ROSQUEADA, DN 80 (3"), INSTALADO EM REDE DE ALIMENTAÇÃO PARA SPRINKLER - FORNECIMENTO E INSTALAÇÃO. AF_10/2020</t>
  </si>
  <si>
    <t>209,90</t>
  </si>
  <si>
    <t>92692</t>
  </si>
  <si>
    <t>NIPLE, EM FERRO GALVANIZADO, CONEXÃO ROSQUEADA, DN 15 (1/2"), INSTALADO EM RAMAIS E SUB-RAMAIS DE GÁS - FORNECIMENTO E INSTALAÇÃO. AF_10/2020</t>
  </si>
  <si>
    <t>12,87</t>
  </si>
  <si>
    <t>92693</t>
  </si>
  <si>
    <t>LUVA, EM FERRO GALVANIZADO, CONEXÃO ROSQUEADA, DN 15 (1/2"), INSTALADO EM RAMAIS E SUB-RAMAIS DE GÁS - FORNECIMENTO E INSTALAÇÃO. AF_10/2020</t>
  </si>
  <si>
    <t>13,29</t>
  </si>
  <si>
    <t>92694</t>
  </si>
  <si>
    <t>NIPLE, EM FERRO GALVANIZADO, CONEXÃO ROSQUEADA, DN 20 (3/4"), INSTALADO EM RAMAIS E SUB-RAMAIS DE GÁS - FORNECIMENTO E INSTALAÇÃO. AF_10/2020</t>
  </si>
  <si>
    <t>20,13</t>
  </si>
  <si>
    <t>92695</t>
  </si>
  <si>
    <t>LUVA, EM FERRO GALVANIZADO, CONEXÃO ROSQUEADA, DN 20 (3/4"), INSTALADO EM RAMAIS E SUB-RAMAIS DE GÁS - FORNECIMENTO E INSTALAÇÃO. AF_10/2020</t>
  </si>
  <si>
    <t>20,56</t>
  </si>
  <si>
    <t>92696</t>
  </si>
  <si>
    <t>NIPLE, EM FERRO GALVANIZADO, CONEXÃO ROSQUEADA, DN 25 (1"), INSTALADO EM RAMAIS E SUB-RAMAIS DE GÁS - FORNECIMENTO E INSTALAÇÃO. AF_10/2020</t>
  </si>
  <si>
    <t>31,36</t>
  </si>
  <si>
    <t>92697</t>
  </si>
  <si>
    <t>LUVA, EM FERRO GALVANIZADO, CONEXÃO ROSQUEADA, DN 25 (1"), INSTALADO EM RAMAIS E SUB-RAMAIS DE GÁS - FORNECIMENTO E INSTALAÇÃO. AF_10/2020</t>
  </si>
  <si>
    <t>33,27</t>
  </si>
  <si>
    <t>92698</t>
  </si>
  <si>
    <t>JOELHO 45 GRAUS, EM FERRO GALVANIZADO, CONEXÃO ROSQUEADA, DN 15 (1/2"), INSTALADO EM RAMAIS E SUB-RAMAIS DE GÁS - FORNECIMENTO E INSTALAÇÃO. AF_10/2020</t>
  </si>
  <si>
    <t>18,99</t>
  </si>
  <si>
    <t>92699</t>
  </si>
  <si>
    <t>JOELHO 90 GRAUS, EM FERRO GALVANIZADO, CONEXÃO ROSQUEADA, DN 15 (1/2"), INSTALADO EM RAMAIS E SUB-RAMAIS DE GÁS - FORNECIMENTO E INSTALAÇÃO. AF_10/2020</t>
  </si>
  <si>
    <t>17,62</t>
  </si>
  <si>
    <t>92700</t>
  </si>
  <si>
    <t>JOELHO 45 GRAUS, EM FERRO GALVANIZADO, CONEXÃO ROSQUEADA, DN 20 (3/4"), INSTALADO EM RAMAIS E SUB-RAMAIS DE GÁS - FORNECIMENTO E INSTALAÇÃO. AF_10/2020</t>
  </si>
  <si>
    <t>30,70</t>
  </si>
  <si>
    <t>92701</t>
  </si>
  <si>
    <t>JOELHO 90 GRAUS, EM FERRO GALVANIZADO, CONEXÃO ROSQUEADA, DN 20 (3/4"), INSTALADO EM RAMAIS E SUB-RAMAIS DE GÁS - FORNECIMENTO E INSTALAÇÃO. AF_10/2020</t>
  </si>
  <si>
    <t>28,65</t>
  </si>
  <si>
    <t>92702</t>
  </si>
  <si>
    <t>JOELHO 45 GRAUS, EM FERRO GALVANIZADO, CONEXÃO ROSQUEADA, DN 25 (1"), INSTALADO EM RAMAIS E SUB-RAMAIS DE GÁS - FORNECIMENTO E INSTALAÇÃO. AF_10/2020</t>
  </si>
  <si>
    <t>47,67</t>
  </si>
  <si>
    <t>92703</t>
  </si>
  <si>
    <t>JOELHO 90 GRAUS, EM FERRO GALVANIZADO, CONEXÃO ROSQUEADA, DN 25 (1"), INSTALADO EM RAMAIS E SUB-RAMAIS DE GÁS - FORNECIMENTO E INSTALAÇÃO. AF_10/2020</t>
  </si>
  <si>
    <t>45,14</t>
  </si>
  <si>
    <t>92704</t>
  </si>
  <si>
    <t>TÊ, EM FERRO GALVANIZADO, CONEXÃO ROSQUEADA, DN 15 (1/2"), INSTALADO EM RAMAIS E SUB-RAMAIS DE GÁS - FORNECIMENTO E INSTALAÇÃO. AF_10/2020</t>
  </si>
  <si>
    <t>23,75</t>
  </si>
  <si>
    <t>92705</t>
  </si>
  <si>
    <t>TÊ, EM FERRO GALVANIZADO, CONEXÃO ROSQUEADA, DN 20 (3/4"), INSTALADO EM RAMAIS E SUB-RAMAIS DE GÁS - FORNECIMENTO E INSTALAÇÃO. AF_10/2020</t>
  </si>
  <si>
    <t>37,77</t>
  </si>
  <si>
    <t>92706</t>
  </si>
  <si>
    <t>TÊ, EM FERRO GALVANIZADO, CONEXÃO ROSQUEADA, DN 25 (1"), INSTALADO EM RAMAIS E SUB-RAMAIS DE GÁS - FORNECIMENTO E INSTALAÇÃO. AF_10/2020</t>
  </si>
  <si>
    <t>61,12</t>
  </si>
  <si>
    <t>92889</t>
  </si>
  <si>
    <t>UNIÃO, EM FERRO GALVANIZADO, DN 50 (2"), CONEXÃO ROSQUEADA, INSTALADO EM PRUMADAS - FORNECIMENTO E INSTALAÇÃO. AF_10/2020</t>
  </si>
  <si>
    <t>131,32</t>
  </si>
  <si>
    <t>92890</t>
  </si>
  <si>
    <t>UNIÃO, EM FERRO GALVANIZADO, DN 65 (2 1/2"), CONEXÃO ROSQUEADA, INSTALADO EM PRUMADAS - FORNECIMENTO E INSTALAÇÃO. AF_10/2020</t>
  </si>
  <si>
    <t>202,51</t>
  </si>
  <si>
    <t>92891</t>
  </si>
  <si>
    <t>UNIÃO, EM FERRO GALVANIZADO, DN 80 (3"), CONEXÃO ROSQUEADA, INSTALADO EM PRUMADAS - FORNECIMENTO E INSTALAÇÃO. AF_10/2020</t>
  </si>
  <si>
    <t>300,39</t>
  </si>
  <si>
    <t>92892</t>
  </si>
  <si>
    <t>UNIÃO, EM FERRO GALVANIZADO, DN 25 (1"), CONEXÃO ROSQUEADA, INSTALADO EM REDE DE ALIMENTAÇÃO PARA HIDRANTE - FORNECIMENTO E INSTALAÇÃO. AF_10/2020</t>
  </si>
  <si>
    <t>54,09</t>
  </si>
  <si>
    <t>92893</t>
  </si>
  <si>
    <t>UNIÃO, EM FERRO GALVANIZADO, DN 32 (1 1/4"), CONEXÃO ROSQUEADA, INSTALADO EM REDE DE ALIMENTAÇÃO PARA HIDRANTE - FORNECIMENTO E INSTALAÇÃO. AF_10/2020</t>
  </si>
  <si>
    <t>79,00</t>
  </si>
  <si>
    <t>92894</t>
  </si>
  <si>
    <t>UNIÃO, EM FERRO GALVANIZADO, DN 40 (1 1/2"), CONEXÃO ROSQUEADA, INSTALADO EM REDE DE ALIMENTAÇÃO PARA HIDRANTE - FORNECIMENTO E INSTALAÇÃO. AF_10/2020</t>
  </si>
  <si>
    <t>95,07</t>
  </si>
  <si>
    <t>92895</t>
  </si>
  <si>
    <t>UNIÃO, EM FERRO GALVANIZADO, DN 50 (2"), CONEXÃO ROSQUEADA, INSTALADO EM REDE DE ALIMENTAÇÃO PARA HIDRANTE - FORNECIMENTO E INSTALAÇÃO. AF_10/2020</t>
  </si>
  <si>
    <t>131,27</t>
  </si>
  <si>
    <t>92896</t>
  </si>
  <si>
    <t>UNIÃO, EM FERRO GALVANIZADO, DN 65 (2 1/2"), CONEXÃO ROSQUEADA, INSTALADO EM REDE DE ALIMENTAÇÃO PARA HIDRANTE - FORNECIMENTO E INSTALAÇÃO. AF_10/2020</t>
  </si>
  <si>
    <t>203,86</t>
  </si>
  <si>
    <t>92897</t>
  </si>
  <si>
    <t>UNIÃO, EM FERRO GALVANIZADO, DN 80 (3"), CONEXÃO ROSQUEADA, INSTALADO EM REDE DE ALIMENTAÇÃO PARA HIDRANTE - FORNECIMENTO E INSTALAÇÃO. AF_10/2020</t>
  </si>
  <si>
    <t>303,18</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</si>
  <si>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</si>
  <si>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</si>
  <si>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</si>
  <si>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</si>
  <si>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70,43</t>
  </si>
  <si>
    <t>92900</t>
  </si>
  <si>
    <t>UNIÃO, EM FERRO GALVANIZADO, CONEXÃO ROSQUEADA, DN 40 (1 1/2"), INSTALADO EM REDE DE ALIMENTAÇÃO PARA SPRINKLER - FORNECIMENTO E INSTALAÇÃO. AF_10/2020</t>
  </si>
  <si>
    <t>85,32</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</si>
  <si>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</si>
  <si>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</si>
  <si>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</si>
  <si>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</si>
  <si>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190,41</t>
  </si>
  <si>
    <t>92903</t>
  </si>
  <si>
    <t>UNIÃO, EM FERRO GALVANIZADO, CONEXÃO ROSQUEADA, DN 80 (3"), INSTALADO EM REDE DE ALIMENTAÇÃO PARA SPRINKLER - FORNECIMENTO E INSTALAÇÃO. AF_10/2020</t>
  </si>
  <si>
    <t>287,53</t>
  </si>
  <si>
    <t>92904</t>
  </si>
  <si>
    <t>UNIÃO, EM FERRO GALVANIZADO, CONEXÃO ROSQUEADA, DN 15 (1/2"), INSTALADO EM RAMAIS E SUB-RAMAIS DE GÁS - FORNECIMENTO E INSTALAÇÃO. AF_10/2020</t>
  </si>
  <si>
    <t>32,11</t>
  </si>
  <si>
    <t>92905</t>
  </si>
  <si>
    <t>UNIÃO, EM FERRO GALVANIZADO, CONEXÃO ROSQUEADA, DN 20 (3/4"), INSTALADO EM RAMAIS E SUB-RAMAIS DE GÁS - FORNECIMENTO E INSTALAÇÃO. AF_10/2020</t>
  </si>
  <si>
    <t>45,25</t>
  </si>
  <si>
    <t>92906</t>
  </si>
  <si>
    <t>UNIÃO, EM FERRO GALVANIZADO, CONEXÃO ROSQUEADA, DN 25 (1"), INSTALADO EM RAMAIS E SUB-RAMAIS DE GÁS - FORNECIMENTO E INSTALAÇÃO. AF_10/2020</t>
  </si>
  <si>
    <t>53,77</t>
  </si>
  <si>
    <t>92907</t>
  </si>
  <si>
    <t>LUVA DE REDUÇÃO, EM FERRO GALVANIZADO, 2" X 1 1/2", CONEXÃO ROSQUEADA, INSTALADO EM PRUMADAS - FORNECIMENTO E INSTALAÇÃO. AF_10/2020</t>
  </si>
  <si>
    <t>66,44</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</si>
  <si>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</si>
  <si>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</si>
  <si>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</si>
  <si>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</si>
  <si>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</si>
  <si>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</si>
  <si>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99,17</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</si>
  <si>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</si>
  <si>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</si>
  <si>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</si>
  <si>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</si>
  <si>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136,16</t>
  </si>
  <si>
    <t>92913</t>
  </si>
  <si>
    <t>LUVA DE REDUÇÃO, EM FERRO GALVANIZADO, 3" X 2 1/2", CONEXÃO ROSQUEADA, INSTALADO EM PRUMADAS - FORNECIMENTO E INSTALAÇÃO. AF_10/2020</t>
  </si>
  <si>
    <t>138,48</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</si>
  <si>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</si>
  <si>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</si>
  <si>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</si>
  <si>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</si>
  <si>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</si>
  <si>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</si>
  <si>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33,70</t>
  </si>
  <si>
    <t>92925</t>
  </si>
  <si>
    <t>LUVA DE REDUÇÃO, EM FERRO GALVANIZADO, 1 1/4" X 1", CONEXÃO ROSQUEADA, INSTALADO EM REDE DE ALIMENTAÇÃO PARA HIDRANTE - FORNECIMENTO E INSTALAÇÃO. AF_10/2020</t>
  </si>
  <si>
    <t>42,31</t>
  </si>
  <si>
    <t>92926</t>
  </si>
  <si>
    <t>LUVA DE REDUÇÃO, EM FERRO GALVANIZADO, 1 1/4" X 1/2", CONEXÃO ROSQUEADA, INSTALADO EM REDE DE ALIMENTAÇÃO PARA HIDRANTE - FORNECIMENTO E INSTALAÇÃO. AF_10/2020</t>
  </si>
  <si>
    <t>42,30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</si>
  <si>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</si>
  <si>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</si>
  <si>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</si>
  <si>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</si>
  <si>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48,71</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</si>
  <si>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</si>
  <si>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</si>
  <si>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</si>
  <si>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</si>
  <si>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</si>
  <si>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</si>
  <si>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66,39</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</si>
  <si>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</si>
  <si>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</si>
  <si>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</si>
  <si>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</si>
  <si>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</si>
  <si>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</si>
  <si>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100,52</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</si>
  <si>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</si>
  <si>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</si>
  <si>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</si>
  <si>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</si>
  <si>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141,27</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</si>
  <si>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</si>
  <si>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</si>
  <si>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</si>
  <si>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</si>
  <si>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</si>
  <si>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</si>
  <si>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</si>
  <si>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</si>
  <si>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33,74</t>
  </si>
  <si>
    <t>92941</t>
  </si>
  <si>
    <t>LUVA DE REDUÇÃO, EM FERRO GALVANIZADO, 1 1/4" X 1/2", CONEXÃO ROSQUEADA, INSTALADO EM REDE DE ALIMENTAÇÃO PARA SPRINKLER - FORNECIMENTO E INSTALAÇÃO. AF_10/2020</t>
  </si>
  <si>
    <t>33,73</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</si>
  <si>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</si>
  <si>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</si>
  <si>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</si>
  <si>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</si>
  <si>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</si>
  <si>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</si>
  <si>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</si>
  <si>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</si>
  <si>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</si>
  <si>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</si>
  <si>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55,17</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</si>
  <si>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</si>
  <si>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</si>
  <si>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</si>
  <si>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</si>
  <si>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</si>
  <si>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</si>
  <si>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</si>
  <si>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</si>
  <si>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</si>
  <si>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</si>
  <si>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125,62</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</si>
  <si>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</si>
  <si>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</si>
  <si>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</si>
  <si>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</si>
  <si>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21,94</t>
  </si>
  <si>
    <t>93050</t>
  </si>
  <si>
    <t>LUVA PASSANTE EM COBRE, DN 22 MM, SEM ANEL DE SOLDA, INSTALADO EM PRUMADA DE HIDRÁULICA PREDIAL - FORNECIMENTO E INSTALAÇÃO. AF_04/2022</t>
  </si>
  <si>
    <t>18,51</t>
  </si>
  <si>
    <t>93052</t>
  </si>
  <si>
    <t>JUNTA DE EXPANSÃO EM COBRE, DN 22 MM, PONTA X PONTA, INSTALADO EM PRUMADA DE HIDRÁULICA PREDIAL - FORNECIMENTO E INSTALAÇÃO. AF_04/2022</t>
  </si>
  <si>
    <t>1.004,83</t>
  </si>
  <si>
    <t>93054</t>
  </si>
  <si>
    <t>CONECTOR EM BRONZE/LATÃO, DN 22 MM X 3/4", SEM ANEL DE SOLDA, BOLSA X ROSCA F, INSTALADO EM PRUMADA DE HIDRÁULICA PREDIAL - FORNECIMENTO E INSTALAÇÃO. AF_04/2022</t>
  </si>
  <si>
    <t>38,68</t>
  </si>
  <si>
    <t>93055</t>
  </si>
  <si>
    <t>CURVA DE TRANSPOSIÇÃO EM BRONZE/LATÃO, DN 22 MM, SEM ANEL DE SOLDA, BOLSA X BOLSA, INSTALADO EM PRUMADA DE HIDRÁULICA PREDIAL - FORNECIMENTO E INSTALAÇÃO. AF_04/2022</t>
  </si>
  <si>
    <t>83,83</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</si>
  <si>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</si>
  <si>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</si>
  <si>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</si>
  <si>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</si>
  <si>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23,35</t>
  </si>
  <si>
    <t>93058</t>
  </si>
  <si>
    <t>JUNTA DE EXPANSÃO EM COBRE, DN 28 MM, PONTA X PONTA, INSTALADO EM PRUMADA DE HIDRÁULICA PREDIAL - FORNECIMENTO E INSTALAÇÃO. AF_04/2022</t>
  </si>
  <si>
    <t>1.104,81</t>
  </si>
  <si>
    <t>93059</t>
  </si>
  <si>
    <t>CONECTOR EM BRONZE/LATÃO, DN 28 MM X 1/2", SEM ANEL DE SOLDA, BOLSA X ROSCA F, INSTALADO EM PRUMADA DE HIDRÁULICA PREDIAL - FORNECIMENTO E INSTALAÇÃO. AF_04/2022</t>
  </si>
  <si>
    <t>52,59</t>
  </si>
  <si>
    <t>93060</t>
  </si>
  <si>
    <t>CURVA DE TRANSPOSIÇÃO EM BRONZE/LATÃO, DN 28 MM, SEM ANEL DE SOLDA, BOLSA X BOLSA, INSTALADO EM PRUMADA DE HIDRÁULICA PREDIAL - FORNECIMENTO E INSTALAÇÃO. AF_04/2022</t>
  </si>
  <si>
    <t>148,46</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</si>
  <si>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</si>
  <si>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</si>
  <si>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</si>
  <si>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</si>
  <si>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47,37</t>
  </si>
  <si>
    <t>93063</t>
  </si>
  <si>
    <t>JUNTA DE EXPANSÃO EM BRONZE/LATÃO, DN 35 MM, PONTA X PONTA, INSTALADO EM PRUMADA DE HIDRÁULICA PREDIAL - FORNECIMENTO E INSTALAÇÃO. AF_04/2022</t>
  </si>
  <si>
    <t>1.265,52</t>
  </si>
  <si>
    <t>93064</t>
  </si>
  <si>
    <t>LUVA PASSANTE EM COBRE, DN 42 MM, SEM ANEL DE SOLDA, INSTALADO EM PRUMADA DE HIDRÁULICA PREDIAL - FORNECIMENTO E INSTALAÇÃO. AF_04/2022</t>
  </si>
  <si>
    <t>88,48</t>
  </si>
  <si>
    <t>93065</t>
  </si>
  <si>
    <t>BUCHA DE REDUÇÃO EM COBRE, DN 42 MM X 35 MM, SEM ANEL DE SOLDA, PONTA X BOLSA, INSTALADO EM PRUMADA DE HIDRÁULICA PREDIAL - FORNECIMENTO E INSTALAÇÃO. AF_04/2022</t>
  </si>
  <si>
    <t>79,36</t>
  </si>
  <si>
    <t>93066</t>
  </si>
  <si>
    <t>JUNTA DE EXPANSÃO EM BRONZE/LATÃO, DN 42 MM, PONTA X PONTA, INSTALADO EM PRUMADA DE HIDRÁULICA PREDIAL - FORNECIMENTO E INSTALAÇÃO. AF_04/2022</t>
  </si>
  <si>
    <t>1.588,41</t>
  </si>
  <si>
    <t>93067</t>
  </si>
  <si>
    <t>LUVA PASSANTE EM COBRE, DN 54 MM, SEM ANEL DE SOLDA, INSTALADO EM PRUMADA DE HIDRÁULICA PREDIAL - FORNECIMENTO E INSTALAÇÃO. AF_04/2022</t>
  </si>
  <si>
    <t>132,86</t>
  </si>
  <si>
    <t>93068</t>
  </si>
  <si>
    <t>BUCHA DE REDUÇÃO EM COBRE, DN 54 MM X 42 MM, SEM ANEL DE SOLDA, PONTA X BOLSA, INSTALADO EM PRUMADA DE HIDRÁULICA PREDIAL - FORNECIMENTO E INSTALAÇÃO. AF_04/2022</t>
  </si>
  <si>
    <t>112,66</t>
  </si>
  <si>
    <t>93069</t>
  </si>
  <si>
    <t>JUNTA DE EXPANSÃO EM BRONZE/LATÃO, DN 54 MM, PONTA X PONTA, INSTALADO EM PRUMADA DE HIDRÁULICA PREDIAL - FORNECIMENTO E INSTALAÇÃO. AF_04/2022</t>
  </si>
  <si>
    <t>2.202,39</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</si>
  <si>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</si>
  <si>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</si>
  <si>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</si>
  <si>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</si>
  <si>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318,63</t>
  </si>
  <si>
    <t>93072</t>
  </si>
  <si>
    <t>JUNTA DE EXPANSÃO EM BRONZE/LATÃO, DN 66 MM, PONTA X PONTA, INSTALADO EM PRUMADA DE HIDRÁULICA PREDIAL - FORNECIMENTO E INSTALAÇÃO. AF_04/2022</t>
  </si>
  <si>
    <t>2.907,35</t>
  </si>
  <si>
    <t>93074</t>
  </si>
  <si>
    <t>CURVA EM COBRE, DN 15 MM, 45 GRAUS, SEM ANEL DE SOLDA, BOLSA X BOLSA, INSTALADO EM RAMAL DE DISTRIBUIÇÃO DE HIDRÁULICA PREDIAL - FORNECIMENTO E INSTALAÇÃO. AF_04/2022</t>
  </si>
  <si>
    <t>17,63</t>
  </si>
  <si>
    <t>93075</t>
  </si>
  <si>
    <t>COTOVELO EM BRONZE/LATÃO, DN 15 MM X 1/2", 90 GRAUS, SEM ANEL DE SOLDA, BOLSA X ROSCA F, INSTALADO EM RAMAL DE DISTRIBUIÇÃO DE HIDRÁULICA PREDIAL - FORNECIMENTO E INSTALAÇÃO. AF_04/2022</t>
  </si>
  <si>
    <t>32,00</t>
  </si>
  <si>
    <t>93076</t>
  </si>
  <si>
    <t>CURVA EM COBRE, DN 22 MM, 45 GRAUS, SEM ANEL DE SOLDA, BOLSA X BOLSA, INSTALADO EM RAMAL DE DISTRIBUIÇÃO DE HIDRÁULICA PREDIAL - FORNECIMENTO E INSTALAÇÃO. AF_04/2022</t>
  </si>
  <si>
    <t>31,81</t>
  </si>
  <si>
    <t>93077</t>
  </si>
  <si>
    <t>COTOVELO EM BRONZE/LATÃO, DN 22 MM X 1/2", 90 GRAUS, SEM ANEL DE SOLDA, BOLSA X ROSCA F, INSTALADO EM RAMAL DE DISTRIBUIÇÃO DE HIDRÁULICA PREDIAL - FORNECIMENTO E INSTALAÇÃO. AF_04/2022</t>
  </si>
  <si>
    <t>47,18</t>
  </si>
  <si>
    <t>93078</t>
  </si>
  <si>
    <t>COTOVELO EM BRONZE/LATÃO, DN 22 MM X 3/4", 90 GRAUS, SEM ANEL DE SOLDA, BOLSA X ROSCA F, INSTALADO EM RAMAL DE DISTRIBUIÇÃO DE HIDRÁULICA PREDIAL - FORNECIMENTO E INSTALAÇÃO. AF_04/2022</t>
  </si>
  <si>
    <t>52,89</t>
  </si>
  <si>
    <t>93079</t>
  </si>
  <si>
    <t>CURVA EM COBRE, DN 28 MM, 45 GRAUS, SEM ANEL DE SOLDA, BOLSA X BOLSA, INSTALADO EM RAMAL DE DISTRIBUIÇÃO DE HIDRÁULICA PREDIAL - FORNECIMENTO E INSTALAÇÃO. AF_04/2022</t>
  </si>
  <si>
    <t>46,86</t>
  </si>
  <si>
    <t>93080</t>
  </si>
  <si>
    <t>LUVA PASSANTE EM COBRE, DN 15 MM, SEM ANEL DE SOLDA, INSTALADO EM RAMAL DE DISTRIBUIÇÃO DE HIDRÁULICA PREDIAL - FORNECIMENTO E INSTALAÇÃO. AF_04/2022</t>
  </si>
  <si>
    <t>11,33</t>
  </si>
  <si>
    <t>93081</t>
  </si>
  <si>
    <t>CONECTOR EM BRONZE/LATÃO, DN 15 MM X 1/2", SEM ANEL DE SOLDA, BOLSA X ROSCA F, INSTALADO EM RAMAL DE DISTRIBUIÇÃO DE HIDRÁULICA PREDIAL - FORNECIMENTO E INSTALAÇÃO. AF_04/2022</t>
  </si>
  <si>
    <t>31,18</t>
  </si>
  <si>
    <t>93082</t>
  </si>
  <si>
    <t>CURVA DE TRANSPOSIÇÃO EM BRONZE/LATÃO, DN 15 MM, SEM ANEL DE SOLDA, BOLSA X BOLSA, INSTALADO EM RAMAL DE DISTRIBUIÇÃO DE HIDRÁULICA PREDIAL - FORNECIMENTO E INSTALAÇÃO. AF_04/2022</t>
  </si>
  <si>
    <t>41,05</t>
  </si>
  <si>
    <t>93083</t>
  </si>
  <si>
    <t>JUNTA DE EXPANSÃO EM COBRE, DN 15 MM, PONTA X PONTA, INSTALADO EM RAMAL DE DISTRIBUIÇÃO DE HIDRÁULICA PREDIAL - FORNECIMENTO E INSTALAÇÃO. AF_04/2022</t>
  </si>
  <si>
    <t>867,45</t>
  </si>
  <si>
    <t>93084</t>
  </si>
  <si>
    <t>LUVA PASSANTE EM COBRE, DN 22 MM, SEM ANEL DE SOLDA, INSTALADO EM RAMAL DE DISTRIBUIÇÃO DE HIDRÁULICA PREDIAL - FORNECIMENTO E INSTALAÇÃO. AF_04/2022</t>
  </si>
  <si>
    <t>20,77</t>
  </si>
  <si>
    <t>93085</t>
  </si>
  <si>
    <t>BUCHA DE REDUÇÃO EM COBRE, DN 22 MM X 15 MM, SEM ANEL DE SOLDA, PONTA X BOLSA, INSTALADO EM RAMAL DE DISTRIBUIÇÃO DE HIDRÁULICA PREDIAL - FORNECIMENTO E INSTALAÇÃO. AF_04/2022</t>
  </si>
  <si>
    <t>20,25</t>
  </si>
  <si>
    <t>93086</t>
  </si>
  <si>
    <t>JUNTA DE EXPANSÃO EM COBRE, DN 22 MM, PONTA X PONTA, INSTALADO EM RAMAL DE DISTRIBUIÇÃO DE HIDRÁULICA PREDIAL - FORNECIMENTO E INSTALAÇÃO. AF_04/2022</t>
  </si>
  <si>
    <t>1.007,09</t>
  </si>
  <si>
    <t>93087</t>
  </si>
  <si>
    <t>CONECTOR EM BRONZE/LATÃO, DN 22 MM X 1/2", SEM ANEL DE SOLDA, BOLSA X ROSCA F, INSTALADO EM RAMAL DE DISTRIBUIÇÃO DE HIDRÁULICA PREDIAL - FORNECIMENTO E INSTALAÇÃO. AF_04/2022</t>
  </si>
  <si>
    <t>32,48</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</si>
  <si>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</si>
  <si>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</si>
  <si>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</si>
  <si>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</si>
  <si>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86,09</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</si>
  <si>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</si>
  <si>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</si>
  <si>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</si>
  <si>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</si>
  <si>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25,50</t>
  </si>
  <si>
    <t>93092</t>
  </si>
  <si>
    <t>JUNTA DE EXPANSÃO EM COBRE, DN 28 MM, PONTA X PONTA, INSTALADO EM RAMAL DE DISTRIBUIÇÃO DE HIDRÁULICA PREDIAL - FORNECIMENTO E INSTALAÇÃO. AF_04/2022</t>
  </si>
  <si>
    <t>1.106,89</t>
  </si>
  <si>
    <t>93093</t>
  </si>
  <si>
    <t>CONECTOR EM BRONZE/LATÃO, DN 28 MM X 1/2", SEM ANEL DE SOLDA, BOLSA X ROSCA F, INSTALADO EM RAMAL DE DISTRIBUIÇÃO DE HIDRÁULICA PREDIAL - FORNECIMENTO E INSTALAÇÃO. AF_04/2022</t>
  </si>
  <si>
    <t>53,62</t>
  </si>
  <si>
    <t>93094</t>
  </si>
  <si>
    <t>CURVA DE TRANSPOSIÇÃO EM BRONZE/LATÃO, DN 28 MM, SEM ANEL DE SOLDA, BOLSA X BOLSA, INSTALADO EM RAMAL DE DISTRIBUIÇÃO DE HIDRÁULICA PREDIAL - FORNECIMENTO E INSTALAÇÃO. AF_04/2022</t>
  </si>
  <si>
    <t>150,54</t>
  </si>
  <si>
    <t>93097</t>
  </si>
  <si>
    <t>CURVA EM COBRE, DN 15 MM, 45 GRAUS, SEM ANEL DE SOLDA, BOLSA X BOLSA, INSTALADO EM RAMAL E SUB-RAMAL DE HIDRÁULICA PREDIAL - FORNECIMENTO E INSTALAÇÃO. AF_04/2022</t>
  </si>
  <si>
    <t>17,83</t>
  </si>
  <si>
    <t>93098</t>
  </si>
  <si>
    <t>COTOVELO EM BRONZE/LATÃO, DN 15 MM X 1/2", 90 GRAUS, SEM ANEL DE SOLDA, BOLSA X ROSCA F, INSTALADO EM RAMAL E SUB-RAMAL DE HIDRÁULICA PREDIAL - FORNECIMENTO E INSTALAÇÃO. AF_04/2022</t>
  </si>
  <si>
    <t>32,10</t>
  </si>
  <si>
    <t>93099</t>
  </si>
  <si>
    <t>CURVA EM COBRE, DN 22 MM, 45 GRAUS, SEM ANEL DE SOLDA, BOLSA X BOLSA, INSTALADO EM RAMAL E SUB-RAMAL DE HIDRÁULICA PREDIAL - FORNECIMENTO E INSTALAÇÃO. AF_04/2022</t>
  </si>
  <si>
    <t>34,31</t>
  </si>
  <si>
    <t>93100</t>
  </si>
  <si>
    <t>COTOVELO EM BRONZE/LATÃO, DN 22 MM X 1/2", 90 GRAUS, SEM ANEL DE SOLDA, BOLSA X ROSCA F, INSTALADO EM RAMAL E SUB-RAMAL DE HIDRÁULICA PREDIAL - FORNECIMENTO E INSTALAÇÃO. AF_04/2022</t>
  </si>
  <si>
    <t>48,42</t>
  </si>
  <si>
    <t>93101</t>
  </si>
  <si>
    <t>COTOVELO EM BRONZE/LATÃO, DN 22 MM X 3/4", 90 GRAUS, SEM ANEL DE SOLDA, BOLSA X ROSCA F, INSTALADO EM RAMAL E SUB-RAMAL DE HIDRÁULICA PREDIAL - FORNECIMENTO E INSTALAÇÃO. AF_04/2022</t>
  </si>
  <si>
    <t>54,14</t>
  </si>
  <si>
    <t>93102</t>
  </si>
  <si>
    <t>CURVA EM COBRE, DN 28 MM, 45 GRAUS, SEM ANEL DE SOLDA, BOLSA X BOLSA, INSTALADO EM RAMAL E SUB-RAMAL DE HIDRÁULICA PREDIAL - FORNECIMENTO E INSTALAÇÃO. AF_04/2022</t>
  </si>
  <si>
    <t>51,32</t>
  </si>
  <si>
    <t>93103</t>
  </si>
  <si>
    <t>LUVA PASSANTE EM COBRE, DN 15 MM, SEM ANEL DE SOLDA, INSTALADO EM RAMAL E SUB-RAMAL DE HIDRÁULICA PREDIAL - FORNECIMENTO E INSTALAÇÃO. AF_04/2022</t>
  </si>
  <si>
    <t>11,47</t>
  </si>
  <si>
    <t>93104</t>
  </si>
  <si>
    <t>CONECTOR EM BRONZE/LATÃO, DN 15 MM X 1/2", SEM ANEL DE SOLDA, BOLSA X ROSCA F, INSTALADO EM RAMAL E SUB-RAMAL DE HIDRÁULICA PREDIAL - FORNECIMENTO E INSTALAÇÃO. AF_04/2022</t>
  </si>
  <si>
    <t>31,26</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</si>
  <si>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</si>
  <si>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</si>
  <si>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</si>
  <si>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</si>
  <si>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867,59</t>
  </si>
  <si>
    <t>93107</t>
  </si>
  <si>
    <t>LUVA PASSANTE EM COBRE, DN 22 MM, SEM ANEL DE SOLDA, INSTALADO EM RAMAL E SUB-RAMAL DE HIDRÁULICA PREDIAL - FORNECIMENTO E INSTALAÇÃO. AF_04/2022</t>
  </si>
  <si>
    <t>93108</t>
  </si>
  <si>
    <t>BUCHA DE REDUÇÃO EM COBRE, DN 22 MM X 15 MM, SEM ANEL DE SOLDA, PONTA X BOLSA, INSTALADO EM RAMAL E SUB-RAMAL DE HIDRÁULICA PREDIAL - FORNECIMENTO E INSTALAÇÃO. AF_04/2022</t>
  </si>
  <si>
    <t>19,01</t>
  </si>
  <si>
    <t>93109</t>
  </si>
  <si>
    <t>JUNTA DE EXPANSÃO EM COBRE, DN 22 MM, PONTA X PONTA, INSTALADO EM RAMAL E SUB-RAMAL DE HIDRÁULICA PREDIAL - FORNECIMENTO E INSTALAÇÃO. AF_04/2022</t>
  </si>
  <si>
    <t>1.008,77</t>
  </si>
  <si>
    <t>93110</t>
  </si>
  <si>
    <t>CONECTOR EM BRONZE/LATÃO, DN 22 MM X 1/2", SEM ANEL DE SOLDA, BOLSA X ROSCA F, INSTALADO EM RAMAL E SUB-RAMAL DE HIDRÁULICA PREDIAL - FORNECIMENTO E INSTALAÇÃO. AF_04/2022</t>
  </si>
  <si>
    <t>33,32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</si>
  <si>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</si>
  <si>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</si>
  <si>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</si>
  <si>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</si>
  <si>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87,77</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</si>
  <si>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</si>
  <si>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</si>
  <si>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</si>
  <si>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</si>
  <si>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55,13</t>
  </si>
  <si>
    <t>93115</t>
  </si>
  <si>
    <t>CURVA DE TRANSPOSIÇÃO EM BRONZE/LATÃO, DN 28 MM, SEM ANEL DE SOLDA, BOLSA X BOLSA, INSTALADO EM RAMAL E SUB-RAMAL DE HIDRÁULICA PREDIAL - FORNECIMENTO E INSTALAÇÃO. AF_04/2022</t>
  </si>
  <si>
    <t>153,54</t>
  </si>
  <si>
    <t>93116</t>
  </si>
  <si>
    <t>JUNTA DE EXPANSÃO EM COBRE, DN 28 MM, PONTA X PONTA, INSTALADO EM RAMAL E SUB-RAMAL DE HIDRÁULICA PREDIAL - FORNECIMENTO E INSTALAÇÃO. AF_04/2022</t>
  </si>
  <si>
    <t>1.109,89</t>
  </si>
  <si>
    <t>93117</t>
  </si>
  <si>
    <t>TE DUPLA CURVA EM BRONZE/LATÃO, DN 1/2" X 15 MM X 1/2", SEM ANEL DE SOLDA, ROSCA F X BOLSA X ROSCA F, INSTALADO EM RAMAL E SUB-RAMAL DE HIDRÁULICA PREDIAL - FORNECIMENTO E INSTALAÇÃO. AF_04/2022</t>
  </si>
  <si>
    <t>104,67</t>
  </si>
  <si>
    <t>93118</t>
  </si>
  <si>
    <t>TE DUPLA CURVA EM BRONZE/LATÃO, DN 3/4" X 22 MM X 3/4", SEM ANEL DE SOLDA, ROSCA F X BOLSA X ROSCA F, INSTALADO EM RAMAL E SUB-RAMAL DE HIDRÁULICA PREDIAL - FORNECIMENTO E INSTALAÇÃO. AF_04/2022</t>
  </si>
  <si>
    <t>153,94</t>
  </si>
  <si>
    <t>93119</t>
  </si>
  <si>
    <t>CURVA EM COBRE, DN 22 MM, 45 GRAUS, SEM ANEL DE SOLDA, BOLSA X BOLSA, INSTALADO EM PRUMADA DE HIDRÁULICA PREDIAL - FORNECIMENTO E INSTALAÇÃO. AF_04/2022</t>
  </si>
  <si>
    <t>28,44</t>
  </si>
  <si>
    <t>93120</t>
  </si>
  <si>
    <t>COTOVELO EM BRONZE/LATÃO, DN 22 MM X 1/2", 90 GRAUS, SEM ANEL DE SOLDA, BOLSA X ROSCA F, INSTALADO EM PRUMADA DE HIDRÁULICA PREDIAL - FORNECIMENTO E INSTALAÇÃO. AF_04/2022</t>
  </si>
  <si>
    <t>45,49</t>
  </si>
  <si>
    <t>93121</t>
  </si>
  <si>
    <t>COTOVELO EM BRONZE/LATÃO, DN 22 MM X 3/4", 90 GRAUS, SEM ANEL DE SOLDA, BOLSA X ROSCA F, INSTALADO EM PRUMADA DE HIDRÁULICA PREDIAL - FORNECIMENTO E INSTALAÇÃO. AF_04/2022</t>
  </si>
  <si>
    <t>93122</t>
  </si>
  <si>
    <t>CURVA EM COBRE, DN 28 MM, 45 GRAUS, SEM ANEL DE SOLDA, BOLSA X BOLSA, INSTALADO EM PRUMADA DE HIDRÁULICA PREDIAL - FORNECIMENTO E INSTALAÇÃO. AF_04/2022</t>
  </si>
  <si>
    <t>43,75</t>
  </si>
  <si>
    <t>93123</t>
  </si>
  <si>
    <t>CURVA EM COBRE, DN 35 MM, 45 GRAUS, SEM ANEL DE SOLDA, BOLSA X BOLSA, INSTALADO EM PRUMADA DE HIDRÁULICA PREDIAL -  FORNECIMENTO E INSTALAÇÃO. AF_04/2022</t>
  </si>
  <si>
    <t>103,84</t>
  </si>
  <si>
    <t>93124</t>
  </si>
  <si>
    <t>CURVA EM COBRE, DN 42 MM, 45 GRAUS, SEM ANEL DE SOLDA, BOLSA X BOLSA, INSTALADO EM PRUMADA DE HIDRÁULICA PREDIAL - FORNECIMENTO E INSTALAÇÃO. AF_04/2022</t>
  </si>
  <si>
    <t>165,99</t>
  </si>
  <si>
    <t>93125</t>
  </si>
  <si>
    <t>CURVA EM COBRE, DN 54 MM, 45 GRAUS, SEM ANEL DE SOLDA, BOLSA X BOLSA, INSTALADO EM PRUMADA DE HIDRÁULICA PREDIAL - FORNECIMENTO E INSTALAÇÃO. AF_04/2022</t>
  </si>
  <si>
    <t>245,79</t>
  </si>
  <si>
    <t>93126</t>
  </si>
  <si>
    <t>CURVA EM COBRE, DN 66 MM, 45 GRAUS, SEM ANEL DE SOLDA, BOLSA X BOLSA, INSTALADO EM PRUMADA DE HIDRÁULICA PREDIAL - FORNECIMENTO E INSTALAÇÃO. AF_04/2022</t>
  </si>
  <si>
    <t>555,55</t>
  </si>
  <si>
    <t>93133</t>
  </si>
  <si>
    <t>BUCHA DE REDUÇÃO EM COBRE, DN 28 MM X 22 MM, SEM ANEL DE SOLDA, INSTALADO EM RAMAL E SUB-RAMAL DE HIDRÁULICA PREDIAL - FORNECIMENTO E INSTALAÇÃO. AF_04/2022</t>
  </si>
  <si>
    <t>27,85</t>
  </si>
  <si>
    <t>94465</t>
  </si>
  <si>
    <t>LUVA, EM FERRO GALVANIZADO, CONEXÃO ROSQUEADA, DN 50 (2), INSTALADO EM RESERVAÇÃO DE ÁGUA DE EDIFICAÇÃO QUE POSSUA RESERVATÓRIO DE FIBRA/FIBROCIMENTO  FORNECIMENTO E INSTALAÇÃO. AF_06/2016</t>
  </si>
  <si>
    <t>50,51</t>
  </si>
  <si>
    <t>94466</t>
  </si>
  <si>
    <t>NIPLE, EM FERRO GALVANIZADO, CONEXÃO ROSQUEADA, DN 50 (2), INSTALADO EM RESERVAÇÃO DE ÁGUA DE EDIFICAÇÃO QUE POSSUA RESERVATÓRIO DE FIBRA/FIBROCIMENTO  FORNECIMENTO E INSTALAÇÃO. AF_06/2016</t>
  </si>
  <si>
    <t>50,54</t>
  </si>
  <si>
    <t>94467</t>
  </si>
  <si>
    <t>LUVA, EM FERRO GALVANIZADO, CONEXÃO ROSQUEADA, DN 65 (2 1/2), INSTALADO EM RESERVAÇÃO DE ÁGUA DE EDIFICAÇÃO QUE POSSUA RESERVATÓRIO DE FIBRA/FIBROCIMENTO  FORNECIMENTO E INSTALAÇÃO. AF_06/2016</t>
  </si>
  <si>
    <t>80,40</t>
  </si>
  <si>
    <t>94468</t>
  </si>
  <si>
    <t>NIPLE, EM FERRO GALVANIZADO, CONEXÃO ROSQUEADA, DN 65 (2 1/2), INSTALADO EM RESERVAÇÃO DE ÁGUA DE EDIFICAÇÃO QUE POSSUA RESERVATÓRIO DE FIBRA/FIBROCIMENTO  FORNECIMENTO E INSTALAÇÃO. AF_06/2016</t>
  </si>
  <si>
    <t>69,79</t>
  </si>
  <si>
    <t>94469</t>
  </si>
  <si>
    <t>LUVA, EM FERRO GALVANIZADO, CONEXÃO ROSQUEADA, DN 80 (3), INSTALADO EM RESERVAÇÃO DE ÁGUA DE EDIFICAÇÃO QUE POSSUA RESERVATÓRIO DE FIBRA/FIBROCIMENTO  FORNECIMENTO E INSTALAÇÃO. AF_06/2016</t>
  </si>
  <si>
    <t>117,63</t>
  </si>
  <si>
    <t>94470</t>
  </si>
  <si>
    <t>NIPLE, EM FERRO GALVANIZADO, CONEXÃO ROSQUEADA, DN 80 (3), INSTALADO EM RESERVAÇÃO DE ÁGUA DE EDIFICAÇÃO QUE POSSUA RESERVATÓRIO DE FIBRA/FIBROCIMENTO  FORNECIMENTO E INSTALAÇÃO. AF_06/2016</t>
  </si>
  <si>
    <t>108,19</t>
  </si>
  <si>
    <t>94471</t>
  </si>
  <si>
    <t>COTOVELO 90 GRAUS, EM FERRO GALVANIZADO, CONEXÃO ROSQUEADA, DN 50 (2), INSTALADO EM RESERVAÇÃO DE ÁGUA DE EDIFICAÇÃO QUE POSSUA RESERVATÓRIO DE FIBRA/FIBROCIMENTO  FORNECIMENTO E INSTALAÇÃO. AF_06/2016</t>
  </si>
  <si>
    <t>72,68</t>
  </si>
  <si>
    <t>94472</t>
  </si>
  <si>
    <t>COTOVELO 45 GRAUS, EM FERRO GALVANIZADO, CONEXÃO ROSQUEADA, DN 50 (2), INSTALADO EM RESERVAÇÃO DE ÁGUA DE EDIFICAÇÃO QUE POSSUA RESERVATÓRIO DE FIBRA/FIBROCIMENTO  FORNECIMENTO E INSTALAÇÃO. AF_06/2016</t>
  </si>
  <si>
    <t>75,04</t>
  </si>
  <si>
    <t>94473</t>
  </si>
  <si>
    <t>COTOVELO 90 GRAUS, EM FERRO GALVANIZADO, CONEXÃO ROSQUEADA, DN 65 (2 1/2), INSTALADO EM RESERVAÇÃO DE ÁGUA DE EDIFICAÇÃO QUE POSSUA RESERVATÓRIO DE FIBRA/FIBROCIMENTO  FORNECIMENTO E INSTALAÇÃO. AF_06/2016</t>
  </si>
  <si>
    <t>114,92</t>
  </si>
  <si>
    <t>94474</t>
  </si>
  <si>
    <t>COTOVELO 45 GRAUS, EM FERRO GALVANIZADO, CONEXÃO ROSQUEADA, DN 65 (2 1/2), INSTALADO EM RESERVAÇÃO DE ÁGUA DE EDIFICAÇÃO QUE POSSUA RESERVATÓRIO DE FIBRA/FIBROCIMENTO  FORNECIMENTO E INSTALAÇÃO. AF_06/2016</t>
  </si>
  <si>
    <t>125,30</t>
  </si>
  <si>
    <t>94475</t>
  </si>
  <si>
    <t>COTOVELO 90 GRAUS, EM FERRO GALVANIZADO, CONEXÃO ROSQUEADA, DN 80 (3), INSTALADO EM RESERVAÇÃO DE ÁGUA DE EDIFICAÇÃO QUE POSSUA RESERVATÓRIO DE FIBRA/FIBROCIMENTO  FORNECIMENTO E INSTALAÇÃO. AF_06/2016</t>
  </si>
  <si>
    <t>158,71</t>
  </si>
  <si>
    <t>94476</t>
  </si>
  <si>
    <t>COTOVELO 45 GRAUS, EM FERRO GALVANIZADO, CONEXÃO ROSQUEADA, DN 80 (3), INSTALADO EM RESERVAÇÃO DE ÁGUA DE EDIFICAÇÃO QUE POSSUA RESERVATÓRIO DE FIBRA/FIBROCIMENTO  FORNECIMENTO E INSTALAÇÃO. AF_06/2016</t>
  </si>
  <si>
    <t>178,72</t>
  </si>
  <si>
    <t>94477</t>
  </si>
  <si>
    <t>TÊ, EM FERRO GALVANIZADO, CONEXÃO ROSQUEADA, DN 50 (2), INSTALADO EM RESERVAÇÃO DE ÁGUA DE EDIFICAÇÃO QUE POSSUA RESERVATÓRIO DE FIBRA/FIBROCIMENTO  FORNECIMENTO E INSTALAÇÃO. AF_06/2016</t>
  </si>
  <si>
    <t>96,71</t>
  </si>
  <si>
    <t>94478</t>
  </si>
  <si>
    <t>TÊ, EM FERRO GALVANIZADO, CONEXÃO ROSQUEADA, DN 65 (2 1/2), INSTALADO EM RESERVAÇÃO DE ÁGUA DE EDIFICAÇÃO QUE POSSUA RESERVATÓRIO DE FIBRA/FIBROCIMENTO  FORNECIMENTO E INSTALAÇÃO. AF_06/2016</t>
  </si>
  <si>
    <t>158,26</t>
  </si>
  <si>
    <t>94479</t>
  </si>
  <si>
    <t>TÊ, EM FERRO GALVANIZADO, CONEXÃO ROSQUEADA, DN 80 (3), INSTALADO EM RESERVAÇÃO DE ÁGUA DE EDIFICAÇÃO QUE POSSUA RESERVATÓRIO DE FIBRA/FIBROCIMENTO  FORNECIMENTO E INSTALAÇÃO. AF_06/2016</t>
  </si>
  <si>
    <t>209,49</t>
  </si>
  <si>
    <t>94606</t>
  </si>
  <si>
    <t>LUVA EM COBRE, DN 54 MM, SEM ANEL DE SOLDA, INSTALADO EM RESERVAÇÃO DE ÁGUA DE EDIFICAÇÃO QUE POSSUA RESERVATÓRIO DE FIBRA/FIBROCIMENTO  FORNECIMENTO E INSTALAÇÃO. AF_06/2016</t>
  </si>
  <si>
    <t>132,96</t>
  </si>
  <si>
    <t>94608</t>
  </si>
  <si>
    <t>LUVA EM COBRE, DN 66 MM, SEM ANEL DE SOLDA, INSTALADO EM RESERVAÇÃO DE ÁGUA DE EDIFICAÇÃO QUE POSSUA RESERVATÓRIO DE FIBRA/FIBROCIMENTO  FORNECIMENTO E INSTALAÇÃO. AF_06/2016</t>
  </si>
  <si>
    <t>356,17</t>
  </si>
  <si>
    <t>94610</t>
  </si>
  <si>
    <t>LUVA EM COBRE, DN 79 MM, SEM ANEL DE SOLDA, INSTALADO EM RESERVAÇÃO DE ÁGUA DE EDIFICAÇÃO QUE POSSUA RESERVATÓRIO DE FIBRA/FIBROCIMENTO  FORNECIMENTO E INSTALAÇÃO. AF_06/2016</t>
  </si>
  <si>
    <t>537,03</t>
  </si>
  <si>
    <t>94612</t>
  </si>
  <si>
    <t>LUVA DE COBRE, DN 104 MM, SEM ANEL DE SOLDA, INSTALADO EM RESERVAÇÃO DE ÁGUA DE EDIFICAÇÃO QUE POSSUA RESERVATÓRIO DE FIBRA/FIBROCIMENTO  FORNECIMENTO E INSTALAÇÃO. AF_06/2016</t>
  </si>
  <si>
    <t>762,36</t>
  </si>
  <si>
    <t>94614</t>
  </si>
  <si>
    <t>COTOVELO EM COBRE, DN 54 MM, 90 GRAUS, SEM ANEL DE SOLDA, INSTALADO EM RESERVAÇÃO DE ÁGUA DE EDIFICAÇÃO QUE POSSUA RESERVATÓRIO DE FIBRA/FIBROCIMENTO  FORNECIMENTO E INSTALAÇÃO. AF_06/2016</t>
  </si>
  <si>
    <t>228,69</t>
  </si>
  <si>
    <t>94615</t>
  </si>
  <si>
    <t>CURVA EM COBRE, DN 54 MM, 45 GRAUS, SEM ANEL DE SOLDA, BOLSA X BOLSA, INSTALADO EM RESERVAÇÃO DE ÁGUA DE EDIFICAÇÃO QUE POSSUA RESERVATÓRIO DE FIBRA/FIBROCIMENTO  FORNECIMENTO E INSTALAÇÃO. AF_06/2016</t>
  </si>
  <si>
    <t>263,72</t>
  </si>
  <si>
    <t>94616</t>
  </si>
  <si>
    <t>COTOVELO EM COBRE, DN 66 MM, 90 GRAUS, SEM ANEL DE SOLDA, INSTALADO EM RESERVAÇÃO DE ÁGUA DE EDIFICAÇÃO QUE POSSUA RESERVATÓRIO DE FIBRA/FIBROCIMENTO  FORNECIMENTO E INSTALAÇÃO. AF_06/2016</t>
  </si>
  <si>
    <t>689,20</t>
  </si>
  <si>
    <t>94617</t>
  </si>
  <si>
    <t>CURVA EM COBRE, DN 66 MM, 45 GRAUS, SEM ANEL DE SOLDA, BOLSA X BOLSA, INSTALADO EM RESERVAÇÃO DE ÁGUA DE EDIFICAÇÃO QUE POSSUA RESERVATÓRIO DE FIBRA/FIBROCIMENTO  FORNECIMENTO E INSTALAÇÃO. AF_06/2016</t>
  </si>
  <si>
    <t>567,38</t>
  </si>
  <si>
    <t>94618</t>
  </si>
  <si>
    <t>COTOVELO EM COBRE, DN 79 MM, 90 GRAUS, SEM ANEL DE SOLDA, INSTALADO EM RESERVAÇÃO DE ÁGUA DE EDIFICAÇÃO QUE POSSUA RESERVATÓRIO DE FIBRA/FIBROCIMENTO  FORNECIMENTO E INSTALAÇÃO. AF_06/2016</t>
  </si>
  <si>
    <t>673,66</t>
  </si>
  <si>
    <t>94620</t>
  </si>
  <si>
    <t>COTOVELO EM COBRE, DN 104 MM, 90 GRAUS, SEM ANEL DE SOLDA, INSTALADO EM RESERVAÇÃO DE ÁGUA DE EDIFICAÇÃO QUE POSSUA RESERVATÓRIO DE FIBRA/FIBROCIMENTO  FORNECIMENTO E INSTALAÇÃO. AF_06/2016</t>
  </si>
  <si>
    <t>1.584,97</t>
  </si>
  <si>
    <t>94622</t>
  </si>
  <si>
    <t>TE EM COBRE, DN 54 MM, SEM ANEL DE SOLDA, INSTALADO EM RESERVAÇÃO DE ÁGUA DE EDIFICAÇÃO QUE POSSUA RESERVATÓRIO DE FIBRA/FIBROCIMENTO  FORNECIMENTO E INSTALAÇÃO. AF_06/2016</t>
  </si>
  <si>
    <t>338,46</t>
  </si>
  <si>
    <t>94623</t>
  </si>
  <si>
    <t>TE EM COBRE, DN 66 MM, SEM ANEL DE SOLDA, INSTALADO EM RESERVAÇÃO DE ÁGUA DE EDIFICAÇÃO QUE POSSUA RESERVATÓRIO DE FIBRA/FIBROCIMENTO  FORNECIMENTO E INSTALAÇÃO. AF_06/2016</t>
  </si>
  <si>
    <t>850,70</t>
  </si>
  <si>
    <t>94624</t>
  </si>
  <si>
    <t>TE EM COBRE, DN 79 MM, SEM ANEL DE SOLDA, INSTALADO EM RESERVAÇÃO DE ÁGUA DE EDIFICAÇÃO QUE POSSUA RESERVATÓRIO DE FIBRA/FIBROCIMENTO  FORNECIMENTO E INSTALAÇÃO. AF_06/2016</t>
  </si>
  <si>
    <t>1.312,01</t>
  </si>
  <si>
    <t>94625</t>
  </si>
  <si>
    <t>TE EM COBRE, DN 104 MM, SEM ANEL DE SOLDA, INSTALADO EM RESERVAÇÃO DE ÁGUA DE EDIFICAÇÃO QUE POSSUA RESERVATÓRIO DE FIBRA/FIBROCIMENTO  FORNECIMENTO E INSTALAÇÃO. AF_06/2016</t>
  </si>
  <si>
    <t>2.777,79</t>
  </si>
  <si>
    <t>94656</t>
  </si>
  <si>
    <t>ADAPTADOR CURTO COM BOLSA E ROSCA PARA REGISTRO, PVC, SOLDÁVEL, DN  25 MM X 3/4 , INSTALADO EM RESERVAÇÃO DE ÁGUA DE EDIFICAÇÃO QUE POSSUA RESERVATÓRIO DE FIBRA/FIBROCIMENTO   FORNECIMENTO E INSTALAÇÃO. AF_06/2016</t>
  </si>
  <si>
    <t>5,47</t>
  </si>
  <si>
    <t>94657</t>
  </si>
  <si>
    <t>LUVA PVC, SOLDÁVEL, DN  25 MM, INSTALADA EM RESERVAÇÃO DE ÁGUA DE EDIFICAÇÃO QUE POSSUA RESERVATÓRIO DE FIBRA/FIBROCIMENTO   FORNECIMENTO E INSTALAÇÃO. AF_06/2016</t>
  </si>
  <si>
    <t>94658</t>
  </si>
  <si>
    <t>ADAPTADOR CURTO COM BOLSA E ROSCA PARA REGISTRO, PVC, SOLDÁVEL, DN 32 MM X 1 , INSTALADO EM RESERVAÇÃO DE ÁGUA DE EDIFICAÇÃO QUE POSSUA RESERVATÓRIO DE FIBRA/FIBROCIMENTO   FORNECIMENTO E INSTALAÇÃO. AF_06/2016</t>
  </si>
  <si>
    <t>6,37</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</si>
  <si>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</si>
  <si>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</si>
  <si>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</si>
  <si>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</si>
  <si>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10,76</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</si>
  <si>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</si>
  <si>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</si>
  <si>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</si>
  <si>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</si>
  <si>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11,52</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</si>
  <si>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</si>
  <si>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</si>
  <si>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</si>
  <si>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</si>
  <si>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24,12</t>
  </si>
  <si>
    <t>94665</t>
  </si>
  <si>
    <t>LUVA, PVC, SOLDÁVEL, DN 60 MM, INSTALADO EM RESERVAÇÃO DE ÁGUA DE EDIFICAÇÃO QUE POSSUA RESERVATÓRIO DE FIBRA/FIBROCIMENTO   FORNECIMENTO E INSTALAÇÃO. AF_06/2016</t>
  </si>
  <si>
    <t>26,31</t>
  </si>
  <si>
    <t>94666</t>
  </si>
  <si>
    <t>ADAPTADOR CURTO COM BOLSA E ROSCA PARA REGISTRO, PVC, SOLDÁVEL, DN 75 MM X 2 1/2 , INSTALADO EM RESERVAÇÃO DE ÁGUA DE EDIFICAÇÃO QUE POSSUA RESERVATÓRIO DE FIBRA/FIBROCIMENTO   FORNECIMENTO E INSTALAÇÃO. AF_06/2016</t>
  </si>
  <si>
    <t>32,40</t>
  </si>
  <si>
    <t>94667</t>
  </si>
  <si>
    <t>LUVA, PVC, SOLDÁVEL, DN 75 MM, INSTALADO EM RESERVAÇÃO DE ÁGUA DE EDIFICAÇÃO QUE POSSUA RESERVATÓRIO DE FIBRA/FIBROCIMENTO   FORNECIMENTO E INSTALAÇÃO. AF_06/2016</t>
  </si>
  <si>
    <t>32,49</t>
  </si>
  <si>
    <t>94668</t>
  </si>
  <si>
    <t>ADAPTADOR CURTO COM BOLSA E ROSCA PARA REGISTRO, PVC, SOLDÁVEL, DN 85 MM X 3 , INSTALADO EM RESERVAÇÃO DE ÁGUA DE EDIFICAÇÃO QUE POSSUA RESERVATÓRIO DE FIBRA/FIBROCIMENTO   FORNECIMENTO E INSTALAÇÃO. AF_06/2016</t>
  </si>
  <si>
    <t>50,16</t>
  </si>
  <si>
    <t>94669</t>
  </si>
  <si>
    <t>LUVA, PVC, SOLDÁVEL, DN 85 MM, INSTALADO EM RESERVAÇÃO DE ÁGUA DE EDIFICAÇÃO QUE POSSUA RESERVATÓRIO DE FIBRA/FIBROCIMENTO   FORNECIMENTO E INSTALAÇÃO. AF_06/2016</t>
  </si>
  <si>
    <t>67,24</t>
  </si>
  <si>
    <t>94670</t>
  </si>
  <si>
    <t>ADAPTADOR CURTO COM BOLSA E ROSCA PARA REGISTRO, PVC, SOLDÁVEL, DN 110 MM X 4 , INSTALADO EM RESERVAÇÃO DE ÁGUA DE EDIFICAÇÃO QUE POSSUA RESERVATÓRIO DE FIBRA/FIBROCIMENTO   FORNECIMENTO E INSTALAÇÃO. AF_06/2016</t>
  </si>
  <si>
    <t>66,64</t>
  </si>
  <si>
    <t>94671</t>
  </si>
  <si>
    <t>LUVA, PVC, SOLDÁVEL, DN 110 MM, INSTALADO EM RESERVAÇÃO DE ÁGUA DE EDIFICAÇÃO QUE POSSUA RESERVATÓRIO DE FIBRA/FIBROCIMENTO   FORNECIMENTO E INSTALAÇÃO. AF_06/2016</t>
  </si>
  <si>
    <t>97,90</t>
  </si>
  <si>
    <t>94672</t>
  </si>
  <si>
    <t>JOELHO 90 GRAUS COM BUCHA DE LATÃO, PVC, SOLDÁVEL, DN  25 MM, X 3/4 INSTALADO EM RESERVAÇÃO DE ÁGUA DE EDIFICAÇÃO QUE POSSUA RESERVATÓRIO DE FIBRA/FIBROCIMENTO   FORNECIMENTO E INSTALAÇÃO. AF_06/2016</t>
  </si>
  <si>
    <t>8,61</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</si>
  <si>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</si>
  <si>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</si>
  <si>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</si>
  <si>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</si>
  <si>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</si>
  <si>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</si>
  <si>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</si>
  <si>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</si>
  <si>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15,24</t>
  </si>
  <si>
    <t>94677</t>
  </si>
  <si>
    <t>CURVA 90 GRAUS, PVC, SOLDÁVEL, DN 40 MM, INSTALADO EM RESERVAÇÃO DE ÁGUA DE EDIFICAÇÃO QUE POSSUA RESERVATÓRIO DE FIBRA/FIBROCIMENTO   FORNECIMENTO E INSTALAÇÃO. AF_06/2016</t>
  </si>
  <si>
    <t>21,37</t>
  </si>
  <si>
    <t>94678</t>
  </si>
  <si>
    <t>JOELHO 90 GRAUS, PVC, SOLDÁVEL, DN 50 MM INSTALADO EM RESERVAÇÃO DE ÁGUA DE EDIFICAÇÃO QUE POSSUA RESERVATÓRIO DE FIBRA/FIBROCIMENTO   FORNECIMENTO E INSTALAÇÃO. AF_06/2016</t>
  </si>
  <si>
    <t>94679</t>
  </si>
  <si>
    <t>CURVA 90 GRAUS, PVC, SOLDÁVEL, DN 50 MM, INSTALADO EM RESERVAÇÃO DE ÁGUA DE EDIFICAÇÃO QUE POSSUA RESERVATÓRIO DE FIBRA/FIBROCIMENTO   FORNECIMENTO E INSTALAÇÃO. AF_06/2016</t>
  </si>
  <si>
    <t>22,40</t>
  </si>
  <si>
    <t>94680</t>
  </si>
  <si>
    <t>JOELHO 90 GRAUS, PVC, SOLDÁVEL, DN 60 MM INSTALADO EM RESERVAÇÃO DE ÁGUA DE EDIFICAÇÃO QUE POSSUA RESERVATÓRIO DE FIBRA/FIBROCIMENTO   FORNECIMENTO E INSTALAÇÃO. AF_06/2016</t>
  </si>
  <si>
    <t>45,60</t>
  </si>
  <si>
    <t>94681</t>
  </si>
  <si>
    <t>CURVA 90 GRAUS, PVC, SOLDÁVEL, DN 60 MM, INSTALADO EM RESERVAÇÃO DE ÁGUA DE EDIFICAÇÃO QUE POSSUA RESERVATÓRIO DE FIBRA/FIBROCIMENTO   FORNECIMENTO E INSTALAÇÃO. AF_06/2016</t>
  </si>
  <si>
    <t>50,76</t>
  </si>
  <si>
    <t>94682</t>
  </si>
  <si>
    <t>JOELHO 90 GRAUS, PVC, SOLDÁVEL, DN 75 MM INSTALADO EM RESERVAÇÃO DE ÁGUA DE EDIFICAÇÃO QUE POSSUA RESERVATÓRIO DE FIBRA/FIBROCIMENTO   FORNECIMENTO E INSTALAÇÃO. AF_06/2016</t>
  </si>
  <si>
    <t>102,12</t>
  </si>
  <si>
    <t>94683</t>
  </si>
  <si>
    <t>CURVA 90 GRAUS, PVC, SOLDÁVEL, DN 75 MM, INSTALADO EM RESERVAÇÃO DE ÁGUA DE EDIFICAÇÃO QUE POSSUA RESERVATÓRIO DE FIBRA/FIBROCIMENTO   FORNECIMENTO E INSTALAÇÃO. AF_06/2016</t>
  </si>
  <si>
    <t>69,05</t>
  </si>
  <si>
    <t>94684</t>
  </si>
  <si>
    <t>JOELHO 90 GRAUS, PVC, SOLDÁVEL, DN 85 MM INSTALADO EM RESERVAÇÃO DE ÁGUA DE EDIFICAÇÃO QUE POSSUA RESERVATÓRIO DE FIBRA/FIBROCIMENTO   FORNECIMENTO E INSTALAÇÃO. AF_06/2016</t>
  </si>
  <si>
    <t>132,04</t>
  </si>
  <si>
    <t>94685</t>
  </si>
  <si>
    <t>CURVA 90 GRAUS, PVC, SOLDÁVEL, DN 85 MM, INSTALADO EM RESERVAÇÃO DE ÁGUA DE EDIFICAÇÃO QUE POSSUA RESERVATÓRIO DE FIBRA/FIBROCIMENTO   FORNECIMENTO E INSTALAÇÃO. AF_06/2016</t>
  </si>
  <si>
    <t>96,98</t>
  </si>
  <si>
    <t>94686</t>
  </si>
  <si>
    <t>JOELHO 90 GRAUS, PVC, SOLDÁVEL, DN 110 MM INSTALADO EM RESERVAÇÃO DE ÁGUA DE EDIFICAÇÃO QUE POSSUA RESERVATÓRIO DE FIBRA/FIBROCIMENTO   FORNECIMENTO E INSTALAÇÃO. AF_06/2016</t>
  </si>
  <si>
    <t>236,96</t>
  </si>
  <si>
    <t>94687</t>
  </si>
  <si>
    <t>CURVA 90 GRAUS, PVC, SOLDÁVEL, DN 110 MM, INSTALADO EM RESERVAÇÃO DE ÁGUA DE EDIFICAÇÃO QUE POSSUA RESERVATÓRIO DE FIBRA/FIBROCIMENTO   FORNECIMENTO E INSTALAÇÃO. AF_06/2016</t>
  </si>
  <si>
    <t>213,70</t>
  </si>
  <si>
    <t>94688</t>
  </si>
  <si>
    <t>TÊ, PVC, SOLDÁVEL, DN  25 MM INSTALADO EM RESERVAÇÃO DE ÁGUA DE EDIFICAÇÃO QUE POSSUA RESERVATÓRIO DE FIBRA/FIBROCIMENTO   FORNECIMENTO E INSTALAÇÃO. AF_06/2016</t>
  </si>
  <si>
    <t>9,60</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</si>
  <si>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</si>
  <si>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</si>
  <si>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</si>
  <si>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</si>
  <si>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12,18</t>
  </si>
  <si>
    <t>94691</t>
  </si>
  <si>
    <t>TÊ DE REDUÇÃO, PVC, SOLDÁVEL, DN 32 MM X  25 MM, INSTALADO EM RESERVAÇÃO DE ÁGUA DE EDIFICAÇÃO QUE POSSUA RESERVATÓRIO DE FIBRA/FIBROCIMENTO   FORNECIMENTO E INSTALAÇÃO. AF_06/2016</t>
  </si>
  <si>
    <t>15,09</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</si>
  <si>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</si>
  <si>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</si>
  <si>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</si>
  <si>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</si>
  <si>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21,55</t>
  </si>
  <si>
    <t>94694</t>
  </si>
  <si>
    <t>TÊ, PVC, SOLDÁVEL, DN 50 MM INSTALADO EM RESERVAÇÃO DE ÁGUA DE EDIFICAÇÃO QUE POSSUA RESERVATÓRIO DE FIBRA/FIBROCIMENTO   FORNECIMENTO E INSTALAÇÃO. AF_06/2016</t>
  </si>
  <si>
    <t>22,53</t>
  </si>
  <si>
    <t>94695</t>
  </si>
  <si>
    <t>TÊ DE REDUÇÃO, PVC, SOLDÁVEL, DN 50 MM X 40 MM, INSTALADO EM RESERVAÇÃO DE ÁGUA DE EDIFICAÇÃO QUE POSSUA RESERVATÓRIO DE FIBRA/FIBROCIMENTO   FORNECIMENTO E INSTALAÇÃO. AF_06/2016</t>
  </si>
  <si>
    <t>30,99</t>
  </si>
  <si>
    <t>94696</t>
  </si>
  <si>
    <t>TÊ, PVC, SOLDÁVEL, DN 60 MM INSTALADO EM RESERVAÇÃO DE ÁGUA DE EDIFICAÇÃO QUE POSSUA RESERVATÓRIO DE FIBRA/FIBROCIMENTO   FORNECIMENTO E INSTALAÇÃO. AF_06/2016</t>
  </si>
  <si>
    <t>54,17</t>
  </si>
  <si>
    <t>94697</t>
  </si>
  <si>
    <t>TÊ, PVC, SOLDÁVEL, DN 75 MM INSTALADO EM RESERVAÇÃO DE ÁGUA DE EDIFICAÇÃO QUE POSSUA RESERVATÓRIO DE FIBRA/FIBROCIMENTO   FORNECIMENTO E INSTALAÇÃO. AF_06/2016</t>
  </si>
  <si>
    <t>80,68</t>
  </si>
  <si>
    <t>94698</t>
  </si>
  <si>
    <t>TÊ DE REDUÇÃO, PVC, SOLDÁVEL, DN 75 MM X 50 MM, INSTALADO EM RESERVAÇÃO DE ÁGUA DE EDIFICAÇÃO QUE POSSUA RESERVATÓRIO DE FIBRA/FIBROCIMENTO   FORNECIMENTO E INSTALAÇÃO. AF_06/2016</t>
  </si>
  <si>
    <t>65,82</t>
  </si>
  <si>
    <t>94699</t>
  </si>
  <si>
    <t>TÊ, PVC, SOLDÁVEL, DN 85 MM INSTALADO EM RESERVAÇÃO DE ÁGUA DE EDIFICAÇÃO QUE POSSUA RESERVATÓRIO DE FIBRA/FIBROCIMENTO   FORNECIMENTO E INSTALAÇÃO. AF_06/2016</t>
  </si>
  <si>
    <t>119,75</t>
  </si>
  <si>
    <t>94700</t>
  </si>
  <si>
    <t>TÊ DE REDUÇÃO, PVC, SOLDÁVEL, DN 85 MM X 60 MM, INSTALADO EM RESERVAÇÃO DE ÁGUA DE EDIFICAÇÃO QUE POSSUA RESERVATÓRIO DE FIBRA/FIBROCIMENTO   FORNECIMENTO E INSTALAÇÃO. AF_06/2016</t>
  </si>
  <si>
    <t>140,11</t>
  </si>
  <si>
    <t>94701</t>
  </si>
  <si>
    <t>TÊ, PVC, SOLDÁVEL, DN 110 MM INSTALADO EM RESERVAÇÃO DE ÁGUA DE EDIFICAÇÃO QUE POSSUA RESERVATÓRIO DE FIBRA/FIBROCIMENTO   FORNECIMENTO E INSTALAÇÃO. AF_06/2016</t>
  </si>
  <si>
    <t>209,48</t>
  </si>
  <si>
    <t>94702</t>
  </si>
  <si>
    <t>TÊ DE REDUÇÃO, PVC, SOLDÁVEL, DN 110 MM X 60 MM, INSTALADO EM RESERVAÇÃO DE ÁGUA DE EDIFICAÇÃO QUE POSSUA RESERVATÓRIO DE FIBRA/FIBROCIMENTO   FORNECIMENTO E INSTALAÇÃO. AF_06/2016</t>
  </si>
  <si>
    <t>184,16</t>
  </si>
  <si>
    <t>94703</t>
  </si>
  <si>
    <t>ADAPTADOR COM FLANGE E ANEL DE VEDAÇÃO, PVC, SOLDÁVEL, DN  25 MM X 3/4 , INSTALADO EM RESERVAÇÃO DE ÁGUA DE EDIFICAÇÃO QUE POSSUA RESERVATÓRIO DE FIBRA/FIBROCIMENTO   FORNECIMENTO E INSTALAÇÃO. AF_06/2016</t>
  </si>
  <si>
    <t>19,34</t>
  </si>
  <si>
    <t>94704</t>
  </si>
  <si>
    <t>ADAPTADOR COM FLANGE E ANEL DE VEDAÇÃO, PVC, SOLDÁVEL, DN 32 MM X 1 , INSTALADO EM RESERVAÇÃO DE ÁGUA DE EDIFICAÇÃO QUE POSSUA RESERVATÓRIO DE FIBRA/FIBROCIMENTO   FORNECIMENTO E INSTALAÇÃO. AF_06/2016</t>
  </si>
  <si>
    <t>25,57</t>
  </si>
  <si>
    <t>94705</t>
  </si>
  <si>
    <t>ADAPTADOR COM FLANGE E ANEL DE VEDAÇÃO, PVC, SOLDÁVEL, DN 40 MM X 1 1/4 , INSTALADO EM RESERVAÇÃO DE ÁGUA DE EDIFICAÇÃO QUE POSSUA RESERVATÓRIO DE FIBRA/FIBROCIMENTO   FORNECIMENTO E INSTALAÇÃO. AF_06/2016</t>
  </si>
  <si>
    <t>34,79</t>
  </si>
  <si>
    <t>94706</t>
  </si>
  <si>
    <t>ADAPTADOR COM FLANGE E ANEL DE VEDAÇÃO, PVC, SOLDÁVEL, DN 50 MM X 1 1/2 , INSTALADO EM RESERVAÇÃO DE ÁGUA DE EDIFICAÇÃO QUE POSSUA RESERVATÓRIO DE FIBRA/FIBROCIMENTO   FORNECIMENTO E INSTALAÇÃO. AF_06/2016</t>
  </si>
  <si>
    <t>40,54</t>
  </si>
  <si>
    <t>94707</t>
  </si>
  <si>
    <t>ADAPTADOR COM FLANGE E ANEL DE VEDAÇÃO, PVC, SOLDÁVEL, DN 60 MM X 2 , INSTALADO EM RESERVAÇÃO DE ÁGUA DE EDIFICAÇÃO QUE POSSUA RESERVATÓRIO DE FIBRA/FIBROCIMENTO   FORNECIMENTO E INSTALAÇÃO. AF_06/2016</t>
  </si>
  <si>
    <t>60,16</t>
  </si>
  <si>
    <t>94713</t>
  </si>
  <si>
    <t>ADAPTADOR COM FLANGES LIVRES, PVC, SOLDÁVEL, DN 75 MM X 2 1/2 , INSTALADO EM RESERVAÇÃO DE ÁGUA DE EDIFICAÇÃO QUE POSSUA RESERVATÓRIO DE FIBRA/FIBROCIMENTO   FORNECIMENTO E INSTALAÇÃO. AF_06/2016</t>
  </si>
  <si>
    <t>233,27</t>
  </si>
  <si>
    <t>94714</t>
  </si>
  <si>
    <t>ADAPTADOR COM FLANGES LIVRES, PVC, SOLDÁVEL, DN 85 MM X 3 , INSTALADO EM RESERVAÇÃO DE ÁGUA DE EDIFICAÇÃO QUE POSSUA RESERVATÓRIO DE FIBRA/FIBROCIMENTO   FORNECIMENTO E INSTALAÇÃO. AF_06/2016</t>
  </si>
  <si>
    <t>325,20</t>
  </si>
  <si>
    <t>94715</t>
  </si>
  <si>
    <t>ADAPTADOR COM FLANGES LIVRES, PVC, SOLDÁVEL, DN 110 MM X 4 , INSTALADO EM RESERVAÇÃO DE ÁGUA DE EDIFICAÇÃO QUE POSSUA RESERVATÓRIO DE FIBRA/FIBROCIMENTO   FORNECIMENTO E INSTALAÇÃO. AF_06/2016</t>
  </si>
  <si>
    <t>286,93</t>
  </si>
  <si>
    <t>94724</t>
  </si>
  <si>
    <t>CONECTOR, CPVC, SOLDÁVEL, DN 22 MM X 3/4, INSTALADO EM RESERVAÇÃO DE ÁGUA DE EDIFICAÇÃO QUE POSSUA RESERVATÓRIO DE FIBRA/FIBROCIMENTO  FORNECIMENTO E INSTALAÇÃO. AF_06/2016</t>
  </si>
  <si>
    <t>24,03</t>
  </si>
  <si>
    <t>94725</t>
  </si>
  <si>
    <t>LUVA, CPVC, SOLDÁVEL, DN 22 MM, INSTALADO EM RESERVAÇÃO DE ÁGUA DE EDIFICAÇÃO QUE POSSUA RESERVATÓRIO DE FIBRA/FIBROCIMENTO  FORNECIMENTO E INSTALAÇÃO. AF_06/2016</t>
  </si>
  <si>
    <t>5,65</t>
  </si>
  <si>
    <t>94726</t>
  </si>
  <si>
    <t>CONECTOR, CPVC, SOLDÁVEL, DN 28 MM X 1, INSTALADO EM RESERVAÇÃO DE ÁGUA DE EDIFICAÇÃO QUE POSSUA RESERVATÓRIO DE FIBRA/FIBROCIMENTO  FORNECIMENTO E INSTALAÇÃO. AF_06/2016</t>
  </si>
  <si>
    <t>29,97</t>
  </si>
  <si>
    <t>94727</t>
  </si>
  <si>
    <t>LUVA, CPVC, SOLDÁVEL, DN 28 MM, INSTALADO EM RESERVAÇÃO DE ÁGUA DE EDIFICAÇÃO QUE POSSUA RESERVATÓRIO DE FIBRA/FIBROCIMENTO  FORNECIMENTO E INSTALAÇÃO. AF_06/2016</t>
  </si>
  <si>
    <t>8,38</t>
  </si>
  <si>
    <t>94728</t>
  </si>
  <si>
    <t>CONECTOR, CPVC, SOLDÁVEL, DN 35 MM X 1 1/4, INSTALADO EM RESERVAÇÃO DE ÁGUA DE EDIFICAÇÃO QUE POSSUA RESERVATÓRIO DE FIBRA/FIBROCIMENTO  FORNECIMENTO E INSTALAÇÃO. AF_06/2016</t>
  </si>
  <si>
    <t>94729</t>
  </si>
  <si>
    <t>LUVA, CPVC, SOLDÁVEL, DN 35 MM, INSTALADO EM RESERVAÇÃO DE ÁGUA DE EDIFICAÇÃO QUE POSSUA RESERVATÓRIO DE FIBRA/FIBROCIMENTO  FORNECIMENTO E INSTALAÇÃO. AF_06/2016</t>
  </si>
  <si>
    <t>15,71</t>
  </si>
  <si>
    <t>94730</t>
  </si>
  <si>
    <t>CONECTOR, CPVC, SOLDÁVEL, DN 42 MM X 1 1/2, INSTALADO EM RESERVAÇÃO DE ÁGUA DE EDIFICAÇÃO QUE POSSUA RESERVATÓRIO DE FIBRA/FIBROCIMENTO  FORNECIMENTO E INSTALAÇÃO. AF_06/2016</t>
  </si>
  <si>
    <t>56,68</t>
  </si>
  <si>
    <t>94731</t>
  </si>
  <si>
    <t>LUVA, CPVC, SOLDÁVEL, DN 42 MM, INSTALADO EM RESERVAÇÃO DE ÁGUA DE EDIFICAÇÃO QUE POSSUA RESERVATÓRIO DE FIBRA/FIBROCIMENTO  FORNECIMENTO E INSTALAÇÃO. AF_06/2016</t>
  </si>
  <si>
    <t>94732</t>
  </si>
  <si>
    <t>CONECTOR, CPVC, SOLDÁVEL, DN 54 MM X 2", INSTALADO EM RESERVAÇÃO DE ÁGUA DE EDIFICAÇÃO QUE POSSUA RESERVATÓRIO DE FIBRA/FIBROCIMENTO - FORNECIMENTO E INSTALAÇÃO. AF_06/2016</t>
  </si>
  <si>
    <t>92,63</t>
  </si>
  <si>
    <t>94733</t>
  </si>
  <si>
    <t>LUVA, CPVC, SOLDÁVEL, DN 54 MM, INSTALADO EM RESERVAÇÃO DE ÁGUA DE EDIFICAÇÃO QUE POSSUA RESERVATÓRIO DE FIBRA/FIBROCIMENTO  FORNECIMENTO E INSTALAÇÃO. AF_06/2016</t>
  </si>
  <si>
    <t>38,14</t>
  </si>
  <si>
    <t>94734</t>
  </si>
  <si>
    <t>CONECTOR, CPVC, SOLDÁVEL, DN 73 MM X 2 1/2", INSTALADO EM RESERVAÇÃO DE ÁGUA DE EDIFICAÇÃO QUE POSSUA RESERVATÓRIO DE FIBRA/FIBROCIMENTO - FORNECIMENTO E INSTALAÇÃO. AF_06/2016</t>
  </si>
  <si>
    <t>334,88</t>
  </si>
  <si>
    <t>94736</t>
  </si>
  <si>
    <t>CONECTOR, CPVC, SOLDÁVEL, DN 89 MM X 3", INSTALADO EM RESERVAÇÃO DE ÁGUA DE EDIFICAÇÃO QUE POSSUA RESERVATÓRIO DE FIBRA/FIBROCIMENTO - FORNECIMENTO E INSTALAÇÃO. AF_06/2016</t>
  </si>
  <si>
    <t>490,09</t>
  </si>
  <si>
    <t>94737</t>
  </si>
  <si>
    <t>LUVA, CPVC, SOLDÁVEL, DN 89 MM, INSTALADO EM RESERVAÇÃO DE ÁGUA DE EDIFICAÇÃO QUE POSSUA RESERVATÓRIO DE FIBRA/FIBROCIMENTO  FORNECIMENTO E INSTALAÇÃO. AF_06/2016</t>
  </si>
  <si>
    <t>162,74</t>
  </si>
  <si>
    <t>94738</t>
  </si>
  <si>
    <t>CONECTOR, CPVC, SOLDÁVEL, DN 114 MM X 4", INSTALADO EM RESERVAÇÃO DE ÁGUA DE EDIFICAÇÃO QUE POSSUA RESERVATÓRIO DE FIBRA/FIBROCIMENTO - FORNECIMENTO E INSTALAÇÃO. AF_06/2016</t>
  </si>
  <si>
    <t>1.471,22</t>
  </si>
  <si>
    <t>94739</t>
  </si>
  <si>
    <t>LUVA, CPVC, SOLDÁVEL, DN 114 MM, INSTALADO EM RESERVAÇÃO DE ÁGUA DE EDIFICAÇÃO QUE POSSUA RESERVATÓRIO DE FIBRA/FIBROCIMENTO - FORNECIMENTO E INSTALAÇÃO. AF_06/2016</t>
  </si>
  <si>
    <t>186,76</t>
  </si>
  <si>
    <t>94740</t>
  </si>
  <si>
    <t>JOELHO 90 GRAUS, CPVC, SOLDÁVEL, DN 22 MM, INSTALADO EM RESERVAÇÃO DE ÁGUA DE EDIFICAÇÃO QUE POSSUA RESERVATÓRIO DE FIBRA/FIBROCIMENTO  FORNECIMENTO E INSTALAÇÃO. AF_06/2016</t>
  </si>
  <si>
    <t>8,92</t>
  </si>
  <si>
    <t>94741</t>
  </si>
  <si>
    <t>CURVA 90 GRAUS, CPVC, SOLDÁVEL, DN 22 MM, INSTALADO EM RESERVAÇÃO DE ÁGUA DE EDIFICAÇÃO QUE POSSUA RESERVATÓRIO DE FIBRA/FIBROCIMENTO  FORNECIMENTO E INSTALAÇÃO. AF_06/2016</t>
  </si>
  <si>
    <t>11,58</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</si>
  <si>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</si>
  <si>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</si>
  <si>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</si>
  <si>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</si>
  <si>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</si>
  <si>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</si>
  <si>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22,02</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</si>
  <si>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</si>
  <si>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</si>
  <si>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</si>
  <si>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</si>
  <si>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</si>
  <si>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</si>
  <si>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141,69</t>
  </si>
  <si>
    <t>94752</t>
  </si>
  <si>
    <t>JOELHO 90 GRAUS, CPVC, SOLDÁVEL, DN 89 MM, INSTALADO EM RESERVAÇÃO DE ÁGUA DE EDIFICAÇÃO QUE POSSUA RESERVATÓRIO DE FIBRA/FIBROCIMENTO  FORNECIMENTO E INSTALAÇÃO. AF_06/2016</t>
  </si>
  <si>
    <t>172,47</t>
  </si>
  <si>
    <t>94754</t>
  </si>
  <si>
    <t>JOELHO 90 GRAUS, CPVC, SOLDÁVEL, DN 114 MM, INSTALADO EM RESERVAÇÃO DE ÁGUA DE EDIFICAÇÃO QUE POSSUA RESERVATÓRIO DE FIBRA/FIBROCIMENTO - FORNECIMENTO E INSTALAÇÃO. AF_06/2016</t>
  </si>
  <si>
    <t>231,71</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</si>
  <si>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</si>
  <si>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</si>
  <si>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</si>
  <si>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</si>
  <si>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</si>
  <si>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</si>
  <si>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43,47</t>
  </si>
  <si>
    <t>94759</t>
  </si>
  <si>
    <t>TE, CPVC, SOLDÁVEL, DN 42 MM, INSTALADO EM RESERVAÇÃO DE ÁGUA DE EDIFICAÇÃO QUE POSSUA RESERVATÓRIO DE FIBRA/FIBROCIMENTO  FORNECIMENTO E INSTALAÇÃO. AF_06/2016</t>
  </si>
  <si>
    <t>94760</t>
  </si>
  <si>
    <t>TE, CPVC, SOLDÁVEL, DN 54 MM, INSTALADO EM RESERVAÇÃO DE ÁGUA DE EDIFICAÇÃO QUE POSSUA RESERVATÓRIO DE FIBRA/FIBROCIMENTO  FORNECIMENTO E INSTALAÇÃO. AF_06/2016</t>
  </si>
  <si>
    <t>89,45</t>
  </si>
  <si>
    <t>94761</t>
  </si>
  <si>
    <t>TE, CPVC, SOLDÁVEL, DN 73 MM, INSTALADO EM RESERVAÇÃO DE ÁGUA DE EDIFICAÇÃO QUE POSSUA RESERVATÓRIO DE FIBRA/FIBROCIMENTO  FORNECIMENTO E INSTALAÇÃO. AF_06/2016</t>
  </si>
  <si>
    <t>189,70</t>
  </si>
  <si>
    <t>94762</t>
  </si>
  <si>
    <t>TE, CPVC, SOLDÁVEL, DN 89 MM, INSTALADO EM RESERVAÇÃO DE ÁGUA DE EDIFICAÇÃO QUE POSSUA RESERVATÓRIO DE FIBRA/FIBROCIMENTO  FORNECIMENTO E INSTALAÇÃO. AF_06/2016</t>
  </si>
  <si>
    <t>232,63</t>
  </si>
  <si>
    <t>94763</t>
  </si>
  <si>
    <t>TE, CPVC, SOLDÁVEL, DN 114 MM, INSTALADO EM RESERVAÇÃO DE ÁGUA DE EDIFICAÇÃO QUE POSSUA RESERVATÓRIO DE FIBRA/FIBROCIMENTO - FORNECIMENTO E INSTALAÇÃO. AF_06/2016</t>
  </si>
  <si>
    <t>283,15</t>
  </si>
  <si>
    <t>94764</t>
  </si>
  <si>
    <t>ADAPTADOR COM FLANGE E ANEL DE VEDAÇÃO, CPVC, ROSCÁVEL, DN 15 MM, INSTALADO EM RESERVAÇÃO DE ÁGUA DE EDIFICAÇÃO QUE POSSUA RESERVATÓRIO DE FIBRA/FIBROCIMENTO - FORNECIMENTO E INSTALAÇÃO. AF_06/2016</t>
  </si>
  <si>
    <t>32,85</t>
  </si>
  <si>
    <t>94765</t>
  </si>
  <si>
    <t>ADAPTADOR COM FLANGE E ANEL DE VEDAÇÃO, CPVC, ROSCÁVEL, DN 22 MM, INSTALADO EM RESERVAÇÃO DE ÁGUA DE EDIFICAÇÃO QUE POSSUA RESERVATÓRIO DE FIBRA/FIBROCIMENTO - FORNECIMENTO E INSTALAÇÃO. AF_06/2016</t>
  </si>
  <si>
    <t>35,72</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</si>
  <si>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</si>
  <si>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</si>
  <si>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</si>
  <si>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</si>
  <si>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</si>
  <si>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</si>
  <si>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66,34</t>
  </si>
  <si>
    <t>94769</t>
  </si>
  <si>
    <t>ADAPTADOR COM FLANGE E ANEL DE VEDAÇÃO, CPVC, ROSCÁVEL, DN 54 MM, INSTALADO EM RESERVAÇÃO DE ÁGUA DE EDIFICAÇÃO QUE POSSUA RESERVATÓRIO DE FIBRA/FIBROCIMENTO - FORNECIMENTO E INSTALAÇÃO. AF_06/2016</t>
  </si>
  <si>
    <t>91,09</t>
  </si>
  <si>
    <t>94770</t>
  </si>
  <si>
    <t>ADAPTADOR COM FLANGES LIVRES, CPVC, ROSCÁVEL, DN 15 MM, INSTALADO EM RESERVAÇÃO DE ÁGUA DE EDIFICAÇÃO QUE POSSUA RESERVATÓRIO DE FIBRA/FIBROCIMENTO - FORNECIMENTO E INSTALAÇÃO. AF_06/2016</t>
  </si>
  <si>
    <t>37,11</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</si>
  <si>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</si>
  <si>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</si>
  <si>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</si>
  <si>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</si>
  <si>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43,79</t>
  </si>
  <si>
    <t>94773</t>
  </si>
  <si>
    <t>ADAPTADOR COM FLANGES LIVRES, CPVC, ROSCÁVEL, DN 35 MM, INSTALADO EM RESERVAÇÃO DE ÁGUA DE EDIFICAÇÃO QUE POSSUA RESERVATÓRIO DE FIBRA/FIBROCIMENTO - FORNECIMENTO E INSTALAÇÃO. AF_06/2016</t>
  </si>
  <si>
    <t>63,10</t>
  </si>
  <si>
    <t>94774</t>
  </si>
  <si>
    <t>ADAPTADOR COM FLANGES LIVRES, CPVC, ROSCÁVEL, DN 42 MM, INSTALADO EM RESERVAÇÃO DE ÁGUA DE EDIFICAÇÃO QUE POSSUA RESERVATÓRIO DE FIBRA/FIBROCIMENTO - FORNECIMENTO E INSTALAÇÃO. AF_06/2016</t>
  </si>
  <si>
    <t>70,60</t>
  </si>
  <si>
    <t>94775</t>
  </si>
  <si>
    <t>ADAPTADOR COM FLANGES LIVRES, CPVC, ROSCÁVEL, DN 54 MM, INSTALADO EM RESERVAÇÃO DE ÁGUA DE EDIFICAÇÃO QUE POSSUA RESERVATÓRIO DE FIBRA/FIBROCIMENTO - FORNECIMENTO E INSTALAÇÃO. AF_06/2016</t>
  </si>
  <si>
    <t>96,74</t>
  </si>
  <si>
    <t>94783</t>
  </si>
  <si>
    <t>ADAPTADOR COM FLANGE E ANEL DE VEDAÇÃO, PVC, SOLDÁVEL, DN  20 MM X 1/2 , INSTALADO EM RESERVAÇÃO DE ÁGUA DE EDIFICAÇÃO QUE POSSUA RESERVATÓRIO DE FIBRA/FIBROCIMENTO   FORNECIMENTO E INSTALAÇÃO. AF_06/2016</t>
  </si>
  <si>
    <t>18,34</t>
  </si>
  <si>
    <t>94785</t>
  </si>
  <si>
    <t>ADAPTADOR COM FLANGES LIVRES, PVC, SOLDÁVEL LONGO, DN 32 MM X 1 , INSTALADO EM RESERVAÇÃO DE ÁGUA DE EDIFICAÇÃO QUE POSSUA RESERVATÓRIO DE FIBRA/FIBROCIMENTO   FORNECIMENTO E INSTALAÇÃO. AF_06/2016</t>
  </si>
  <si>
    <t>21,67</t>
  </si>
  <si>
    <t>94789</t>
  </si>
  <si>
    <t>ADAPTADOR COM FLANGES LIVRES, PVC, SOLDÁVEL LONGO, DN 75 MM X 2 1/2 , INSTALADO EM RESERVAÇÃO DE ÁGUA DE EDIFICAÇÃO QUE POSSUA RESERVATÓRIO DE FIBRA/FIBROCIMENTO   FORNECIMENTO E INSTALAÇÃO. AF_06/2016</t>
  </si>
  <si>
    <t>222,88</t>
  </si>
  <si>
    <t>94790</t>
  </si>
  <si>
    <t>ADAPTADOR COM FLANGES LIVRES, PVC, SOLDÁVEL LONGO, DN 85 MM X 3 , INSTALADO EM RESERVAÇÃO DE ÁGUA DE EDIFICAÇÃO QUE POSSUA RESERVATÓRIO DE FIBRA/FIBROCIMENTO   FORNECIMENTO E INSTALAÇÃO. AF_06/2016</t>
  </si>
  <si>
    <t>307,75</t>
  </si>
  <si>
    <t>94791</t>
  </si>
  <si>
    <t>ADAPTADOR COM FLANGES LIVRES, PVC, SOLDÁVEL LONGO, DN 110 MM X 4 , INSTALADO EM RESERVAÇÃO DE ÁGUA DE EDIFICAÇÃO QUE POSSUA RESERVATÓRIO DE FIBRA/FIBROCIMENTO   FORNECIMENTO E INSTALAÇÃO. AF_06/2016</t>
  </si>
  <si>
    <t>406,11</t>
  </si>
  <si>
    <t>94863</t>
  </si>
  <si>
    <t>LUVA, CPVC, SOLDÁVEL, DN 73 MM, INSTALADO EM RESERVAÇÃO DE ÁGUA DE EDIFICAÇÃO QUE POSSUA RESERVATÓRIO DE FIBRA/FIBROCIMENTO  FORNECIMENTO E INSTALAÇÃO. AF_06/2016</t>
  </si>
  <si>
    <t>136,30</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</si>
  <si>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</si>
  <si>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</si>
  <si>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</si>
  <si>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</si>
  <si>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50,90</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</si>
  <si>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</si>
  <si>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</si>
  <si>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</si>
  <si>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</si>
  <si>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62,22</t>
  </si>
  <si>
    <t>95696</t>
  </si>
  <si>
    <t>SPRINKLER TIPO PENDENTE, 68 °C, UNIÃO POR ROSCA DN 15 (1/2") - FORNECIMENTO E INSTALAÇÃO. AF_10/2020</t>
  </si>
  <si>
    <t>32,12</t>
  </si>
  <si>
    <t>96637</t>
  </si>
  <si>
    <t>JOELHO 90 GRAUS, PPR, DN 25 MM, CLASSE PN 25, INSTALADO EM RAMAL OU SUB-RAMAL DE ÁGUA   FORNECIMENTO E INSTALAÇÃO. AF_08/2022</t>
  </si>
  <si>
    <t>12,83</t>
  </si>
  <si>
    <t>96638</t>
  </si>
  <si>
    <t>JOELHO 45 GRAUS, PPR, DN 25 MM, CLASSE PN 25, INSTALADO EM RAMAL OU SUB-RAMAL DE ÁGUA   FORNECIMENTO E INSTALAÇÃO. AF_08/2022</t>
  </si>
  <si>
    <t>13,19</t>
  </si>
  <si>
    <t>96639</t>
  </si>
  <si>
    <t>LUVA, PPR, DN 25 MM, CLASSE PN 25, INSTALADO EM RAMAL OU SUB-RAMAL DE ÁGUA   FORNECIMENTO E INSTALAÇÃO. AF_08/2022</t>
  </si>
  <si>
    <t>8,99</t>
  </si>
  <si>
    <t>96640</t>
  </si>
  <si>
    <t>CONECTOR MACHO, PPR, 25 X 1/2  , CLASSE PN 25, INSTALADO EM RAMAL OU SUB-RAMAL DE ÁGUA   FORNECIMENTO E INSTALAÇÃO. AF_08/2022</t>
  </si>
  <si>
    <t>22,76</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</si>
  <si>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</si>
  <si>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</si>
  <si>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</si>
  <si>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</si>
  <si>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16,86</t>
  </si>
  <si>
    <t>96643</t>
  </si>
  <si>
    <t>TÊ MISTURADOR, PPR, 25 X 3/4   , CLASSE PN 25, INSTALADO EM RAMAL OU SUB-RAMAL DE ÁGUA   FORNECIMENTO E INSTALAÇÃO. AF_08/2022</t>
  </si>
  <si>
    <t>39,72</t>
  </si>
  <si>
    <t>96650</t>
  </si>
  <si>
    <t>JOELHO 90 GRAUS, PPR, DN 25 MM, CLASSE PN 25, INSTALADO EM RAMAL DE DISTRIBUIÇÃO   FORNECIMENTO E INSTALAÇÃO. AF_08/2022</t>
  </si>
  <si>
    <t>7,33</t>
  </si>
  <si>
    <t>96651</t>
  </si>
  <si>
    <t>JOELHO 45 GRAUS, PPR, DN 25 MM, CLASSE PN 25, INSTALADO EM RAMAL DE DISTRIBUIÇÃO DE ÁGUA   FORNECIMENTO E INSTALAÇÃO. AF_08/2022</t>
  </si>
  <si>
    <t>7,69</t>
  </si>
  <si>
    <t>96652</t>
  </si>
  <si>
    <t>JOELHO 90 GRAUS, PPR, DN 32 MM, CLASSE PN 25, INSTALADO EM RAMAL DE DISTRIBUIÇÃO - FORNECIMENTO E INSTALAÇÃO. AF_08/2022</t>
  </si>
  <si>
    <t>8,81</t>
  </si>
  <si>
    <t>96653</t>
  </si>
  <si>
    <t>JOELHO 45 GRAUS, PPR, DN 32 MM, CLASSE PN 25, INSTALADO EM RAMAL DE DISTRIBUIÇÃO DE ÁGUA - FORNECIMENTO E INSTALAÇÃO. AF_08/2022</t>
  </si>
  <si>
    <t>11,86</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</si>
  <si>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</si>
  <si>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</si>
  <si>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</si>
  <si>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</si>
  <si>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</si>
  <si>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</si>
  <si>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5,32</t>
  </si>
  <si>
    <t>96657</t>
  </si>
  <si>
    <t>CONECTOR MACHO, PPR, 25 X 1/2, CLASSE PN 25, INSTALADO EM RAMAL DE DISTRIBUIÇÃO DE ÁGUA   FORNECIMENTO E INSTALAÇÃO. AF_08/2022</t>
  </si>
  <si>
    <t>21,13</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</si>
  <si>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</si>
  <si>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</si>
  <si>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</si>
  <si>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</si>
  <si>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7,09</t>
  </si>
  <si>
    <t>96660</t>
  </si>
  <si>
    <t>CONECTOR MACHO, PPR, 32 X 3/4, CLASSE PN 25, INSTALADO EM RAMAL DE DISTRIBUIÇÃO DE ÁGUA   FORNECIMENTO E INSTALAÇÃO. AF_08/2022</t>
  </si>
  <si>
    <t>28,89</t>
  </si>
  <si>
    <t>96661</t>
  </si>
  <si>
    <t>CONECTOR FÊMEA, PPR, 32 X 3/4, CLASSE PN 25, INSTALADO EM RAMAL DE DISTRIBUIÇÃO DE ÁGUA   FORNECIMENTO E INSTALAÇÃO. AF_08/2022</t>
  </si>
  <si>
    <t>28,61</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</si>
  <si>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</si>
  <si>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</si>
  <si>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</si>
  <si>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</si>
  <si>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13,89</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</si>
  <si>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</si>
  <si>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</si>
  <si>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</si>
  <si>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</si>
  <si>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9,52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</si>
  <si>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</si>
  <si>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</si>
  <si>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</si>
  <si>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</si>
  <si>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20,40</t>
  </si>
  <si>
    <t>96684</t>
  </si>
  <si>
    <t>JOELHO 90 GRAUS, PPR, DN 25 MM, CLASSE PN 25, INSTALADO EM PRUMADA DE ÁGUA   FORNECIMENTO E INSTALAÇÃO . AF_08/2022</t>
  </si>
  <si>
    <t>9,31</t>
  </si>
  <si>
    <t>96685</t>
  </si>
  <si>
    <t>JOELHO 45 GRAUS, PPR, DN 25 MM, CLASSE PN 25, INSTALADO EM PRUMADA DE ÁGUA   FORNECIMENTO E INSTALAÇÃO . AF_08/2022</t>
  </si>
  <si>
    <t>9,67</t>
  </si>
  <si>
    <t>96686</t>
  </si>
  <si>
    <t>JOELHO 90 GRAUS, PPR, DN 32 MM, CLASSE PN 25, INSTALADO EM PRUMADA DE ÁGUA   FORNECIMENTO E INSTALAÇÃO . AF_08/2022</t>
  </si>
  <si>
    <t>12,07</t>
  </si>
  <si>
    <t>96687</t>
  </si>
  <si>
    <t>JOELHO 45 GRAUS, PPR, DN 32 MM, CLASSE PN 25, INSTALADO EM PRUMADA DE ÁGUA   FORNECIMENTO E INSTALAÇÃO . AF_08/2022</t>
  </si>
  <si>
    <t>15,12</t>
  </si>
  <si>
    <t>96688</t>
  </si>
  <si>
    <t>JOELHO 90 GRAUS, PPR, DN 40 MM, CLASSE PN 25, INSTALADO EM PRUMADA DE ÁGUA   FORNECIMENTO E INSTALAÇÃO . AF_08/2022</t>
  </si>
  <si>
    <t>18,27</t>
  </si>
  <si>
    <t>96689</t>
  </si>
  <si>
    <t>JOELHO 45 GRAUS, PPR, DN 40 MM, CLASSE PN 25, INSTALADO EM PRUMADA DE ÁGUA   FORNECIMENTO E INSTALAÇÃO . AF_08/2022</t>
  </si>
  <si>
    <t>96690</t>
  </si>
  <si>
    <t>JOELHO 90 GRAUS, PPR, DN 50 MM, CLASSE PN 25, INSTALADO EM PRUMADA DE ÁGUA   FORNECIMENTO E INSTALAÇÃO . AF_08/2022</t>
  </si>
  <si>
    <t>25,75</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</si>
  <si>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</si>
  <si>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</si>
  <si>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</si>
  <si>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</si>
  <si>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</si>
  <si>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</si>
  <si>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50,89</t>
  </si>
  <si>
    <t>96694</t>
  </si>
  <si>
    <t>JOELHO 90 GRAUS, PPR, DN 75 MM, CLASSE PN 25, INSTALADO EM PRUMADA DE ÁGUA   FORNECIMENTO E INSTALAÇÃO . AF_08/2022</t>
  </si>
  <si>
    <t>80,61</t>
  </si>
  <si>
    <t>96695</t>
  </si>
  <si>
    <t>JOELHO 45 GRAUS, PPR, DN 75 MM, CLASSE PN 25, INSTALADO EM PRUMADA DE ÁGUA   FORNECIMENTO E INSTALAÇÃO . AF_08/2022</t>
  </si>
  <si>
    <t>89,16</t>
  </si>
  <si>
    <t>96696</t>
  </si>
  <si>
    <t>JOELHO 90 GRAUS, PPR, DN 90 MM, CLASSE PN 25, INSTALADO EM PRUMADA DE ÁGUA   FORNECIMENTO E INSTALAÇÃO . AF_08/2022</t>
  </si>
  <si>
    <t>100,85</t>
  </si>
  <si>
    <t>96697</t>
  </si>
  <si>
    <t>JOELHO 90 GRAUS, PPR, DN 110 MM, CLASSE PN 25, INSTALADO EM PRUMADA DE ÁGUA   FORNECIMENTO E INSTALAÇÃO . AF_08/2022</t>
  </si>
  <si>
    <t>304,65</t>
  </si>
  <si>
    <t>96698</t>
  </si>
  <si>
    <t>LUVA, PPR, DN 25 MM, CLASSE PN 25, INSTALADO EM PRUMADA DE ÁGUA   FORNECIMENTO E INSTALAÇÃO . AF_08/2022</t>
  </si>
  <si>
    <t>6,64</t>
  </si>
  <si>
    <t>96699</t>
  </si>
  <si>
    <t>CONECTOR MACHO, PPR, 25 X 1/2, CLASSE PN 25, INSTALADO EM PRUMADA DE ÁGUA   FORNECIMENTO E INSTALAÇÃO . AF_08/2022</t>
  </si>
  <si>
    <t>96700</t>
  </si>
  <si>
    <t>CONECTOR FÊMEA, PPR, 25 X 1/2, CLASSE PN 25, INSTALADO EM PRUMADA DE ÁGUA   FORNECIMENTO E INSTALAÇÃO . AF_08/2022</t>
  </si>
  <si>
    <t>14,61</t>
  </si>
  <si>
    <t>96701</t>
  </si>
  <si>
    <t>LUVA, PPR, DN 32 MM, CLASSE PN 25, INSTALADO EM PRUMADA DE ÁGUA   FORNECIMENTO E INSTALAÇÃO. AF_08/2022</t>
  </si>
  <si>
    <t>9,26</t>
  </si>
  <si>
    <t>96702</t>
  </si>
  <si>
    <t>BUCHA DE REDUÇÃO, PPR, 32 X 25, CLASSE PN 25, INSTALADO EM PRUMADA DE ÁGUA   FORNECIMENTO E INSTALAÇÃO . AF_08/2022</t>
  </si>
  <si>
    <t>9,72</t>
  </si>
  <si>
    <t>96703</t>
  </si>
  <si>
    <t>LUVA, PPR, DN 40 MM, CLASSE PN 25, INSTALADO EM PRUMADA DE ÁGUA   FORNECIMENTO E INSTALAÇÃO. AF_08/2022</t>
  </si>
  <si>
    <t>17,03</t>
  </si>
  <si>
    <t>96704</t>
  </si>
  <si>
    <t>BUCHA DE REDUÇÃO, PPR, 40 X 25, CLASSE PN 25, INSTALADO EM PRUMADA DE ÁGUA   FORNECIMENTO E INSTALAÇÃO . AF_08/2022</t>
  </si>
  <si>
    <t>17,59</t>
  </si>
  <si>
    <t>96705</t>
  </si>
  <si>
    <t>LUVA, PPR, DN 50 MM, CLASSE PN 25, INSTALADO EM PRUMADA DE ÁGUA   FORNECIMENTO E INSTALAÇÃO. AF_08/2022</t>
  </si>
  <si>
    <t>20,68</t>
  </si>
  <si>
    <t>96706</t>
  </si>
  <si>
    <t>LUVA, PPR, DN 63 MM, CLASSE PN 25, INSTALADO EM PRUMADA DE ÁGUA   FORNECIMENTO E INSTALAÇÃO. AF_08/2022</t>
  </si>
  <si>
    <t>30,97</t>
  </si>
  <si>
    <t>96707</t>
  </si>
  <si>
    <t>LUVA, PPR, DN 75 MM, CLASSE PN 25, INSTALADO EM PRUMADA DE ÁGUA   FORNECIMENTO E INSTALAÇÃO. AF_08/2022</t>
  </si>
  <si>
    <t>96708</t>
  </si>
  <si>
    <t>LUVA, PPR, DN 90 MM, CLASSE PN 25, INSTALADO EM PRUMADA DE ÁGUA   FORNECIMENTO E INSTALAÇÃO. AF_08/2022</t>
  </si>
  <si>
    <t>77,31</t>
  </si>
  <si>
    <t>96709</t>
  </si>
  <si>
    <t>LUVA, PPR, DN 110 MM, CLASSE PN 25, INSTALADO EM PRUMADA DE ÁGUA   FORNECIMENTO E INSTALAÇÃO. AF_08/2022</t>
  </si>
  <si>
    <t>96710</t>
  </si>
  <si>
    <t>TÊ NORMAL, PPR, DN 25 MM, CLASSE PN 25, INSTALADO EM PRUMADA DE ÁGUA   FORNECIMENTO E INSTALAÇÃO . AF_08/2022</t>
  </si>
  <si>
    <t>96711</t>
  </si>
  <si>
    <t>TÊ NORMAL, PPR, DN 32 MM, CLASSE PN 25, INSTALADO EM PRUMADA DE ÁGUA   FORNECIMENTO E INSTALAÇÃO . AF_08/2022</t>
  </si>
  <si>
    <t>18,48</t>
  </si>
  <si>
    <t>96712</t>
  </si>
  <si>
    <t>TÊ NORMAL, PPR, DN 40 MM, CLASSE PN 25, INSTALADO EM PRUMADA DE ÁGUA   FORNECIMENTO E INSTALAÇÃO . AF_08/2022</t>
  </si>
  <si>
    <t>26,68</t>
  </si>
  <si>
    <t>96713</t>
  </si>
  <si>
    <t>TÊ NORMAL, PPR, DN 50 MM, CLASSE PN 25, INSTALADO EM PRUMADA DE ÁGUA   FORNECIMENTO E INSTALAÇÃO . AF_08/2022</t>
  </si>
  <si>
    <t>96714</t>
  </si>
  <si>
    <t>TÊ NORMAL, PPR, DN 63 MM, CLASSE PN 25, INSTALADO EM PRUMADA DE ÁGUA   FORNECIMENTO E INSTALAÇÃO . AF_08/2022</t>
  </si>
  <si>
    <t>59,76</t>
  </si>
  <si>
    <t>96715</t>
  </si>
  <si>
    <t>TÊ NORMAL, PPR, DN 75 MM, CLASSE PN 25, INSTALADO EM PRUMADA DE ÁGUA   FORNECIMENTO E INSTALAÇÃO . AF_08/2022</t>
  </si>
  <si>
    <t>108,45</t>
  </si>
  <si>
    <t>96716</t>
  </si>
  <si>
    <t>TÊ NORMAL, PPR, DN 90 MM, CLASSE PN 25, INSTALADO EM PRUMADA DE ÁGUA   FORNECIMENTO E INSTALAÇÃO . AF_08/2022</t>
  </si>
  <si>
    <t>141,72</t>
  </si>
  <si>
    <t>96717</t>
  </si>
  <si>
    <t>TÊ NORMAL, PPR, DN 110 MM, CLASSE PN 25, INSTALADO EM PRUMADA DE ÁGUA   FORNECIMENTO E INSTALAÇÃO . AF_08/2022</t>
  </si>
  <si>
    <t>275,43</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</si>
  <si>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</si>
  <si>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</si>
  <si>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</si>
  <si>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</si>
  <si>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96738</t>
  </si>
  <si>
    <t>CONECTOR MACHO, PPR, 25 X 1/2'', CLASSE PN 25,  INSTALADO EM RESERVAÇÃO DE ÁGUA DE EDIFICAÇÃO QUE POSSUA RESERVATÓRIO DE FIBRA/FIBROCIMENTO   FORNECIMENTO E INSTALAÇÃO. AF_06/2016</t>
  </si>
  <si>
    <t>21,22</t>
  </si>
  <si>
    <t>96739</t>
  </si>
  <si>
    <t>LUVA, PPR, DN 32 MM, CLASSE PN 25, INSTALADO EM RESERVAÇÃO DE ÁGUA DE EDIFICAÇÃO QUE POSSUA RESERVATÓRIO DE FIBRA/FIBROCIMENTO  FORNECIMENTO E INSTALAÇÃO. AF_06/2016</t>
  </si>
  <si>
    <t>7,96</t>
  </si>
  <si>
    <t>96740</t>
  </si>
  <si>
    <t>CONECTOR MACHO, PPR, 32 X 3/4'', CLASSE PN 25,  INSTALADO EM RESERVAÇÃO DE ÁGUA DE EDIFICAÇÃO QUE POSSUA RESERVATÓRIO DE FIBRA/FIBROCIMENTO   FORNECIMENTO E INSTALAÇÃO. AF_06/2016</t>
  </si>
  <si>
    <t>29,85</t>
  </si>
  <si>
    <t>96741</t>
  </si>
  <si>
    <t>LUVA, PPR, DN 40 MM, CLASSE PN 25, INSTALADO EM RESERVAÇÃO DE ÁGUA DE EDIFICAÇÃO QUE POSSUA RESERVATÓRIO DE FIBRA/FIBROCIMENTO  FORNECIMENTO E INSTALAÇÃO. AF_06/2016</t>
  </si>
  <si>
    <t>96742</t>
  </si>
  <si>
    <t>LUVA, PPR, DN 50 MM, CLASSE PN 25, INSTALADO EM RESERVAÇÃO DE ÁGUA DE EDIFICAÇÃO QUE POSSUA RESERVATÓRIO DE FIBRA/FIBROCIMENTO  FORNECIMENTO E INSTALAÇÃO. AF_06/2016</t>
  </si>
  <si>
    <t>19,06</t>
  </si>
  <si>
    <t>96743</t>
  </si>
  <si>
    <t>LUVA, PPR, DN 63 MM, CLASSE PN 25, INSTALADO EM RESERVAÇÃO DE ÁGUA DE EDIFICAÇÃO QUE POSSUA RESERVATÓRIO DE FIBRA/FIBROCIMENTO  FORNECIMENTO E INSTALAÇÃO. AF_06/2016</t>
  </si>
  <si>
    <t>27,47</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</si>
  <si>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</si>
  <si>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</si>
  <si>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</si>
  <si>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</si>
  <si>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74,09</t>
  </si>
  <si>
    <t>96746</t>
  </si>
  <si>
    <t>LUVA, PPR, DN 110 MM, CLASSE PN 25, INSTALADO EM RESERVAÇÃO DE ÁGUA DE EDIFICAÇÃO QUE POSSUA RESERVATÓRIO DE FIBRA/FIBROCIMENTO  FORNECIMENTO E INSTALAÇÃO. AF_06/2016</t>
  </si>
  <si>
    <t>98,91</t>
  </si>
  <si>
    <t>96747</t>
  </si>
  <si>
    <t>JOELHO 90 GRAUS, PPR, DN 20 MM, CLASSE PN 25,  INSTALADO EM RESERVAÇÃO DE ÁGUA DE EDIFICAÇÃO QUE POSSUA RESERVATÓRIO DE FIBRA/FIBROCIMENTO  FORNECIMENTO E INSTALAÇÃO. AF_06/2016</t>
  </si>
  <si>
    <t>6,87</t>
  </si>
  <si>
    <t>96748</t>
  </si>
  <si>
    <t>JOELHO 90 GRAUS, PPR, DN 25 MM, CLASSE PN 25,  INSTALADO EM RESERVAÇÃO DE ÁGUA DE EDIFICAÇÃO QUE POSSUA RESERVATÓRIO DE FIBRA/FIBROCIMENTO  FORNECIMENTO E INSTALAÇÃO. AF_06/2016</t>
  </si>
  <si>
    <t>7,47</t>
  </si>
  <si>
    <t>96749</t>
  </si>
  <si>
    <t>JOELHO 90 GRAUS, PPR, DN 32 MM, CLASSE PN 25,  INSTALADO EM RESERVAÇÃO DE ÁGUA DE EDIFICAÇÃO QUE POSSUA RESERVATÓRIO DE FIBRA/FIBROCIMENTO  FORNECIMENTO E INSTALAÇÃO. AF_06/2016</t>
  </si>
  <si>
    <t>10,12</t>
  </si>
  <si>
    <t>96750</t>
  </si>
  <si>
    <t>JOELHO 90 GRAUS, PPR, DN 40 MM, CLASSE PN 25,  INSTALADO EM RESERVAÇÃO DE ÁGUA DE EDIFICAÇÃO QUE POSSUA RESERVATÓRIO DE FIBRA/FIBROCIMENTO  FORNECIMENTO E INSTALAÇÃO. AF_06/2016</t>
  </si>
  <si>
    <t>14,58</t>
  </si>
  <si>
    <t>96751</t>
  </si>
  <si>
    <t>JOELHO 90 GRAUS, PPR, DN 50 MM, CLASSE PN 25,  INSTALADO EM RESERVAÇÃO DE ÁGUA DE EDIFICAÇÃO QUE POSSUA RESERVATÓRIO DE FIBRA/FIBROCIMENTO  FORNECIMENTO E INSTALAÇÃO. AF_06/2016</t>
  </si>
  <si>
    <t>23,28</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</si>
  <si>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</si>
  <si>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</si>
  <si>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</si>
  <si>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</si>
  <si>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79,07</t>
  </si>
  <si>
    <t>96754</t>
  </si>
  <si>
    <t>JOELHO 90 GRAUS, PPR, DN 90 MM, CLASSE PN 25,  INSTALADO EM RESERVAÇÃO DE ÁGUA DE EDIFICAÇÃO QUE POSSUA RESERVATÓRIO DE FIBRA/FIBROCIMENTO  FORNECIMENTO E INSTALAÇÃO. AF_06/2016</t>
  </si>
  <si>
    <t>96,00</t>
  </si>
  <si>
    <t>96755</t>
  </si>
  <si>
    <t>JOELHO 90 GRAUS, PPR, DN 110 MM, CLASSE PN 25,  INSTALADO EM RESERVAÇÃO DE ÁGUA DE EDIFICAÇÃO QUE POSSUA RESERVATÓRIO DE FIBRA/FIBROCIMENTO  FORNECIMENTO E INSTALAÇÃO. AF_06/2016</t>
  </si>
  <si>
    <t>304,80</t>
  </si>
  <si>
    <t>96756</t>
  </si>
  <si>
    <t>TÊ MISTURADOR, PPR, DN 20 MM, CLASSE PN 25,  INSTALADO EM RESERVAÇÃO DE ÁGUA DE EDIFICAÇÃO QUE POSSUA RESERVATÓRIO DE FIBRA/FIBROCIMENTO  FORNECIMENTO E INSTALAÇÃO. AF_06/2016</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</si>
  <si>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</si>
  <si>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</si>
  <si>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</si>
  <si>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</si>
  <si>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15,88</t>
  </si>
  <si>
    <t>96759</t>
  </si>
  <si>
    <t>TÊ, PPR, DN 40 MM, CLASSE PN 25,  INSTALADO EM RESERVAÇÃO DE ÁGUA DE EDIFICAÇÃO QUE POSSUA RESERVATÓRIO DE FIBRA/FIBROCIMENTO  FORNECIMENTO E INSTALAÇÃO. AF_06/2016</t>
  </si>
  <si>
    <t>21,74</t>
  </si>
  <si>
    <t>96760</t>
  </si>
  <si>
    <t>TÊ, PPR, DN 50 MM, CLASSE PN 25,  INSTALADO EM RESERVAÇÃO DE ÁGUA DE EDIFICAÇÃO QUE POSSUA RESERVATÓRIO DE FIBRA/FIBROCIMENTO  FORNECIMENTO E INSTALAÇÃO. AF_06/2016</t>
  </si>
  <si>
    <t>38,34</t>
  </si>
  <si>
    <t>96761</t>
  </si>
  <si>
    <t>TÊ, PPR, DN 63 MM, CLASSE PN 25,  INSTALADO EM RESERVAÇÃO DE ÁGUA DE EDIFICAÇÃO QUE POSSUA RESERVATÓRIO DE FIBRA/FIBROCIMENTO  FORNECIMENTO E INSTALAÇÃO. AF_06/2016</t>
  </si>
  <si>
    <t>52,66</t>
  </si>
  <si>
    <t>96762</t>
  </si>
  <si>
    <t>TÊ, PPR, DN 75 MM, CLASSE PN 25,  INSTALADO EM RESERVAÇÃO DE ÁGUA DE EDIFICAÇÃO QUE POSSUA RESERVATÓRIO DE FIBRA/FIBROCIMENTO  FORNECIMENTO E INSTALAÇÃO. AF_06/2016</t>
  </si>
  <si>
    <t>106,38</t>
  </si>
  <si>
    <t>96763</t>
  </si>
  <si>
    <t>TÊ, PPR, DN 90 MM, CLASSE PN 25,  INSTALADO EM RESERVAÇÃO DE ÁGUA DE EDIFICAÇÃO QUE POSSUA RESERVATÓRIO DE FIBRA/FIBROCIMENTO  FORNECIMENTO E INSTALAÇÃO. AF_06/2016</t>
  </si>
  <si>
    <t>135,24</t>
  </si>
  <si>
    <t>96764</t>
  </si>
  <si>
    <t>TÊ, PPR, DN 110 MM, CLASSE PN 25,  INSTALADO EM RESERVAÇÃO DE ÁGUA DE EDIFICAÇÃO QUE POSSUA RESERVATÓRIO DE FIBRA/FIBROCIMENTO  FORNECIMENTO E INSTALAÇÃO. AF_06/2016</t>
  </si>
  <si>
    <t>275,61</t>
  </si>
  <si>
    <t>96802</t>
  </si>
  <si>
    <t>KIT CHASSI PEX, PRÉ-FABRICADO, PARA CHUVEIRO, INCLUSO QUADRO METÁLICO, TUBOS, REGISTROS DE PRESSÃO E CONEXÕES POR CRIMPAGEM - FORNECIMENTO E INSTALAÇÃO. AF_02/2023</t>
  </si>
  <si>
    <t>228,05</t>
  </si>
  <si>
    <t>96803</t>
  </si>
  <si>
    <t>KIT CHASSI PEX, PRÉ-FABRICADO, PARA COZINHA COM CUBA SIMPLES, INCLUSO QUADRO METÁLICO, TUBOS E CONEXÕES POR CRIMPAGEM - FORNECIMENTO E INSTALAÇÃO. AF_02/2023</t>
  </si>
  <si>
    <t>118,76</t>
  </si>
  <si>
    <t>96804</t>
  </si>
  <si>
    <t>KIT CHASSI PEX, PRÉ-FABRICADO, PARA ÁREA DE SERVIÇO COM TANQUE E MÁQUINA DE LAVAR ROUPA, INCLUSO QUADRO METÁLICO, TUBOS E CONEXÕES POR CRIMPAGEM - FORNECIMENTO E INSTALAÇÃO. AF_02/2023</t>
  </si>
  <si>
    <t>211,09</t>
  </si>
  <si>
    <t>96805</t>
  </si>
  <si>
    <t>KIT CHASSI PEX, PRÉ-FABRICADO, PARA CHUVEIRO, INCLUSO QUADRO METÁLICO, TUBOS, REGISTROS DE PRESSÃO E CONEXÕES POR ANEL DESLIZANTE - FORNECIMENTO E INSTALAÇÃO. AF_02/2023</t>
  </si>
  <si>
    <t>234,02</t>
  </si>
  <si>
    <t>96806</t>
  </si>
  <si>
    <t>KIT CHASSI PEX, PRÉ-FABRICADO, PARA COZINHA COM CUBA SIMPLES, INCLUSO QUADRO METÁLICO, TUBOS E CONEXÕES POR ANEL DESLIZANTE - FORNECIMENTO E INSTALAÇÃO. AF_02/2023</t>
  </si>
  <si>
    <t>114,69</t>
  </si>
  <si>
    <t>96807</t>
  </si>
  <si>
    <t>KIT CHASSI PEX, PRÉ-FABRICADO, PARA ÁREA DE SERVIÇO COM TANQUE E MÁQUINA DE LAVAR ROUPA, INCLUSO QUADRO METÁLICO, TUBOS E CONEXÕES POR ANEL DESLIZANTE - FORNECIMENTO E INSTALAÇÃO. AF_02/2023</t>
  </si>
  <si>
    <t>191,14</t>
  </si>
  <si>
    <t>96808</t>
  </si>
  <si>
    <t>UNIÃO METÁLICA PARA INSTALAÇÕES EM PEX ÁGUA, DN 16 MM, COM ANEL DESLIZANTE - FORNECIMENTO E INSTALAÇÃO. AF_02/2023</t>
  </si>
  <si>
    <t>96809</t>
  </si>
  <si>
    <t>CONEXÃO FIXA, ROSCA FÊMEA, METÁLICA, PARA INSTALAÇÕES EM PEX ÁGUA, DN 16 MM X 1/2", COM ANEL DESLIZANTE. FORNECIMENTO E INSTALAÇÃO. AF_02/2023</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</si>
  <si>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</si>
  <si>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</si>
  <si>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</si>
  <si>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</si>
  <si>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17,07</t>
  </si>
  <si>
    <t>96812</t>
  </si>
  <si>
    <t>CONEXÃO FIXA, ROSCA FÊMEA, METÁLICA, PARA INSTALAÇÕES EM PEX ÁGUA, DN 20 MM X 1/2", COM ANEL DESLIZANTE. FORNECIMENTO E INSTALAÇÃO. AF_02/2023</t>
  </si>
  <si>
    <t>15,56</t>
  </si>
  <si>
    <t>96813</t>
  </si>
  <si>
    <t>CONEXÃO FIXA, ROSCA FÊMEA, METÁLICA, PARA INSTALAÇÕES EM PEX ÁGUA, DN 20 MM X 3/4", COM ANEL DESLIZANTE. FORNECIMENTO E INSTALAÇÃO. AF_02/2023</t>
  </si>
  <si>
    <t>17,76</t>
  </si>
  <si>
    <t>96814</t>
  </si>
  <si>
    <t>UNIÃO DE REDUÇÃO, METÁLICA, PARA INSTALAÇÕES EM PEX ÁGUA, DN 20 X 16 MM, CONEXÃO POR ANEL DESLIZANTE - FORNECIMENTO E INSTALAÇÃO. AF_02/2023</t>
  </si>
  <si>
    <t>12,81</t>
  </si>
  <si>
    <t>96815</t>
  </si>
  <si>
    <t>UNIÃO METÁLICA PARA INSTALAÇÕES EM PEX ÁGUA, DN 25 MM, COM ANEL DESLIZANTE - FORNECIMENTO E INSTALAÇÃO. AF_02/2023</t>
  </si>
  <si>
    <t>96816</t>
  </si>
  <si>
    <t>CONEXÃO FIXA, ROSCA FÊMEA, METÁLICA, PARA INSTALAÇÕES EM PEX ÁGUA, DN 25 MM X 3/4", COM ANEL DESLIZANTE - FORNECIMENTO E INSTALAÇÃO. AF_02/2023</t>
  </si>
  <si>
    <t>20,11</t>
  </si>
  <si>
    <t>96817</t>
  </si>
  <si>
    <t>CONEXÃO FIXA, ROSCA FÊMEA, METÁLICA, PARA INSTALAÇÕES EM PEX ÁGUA, DN 25 MM X 1", COM ANEL DESLIZANTE - FORNECIMENTO E INSTALAÇÃO. AF_02/2023</t>
  </si>
  <si>
    <t>27,08</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</si>
  <si>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</si>
  <si>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</si>
  <si>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</si>
  <si>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</si>
  <si>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96820</t>
  </si>
  <si>
    <t>UNIÃO METÁLICA PARA INSTALAÇÕES EM PEX ÁGUA, DN 32 MM, COM ANEL DESLIZANTE - FORNECIMENTO E INSTALAÇÃO. AF_02/2023</t>
  </si>
  <si>
    <t>32,26</t>
  </si>
  <si>
    <t>96821</t>
  </si>
  <si>
    <t>CONEXÃO FIXA, ROSCA FÊMEA, METÁLICA, PARA INSTALAÇÕES EM PEX ÁGUA, DN 32 MM X 1", COM ANEL DESLIZANTE - FORNECIMENTO E INSTALAÇÃO. AF_02/2023</t>
  </si>
  <si>
    <t>30,17</t>
  </si>
  <si>
    <t>96822</t>
  </si>
  <si>
    <t>UNIÃO DE REDUÇÃO, METÁLICA, PARA INSTALAÇÕES EM PEX ÁGUA, DN 32 X 25 MM, CONEXÃO POR ANEL DESLIZANTE - FORNECIMENTO E INSTALAÇÃO. AF_02/2023</t>
  </si>
  <si>
    <t>24,54</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</si>
  <si>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</si>
  <si>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</si>
  <si>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</si>
  <si>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</si>
  <si>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14,05</t>
  </si>
  <si>
    <t>96826</t>
  </si>
  <si>
    <t>LUVA PARA INSTALAÇÕES EM PEX ÁGUA, DN 20 MM, CONEXÃO POR CRIMPAGEM - FORNECIMENTO E INSTALAÇÃO. AF_02/2023</t>
  </si>
  <si>
    <t>10,48</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</si>
  <si>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</si>
  <si>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</si>
  <si>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</si>
  <si>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</si>
  <si>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18,98</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</si>
  <si>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</si>
  <si>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</si>
  <si>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</si>
  <si>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</si>
  <si>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25,71</t>
  </si>
  <si>
    <t>96832</t>
  </si>
  <si>
    <t>CONEXÃO FIXA, ROSCA FÊMEA, PARA INSTALAÇÕES EM PEX ÁGUA, DN 25MM X 3/4", CONEXÃO POR CRIMPAGEM - FORNECIMENTO E INSTALAÇÃO. AF_02/2023</t>
  </si>
  <si>
    <t>24,05</t>
  </si>
  <si>
    <t>96833</t>
  </si>
  <si>
    <t>LUVA DE REDUÇÃO PARA INSTALAÇÕES EM PEX ÁGUA, DN 25 X 16 MM, CONEXÃO POR CRIMPAGEM - FORNECIMENTO E INSTALAÇÃO. AF_02/2023</t>
  </si>
  <si>
    <t>22,07</t>
  </si>
  <si>
    <t>96834</t>
  </si>
  <si>
    <t>LUVA PARA INSTALAÇÕES EM PEX ÁGUA, DN 32 MM, CONEXÃO POR CRIMPAGEM - FORNECIMENTO E INSTALAÇÃO. AF_02/2023</t>
  </si>
  <si>
    <t>37,25</t>
  </si>
  <si>
    <t>96836</t>
  </si>
  <si>
    <t>LUVA DE REDUÇÃO PARA INSTALAÇÕES EM PEX ÁGUA, DN 32 X 25 MM, CONEXÃO POR CRIMPAGEM - FORNECIMENTO E INSTALAÇÃO. AF_02/2023</t>
  </si>
  <si>
    <t>96837</t>
  </si>
  <si>
    <t>JOELHO 90 GRAUS, METÁLICO, PARA INSTALAÇÕES EM PEX ÁGUA, DN 16 MM, CONEXÃO POR ANEL DESLIZANTE - FORNECIMENTO E INSTALAÇÃO. AF_02/2023</t>
  </si>
  <si>
    <t>96838</t>
  </si>
  <si>
    <t>JOELHO 90 GRAUS, ROSCA FÊMEA TERMINAL, METÁLICO, PARA INSTALAÇÕES EM PEX ÁGUA, DN 16MM X 1/2", CONEXÃO POR ANEL DESLIZANTE - FORNECIMENTO E INSTALAÇÃO. AF_02/2023</t>
  </si>
  <si>
    <t>19,92</t>
  </si>
  <si>
    <t>96839</t>
  </si>
  <si>
    <t>JOELHO, ROSCA FÊMEA, COM BASE FIXA, METÁLICO, PARA INSTALAÇÕES EM PEX ÁGUA, DN 16MM X 1/2", CONEXÃO POR ANEL DESLIZANTE - FORNECIMENTO E INSTALAÇÃO. AF_02/2023</t>
  </si>
  <si>
    <t>20,63</t>
  </si>
  <si>
    <t>96840</t>
  </si>
  <si>
    <t>JOELHO 90 GRAUS, METÁLICO, PARA INSTALAÇÕES EM PEX ÁGUA, DN 20 MM, CONEXÃO POR ANEL DESLIZANTE - FORNECIMENTO E INSTALAÇÃO. AF_02/2023</t>
  </si>
  <si>
    <t>96841</t>
  </si>
  <si>
    <t>JOELHO 90 GRAUS, ROSCA FÊMEA TERMINAL, METÁLICO, PARA INSTALAÇÕES EM PEX ÁGUA, DN 20 MM X 1/2", CONEXÃO POR ANEL DESLIZANTE - FORNECIMENTO E INSTALAÇÃO. AF_02/2023</t>
  </si>
  <si>
    <t>96842</t>
  </si>
  <si>
    <t>JOELHO 90 GRAUS, ROSCA FÊMEA TERMINAL, METÁLICO, PARA INSTALAÇÕES EM PEX ÁGUA, DN 20 MM X 3/4", CONEXÃO POR ANEL DESLIZANTE - FORNECIMENTO E INSTALAÇÃO. AF_02/2023</t>
  </si>
  <si>
    <t>25,42</t>
  </si>
  <si>
    <t>96843</t>
  </si>
  <si>
    <t>JOELHO ROSCA FÊMEA, COM BASE FIXA, METÁLICO, PARA INSTALAÇÕES EM PEX ÁGUA, DN 20MM X 1/2", CONEXÃO POR ANEL DESLIZANTE - FORNECIMENTO E INSTALAÇÃO. AF_02/2023</t>
  </si>
  <si>
    <t>23,13</t>
  </si>
  <si>
    <t>96844</t>
  </si>
  <si>
    <t>JOELHO ROSCA FÊMEA, MÓVEL, METÁLICO, PARA INSTALAÇÕES EM PEX ÁGUA, DN 20MM X 3/4", CONEXÃO POR ANEL DESLIZANTE - FORNECIMENTO E INSTALAÇÃO. AF_02/2023</t>
  </si>
  <si>
    <t>96845</t>
  </si>
  <si>
    <t>JOELHO 90 GRAUS, METÁLICO, PARA INSTALAÇÕES EM PEX ÁGUA, DN 25 MM, CONEXÃO POR ANEL DESLIZANTE - FORNECIMENTO E INSTALAÇÃO. AF_02/2023</t>
  </si>
  <si>
    <t>96846</t>
  </si>
  <si>
    <t>JOELHO 90 GRAUS, ROSCA FÊMEA TERMINAL, METÁLICO, PARA INSTALAÇÕES EM PEX ÁGUA, DN 25 MM X 3/4", CONEXÃO POR ANEL DESLIZANTE - FORNECIMENTO E INSTALAÇÃO. AF_02/2023</t>
  </si>
  <si>
    <t>29,77</t>
  </si>
  <si>
    <t>96847</t>
  </si>
  <si>
    <t>JOELHO ROSCA FÊMEA, COM BASE FIXA, METÁLICO, PARA INSTALAÇÕES EM PEX ÁGUA, DN 25MM X 3/4", CONEXÃO POR ANEL DESLIZANTE - FORNECIMENTO E INSTALAÇÃO. AF_02/2023</t>
  </si>
  <si>
    <t>96848</t>
  </si>
  <si>
    <t>JOELHO 90 GRAUS, METÁLICO, PARA INSTALAÇÕES EM PEX ÁGUA, DN 32 MM, CONEXÃO POR ANEL DESLIZANTE - FORNECIMENTO E INSTALAÇÃO. AF_02/2023</t>
  </si>
  <si>
    <t>42,70</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</si>
  <si>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</si>
  <si>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</si>
  <si>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</si>
  <si>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</si>
  <si>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</si>
  <si>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</si>
  <si>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96853</t>
  </si>
  <si>
    <t>JOELHO 90 GRAUS, ROSCA FÊMEA TERMINAL, PARA INSTALAÇÕES EM PEX ÁGUA, DN 20MM X 1/2", CONEXÃO POR CRIMPAGEM - FORNECIMENTO E INSTALAÇÃO. AF_02/2023</t>
  </si>
  <si>
    <t>20,05</t>
  </si>
  <si>
    <t>96854</t>
  </si>
  <si>
    <t>JOELHO 90 GRAUS, ROSCA FÊMEA TERMINAL, PARA INSTALAÇÕES EM PEX ÁGUA, DN 20MM X 3/4", CONEXÃO POR CRIMPAGEM - FORNECIMENTO E INSTALAÇÃO. AF_02/2023</t>
  </si>
  <si>
    <t>24,81</t>
  </si>
  <si>
    <t>96855</t>
  </si>
  <si>
    <t>JOELHO 90 GRAUS, PARA INSTALAÇÕES EM PEX ÁGUA, DN 25 MM, CONEXÃO POR CRIMPAGEM - FORNECIMENTO E INSTALAÇÃO. AF_02/2023</t>
  </si>
  <si>
    <t>27,05</t>
  </si>
  <si>
    <t>96856</t>
  </si>
  <si>
    <t>JOELHO 90 GRAUS, ROSCA FÊMEA TERMINAL, PARA INSTALAÇÕES EM PEX ÁGUA, DN 25MM X 1/2", CONEXÃO POR CRIMPAGEM - FORNECIMENTO E INSTALAÇÃO. AF_02/2023</t>
  </si>
  <si>
    <t>28,70</t>
  </si>
  <si>
    <t>96860</t>
  </si>
  <si>
    <t>TÊ, METÁLICO, PARA INSTALAÇÕES EM PEX ÁGUA, DN 16 MM, CONEXÃO POR ANEL DESLIZANTE - FORNECIMENTO E INSTALAÇÃO. AF_02/2023</t>
  </si>
  <si>
    <t>96861</t>
  </si>
  <si>
    <t>TÊ, ROSCA FÊMEA, METÁLICO, PARA INSTALAÇÕES EM PEX ÁGUA, DN 16 MM X ½, CONEXÃO POR ANEL DESLIZANTE - FORNECIMENTO E INSTALAÇÃO. AF_02/2023</t>
  </si>
  <si>
    <t>30,24</t>
  </si>
  <si>
    <t>96862</t>
  </si>
  <si>
    <t>TÊ, METÁLICO, PARA INSTALAÇÕES EM PEX ÁGUA, DN 20 MM, CONEXÃO POR ANEL DESLIZANTE - FORNECIMENTO E INSTALAÇÃO. AF_02/2023</t>
  </si>
  <si>
    <t>29,42</t>
  </si>
  <si>
    <t>96863</t>
  </si>
  <si>
    <t>TÊ, ROSCA FÊMEA, METÁLICO, PARA INSTALAÇÕES EM PEX ÁGUA, DN 20 MM X 1/2", CONEXÃO POR ANEL DESLIZANTE - FORNECIMENTO E INSTALAÇÃO. AF_02/2023</t>
  </si>
  <si>
    <t>30,89</t>
  </si>
  <si>
    <t>96864</t>
  </si>
  <si>
    <t>TÊ, METÁLICO, PARA INSTALAÇÕES EM PEX ÁGUA, DN 25 MM, CONEXÃO POR ANEL DESLIZANTE - FORNECIMENTO E INSTALAÇÃO. AF_02/2023</t>
  </si>
  <si>
    <t>41,89</t>
  </si>
  <si>
    <t>96865</t>
  </si>
  <si>
    <t>TÊ, ROSCA FÊMEA, METÁLICO, PARA INSTALAÇÕES EM PEX ÁGUA, DN 25 MM X 3/4", CONEXÃO POR ANEL DESLIZANTE - FORNECIMENTO E INSTALAÇÃO. AF_02/2023</t>
  </si>
  <si>
    <t>96866</t>
  </si>
  <si>
    <t>TÊ, METÁLICO, PARA INSTALAÇÕES EM PEX ÁGUA, DN 32 MM, CONEXÃO POR ANEL DESLIZANTE - FORNECIMENTO E INSTALAÇÃO. AF_02/2023</t>
  </si>
  <si>
    <t>54,62</t>
  </si>
  <si>
    <t>96868</t>
  </si>
  <si>
    <t>TÊ, PARA INSTALAÇÕES EM PEX ÁGUA, DN 16 MM, CONEXÃO POR CRIMPAGEM - FORNECIMENTO E INSTALAÇÃO. AF_02/2023</t>
  </si>
  <si>
    <t>25,39</t>
  </si>
  <si>
    <t>96869</t>
  </si>
  <si>
    <t>TÊ, PARA INSTALAÇÕES EM PEX ÁGUA, DN 20 MM, CONEXÃO POR CRIMPAGEM - FORNECIMENTO E INSTALAÇÃO. AF_02/2023</t>
  </si>
  <si>
    <t>24,13</t>
  </si>
  <si>
    <t>96870</t>
  </si>
  <si>
    <t>TÊ, PARA INSTALAÇÕES EM PEX ÁGUA, DN 25 MM, CONEXÃO POR CRIMPAGEM - FORNECIMENTO E INSTALAÇÃO. AF_02/2023</t>
  </si>
  <si>
    <t>36,53</t>
  </si>
  <si>
    <t>96871</t>
  </si>
  <si>
    <t>TÊ, PARA INSTALAÇÕES EM PEX ÁGUA, DN 32 MM, CONEXÃO POR CRIMPAGEM - FORNECIMENTO E INSTALAÇÃO. AF_02/2023</t>
  </si>
  <si>
    <t>41,65</t>
  </si>
  <si>
    <t>96872</t>
  </si>
  <si>
    <t>DISTRIBUIDOR 2 SAÍDAS, METÁLICO, PARA INSTALAÇÕES EM PEX ÁGUA, ENTRADA DE 3/4" X 2 SAÍDAS DE 1/2", CONEXÃO POR ANEL DESLIZANTE - FORNECIMENTO E INSTALAÇÃO. AF_02/2023</t>
  </si>
  <si>
    <t>38,28</t>
  </si>
  <si>
    <t>96873</t>
  </si>
  <si>
    <t>DISTRIBUIDOR 2 SAÍDAS, METÁLICO, PARA INSTALAÇÕES EM PEX ÁGUA, ENTRADA DE 1" X 2 SAÍDAS DE 1/2", CONEXÃO POR ANEL DESLIZANTE - FORNECIMENTO E INSTALAÇÃO. AF_02/2023</t>
  </si>
  <si>
    <t>51,33</t>
  </si>
  <si>
    <t>96874</t>
  </si>
  <si>
    <t>DISTRIBUIDOR 3 SAÍDAS, METÁLICO, PARA INSTALAÇÕES EM PEX ÁGUA, ENTRADA DE 3/4" X 3 SAÍDAS DE 1/2", CONEXÃO POR ANEL DESLIZANTE - FORNECIMENTO E INSTALAÇÃO. AF_02/2023</t>
  </si>
  <si>
    <t>46,61</t>
  </si>
  <si>
    <t>96875</t>
  </si>
  <si>
    <t>DISTRIBUIDOR 3 SAÍDAS, METÁLICO, PARA INSTALAÇÕES EM PEX ÁGUA, ENTRADA DE 1" X 3 SAÍDAS DE 1/2", CONEXÃO POR ANEL DESLIZANTE - FORNECIMENTO E INSTALAÇÃO. AF_02/2023</t>
  </si>
  <si>
    <t>61,57</t>
  </si>
  <si>
    <t>96876</t>
  </si>
  <si>
    <t>DISTRIBUIDOR 2 SAÍDAS, PARA INSTALAÇÕES EM PEX ÁGUA, ENTRADA DE 32 MM X 2 SAÍDAS DE 16 MM, CONEXÃO POR CRIMPAGEM FORNECIMENTO E INSTALAÇÃO. AF_02/2023</t>
  </si>
  <si>
    <t>148,69</t>
  </si>
  <si>
    <t>96878</t>
  </si>
  <si>
    <t>DISTRIBUIDOR 2 SAÍDAS, PARA INSTALAÇÕES EM PEX ÁGUA, ENTRADA DE 32 MM X 2 SAÍDAS DE 25 MM, CONEXÃO POR CRIMPAGEM - FORNECIMENTO E INSTALAÇÃO. AF_02/2023</t>
  </si>
  <si>
    <t>166,68</t>
  </si>
  <si>
    <t>96879</t>
  </si>
  <si>
    <t>DISTRIBUIDOR 3 SAÍDAS, PARA INSTALAÇÕES EM PEX ÁGUA, ENTRADA DE 32 MM X 3 SAÍDAS DE 16 MM, CONEXÃO POR CRIMPAGEM - FORNECIMENTO E INSTALAÇÃO. AF_02/2023</t>
  </si>
  <si>
    <t>161,49</t>
  </si>
  <si>
    <t>96881</t>
  </si>
  <si>
    <t>DISTRIBUIDOR 3 SAÍDAS, PARA INSTALAÇÕES EM PEX ÁGUA, ENTRADA DE 32 MM X 3 SAÍDAS DE 25 MM, CONEXÃO POR CRIMPAGEM - FORNECIMENTO E INSTALAÇÃO. AF_02/2023</t>
  </si>
  <si>
    <t>191,21</t>
  </si>
  <si>
    <t>97425</t>
  </si>
  <si>
    <t>FLANGE EM AÇO, DN 15 MM X 1/2'', INSTALADO EM RESERVAÇÃO DE ÁGUA DE EDIFICAÇÃO QUE POSSUA RESERVATÓRIO DE FIBRA/FIBROCIMENTO - FORNECIMENTO E INSTALAÇÃO. AF_06/2016</t>
  </si>
  <si>
    <t>29,62</t>
  </si>
  <si>
    <t>97426</t>
  </si>
  <si>
    <t>FLANGE EM AÇO, DN 20 MM X 3/4'', INSTALADO EM RESERVAÇÃO DE ÁGUA DE EDIFICAÇÃO QUE POSSUA RESERVATÓRIO DE FIBRA/FIBROCIMENTO - FORNECIMENTO E INSTALAÇÃO. AF_06/2016</t>
  </si>
  <si>
    <t>36,57</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</si>
  <si>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</si>
  <si>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</si>
  <si>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</si>
  <si>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</si>
  <si>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</si>
  <si>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</si>
  <si>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65,23</t>
  </si>
  <si>
    <t>97430</t>
  </si>
  <si>
    <t>ACOPLAMENTO RÍGIDO EM AÇO, CONEXÃO RANHURADA, DN 50 (2"), INSTALADO EM PRUMADAS - FORNECIMENTO E INSTALAÇÃO. AF_10/2020</t>
  </si>
  <si>
    <t>38,11</t>
  </si>
  <si>
    <t>97431</t>
  </si>
  <si>
    <t>ACOPLAMENTO RÍGIDO EM AÇO, CONEXÃO RANHURADA, DN 65 (2 1/2"), INSTALADO EM PRUMADAS - FORNECIMENTO E INSTALAÇÃO. AF_10/2020</t>
  </si>
  <si>
    <t>42,37</t>
  </si>
  <si>
    <t>97432</t>
  </si>
  <si>
    <t>ACOPLAMENTO RÍGIDO EM AÇO, CONEXÃO RANHURADA, DN 80 (3"), INSTALADO EM PRUMADAS - FORNECIMENTO E INSTALAÇÃO. AF_10/2020</t>
  </si>
  <si>
    <t>47,77</t>
  </si>
  <si>
    <t>97433</t>
  </si>
  <si>
    <t>CURVA 45 GRAUS, EM AÇO, CONEXÃO RANHURADA, DN 50 (2"), INSTALADO EM PRUMADAS - FORNECIMENTO E INSTALAÇÃO. AF_10/2020</t>
  </si>
  <si>
    <t>89,86</t>
  </si>
  <si>
    <t>97434</t>
  </si>
  <si>
    <t>CURVA 90 GRAUS, EM AÇO, CONEXÃO RANHURADA, DN 50 (2"), INSTALADO EM PRUMADAS - FORNECIMENTO E INSTALAÇÃO. AF_10/2020</t>
  </si>
  <si>
    <t>91,65</t>
  </si>
  <si>
    <t>97435</t>
  </si>
  <si>
    <t>CURVA 45 GRAUS, EM AÇO, CONEXÃO RANHURADA, DN 65 (2 1/2"), INSTALADO EM PRUMADAS - FORNECIMENTO E INSTALAÇÃO. AF_10/2020</t>
  </si>
  <si>
    <t>105,19</t>
  </si>
  <si>
    <t>97436</t>
  </si>
  <si>
    <t>CURVA 90 GRAUS, EM AÇO, CONEXÃO RANHURADA, DN 65 (2 1/2"), INSTALADO EM PRUMADAS - FORNECIMENTO E INSTALAÇÃO. AF_10/2020</t>
  </si>
  <si>
    <t>108,63</t>
  </si>
  <si>
    <t>97437</t>
  </si>
  <si>
    <t>CURVA 45 GRAUS, EM AÇO, CONEXÃO RANHURADA, DN 80 (3), INSTALADO EM PRUMADAS - FORNECIMENTO E INSTALAÇÃO. AF_10/2020</t>
  </si>
  <si>
    <t>120,46</t>
  </si>
  <si>
    <t>97438</t>
  </si>
  <si>
    <t>CURVA 90 GRAUS, EM AÇO, CONEXÃO RANHURADA, DN 80 (3"), INSTALADO EM PRUMADAS - FORNECIMENTO E INSTALAÇÃO. AF_10/2020</t>
  </si>
  <si>
    <t>124,14</t>
  </si>
  <si>
    <t>97439</t>
  </si>
  <si>
    <t>TÊ, EM AÇO, CONEXÃO RANHURADA, DN 50 (2"), INSTALADO EM PRUMADAS - FORNECIMENTO E INSTALAÇÃO. AF_10/2020</t>
  </si>
  <si>
    <t>136,97</t>
  </si>
  <si>
    <t>97440</t>
  </si>
  <si>
    <t>TÊ, EM AÇO, CONEXÃO RANHURADA, DN 65 (2 1/2"), INSTALADO EM PRUMADAS - FORNECIMENTO E INSTALAÇÃO. AF_10/2020</t>
  </si>
  <si>
    <t>97442</t>
  </si>
  <si>
    <t>TÊ, EM AÇO, CONEXÃO RANHURADA, DN 80 (3"), INSTALADO EM PRUMADAS - FORNECIMENTO E INSTALAÇÃO. AF_10/2020</t>
  </si>
  <si>
    <t>181,56</t>
  </si>
  <si>
    <t>97443</t>
  </si>
  <si>
    <t>LUVA, EM AÇO, CONEXÃO SOLDADA, DN 50 (2"), INSTALADO EM PRUMADAS - FORNECIMENTO E INSTALAÇÃO. AF_10/2020</t>
  </si>
  <si>
    <t>190,88</t>
  </si>
  <si>
    <t>97444</t>
  </si>
  <si>
    <t>LUVA COM REDUÇÃO, EM AÇO, CONEXÃO SOLDADA, DN 50 X 40 MM (2  X 1 1/2"), INSTALADO EM PRUMADAS - FORNECIMENTO E INSTALAÇÃO. AF_10/2020</t>
  </si>
  <si>
    <t>235,46</t>
  </si>
  <si>
    <t>97446</t>
  </si>
  <si>
    <t>LUVA, EM AÇO, CONEXÃO SOLDADA, DN 65 (2 1/2"), INSTALADO EM PRUMADAS - FORNECIMENTO E INSTALAÇÃO. AF_10/2020</t>
  </si>
  <si>
    <t>444,19</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</si>
  <si>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</si>
  <si>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</si>
  <si>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</si>
  <si>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</si>
  <si>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470,12</t>
  </si>
  <si>
    <t>97450</t>
  </si>
  <si>
    <t>LUVA COM REDUÇÃO, EM AÇO, CONEXÃO SOLDADA, DN 80 X 65 MM (3" X 2 1/2"), INSTALADO EM PRUMADAS - FORNECIMENTO E INSTALAÇÃO. AF_10/2020</t>
  </si>
  <si>
    <t>591,53</t>
  </si>
  <si>
    <t>97452</t>
  </si>
  <si>
    <t>CURVA 45 GRAUS, EM AÇO, CONEXÃO SOLDADA, DN 50 (2"), INSTALADO EM PRUMADAS - FORNECIMENTO E INSTALAÇÃO. AF_10/2020</t>
  </si>
  <si>
    <t>323,81</t>
  </si>
  <si>
    <t>97453</t>
  </si>
  <si>
    <t>CURVA 90 GRAUS, EM AÇO, CONEXÃO SOLDADA, DN 50 (2"), INSTALADO EM PRUMADAS - FORNECIMENTO E INSTALAÇÃO. AF_10/2020</t>
  </si>
  <si>
    <t>349,26</t>
  </si>
  <si>
    <t>97454</t>
  </si>
  <si>
    <t>CURVA 45 GRAUS, EM AÇO, CONEXÃO SOLDADA, DN 65 (2 1/2"), INSTALADO EM PRUMADAS - FORNECIMENTO E INSTALAÇÃO. AF_10/2020</t>
  </si>
  <si>
    <t>603,55</t>
  </si>
  <si>
    <t>97455</t>
  </si>
  <si>
    <t>CURVA 90 GRAUS, EM AÇO, CONEXÃO SOLDADA, DN 65 (2 1/2"), INSTALADO EM PRUMADAS - FORNECIMENTO E INSTALAÇÃO. AF_10/2020</t>
  </si>
  <si>
    <t>644,25</t>
  </si>
  <si>
    <t>97456</t>
  </si>
  <si>
    <t>CURVA 45 GRAUS, EM AÇO, CONEXÃO SOLDADA, DN 80 (3"), INSTALADO EM PRUMADAS - FORNECIMENTO E INSTALAÇÃO. AF_10/2020</t>
  </si>
  <si>
    <t>1.484,03</t>
  </si>
  <si>
    <t>97457</t>
  </si>
  <si>
    <t>CURVA 90 GRAUS, EM AÇO, CONEXÃO SOLDADA, DN 80 (3"), INSTALADO EM PRUMADAS - FORNECIMENTO E INSTALAÇÃO. AF_10/2020</t>
  </si>
  <si>
    <t>1.301,44</t>
  </si>
  <si>
    <t>97458</t>
  </si>
  <si>
    <t>TÊ, EM AÇO, CONEXÃO SOLDADA, DN 50 (2"), INSTALADO EM PRUMADAS - FORNECIMENTO E INSTALAÇÃO. AF_10/2020</t>
  </si>
  <si>
    <t>533,59</t>
  </si>
  <si>
    <t>97459</t>
  </si>
  <si>
    <t>TÊ, EM AÇO, CONEXÃO SOLDADA, DN 65 (2 1/2"), INSTALADO EM PRUMADAS - FORNECIMENTO E INSTALAÇÃO. AF_10/2020</t>
  </si>
  <si>
    <t>986,94</t>
  </si>
  <si>
    <t>97460</t>
  </si>
  <si>
    <t>TÊ, EM AÇO, CONEXÃO SOLDADA, DN 80 (3"), INSTALADO EM PRUMADAS - FORNECIMENTO E INSTALAÇÃO. AF_10/2020</t>
  </si>
  <si>
    <t>1.575,23</t>
  </si>
  <si>
    <t>97461</t>
  </si>
  <si>
    <t>LUVA, EM AÇO, CONEXÃO SOLDADA, DN 25 (1"), INSTALADO EM REDE DE ALIMENTAÇÃO PARA HIDRANTE - FORNECIMENTO E INSTALAÇÃO. AF_10/2020</t>
  </si>
  <si>
    <t>61,20</t>
  </si>
  <si>
    <t>97462</t>
  </si>
  <si>
    <t>LUVA COM REDUÇÃO, EM AÇO, CONEXÃO SOLDADA, DN 25 X 20 MM (1  X 3/4"), INSTALADO EM REDE DE ALIMENTAÇÃO PARA HIDRANTE - FORNECIMENTO E INSTALAÇÃO. AF_10/2020</t>
  </si>
  <si>
    <t>48,14</t>
  </si>
  <si>
    <t>97464</t>
  </si>
  <si>
    <t>LUVA, EM AÇO, CONEXÃO SOLDADA, DN 32 (1 1/4"), INSTALADO EM REDE DE ALIMENTAÇÃO PARA HIDRANTE - FORNECIMENTO E INSTALAÇÃO. AF_10/2020</t>
  </si>
  <si>
    <t>90,95</t>
  </si>
  <si>
    <t>97465</t>
  </si>
  <si>
    <t>LUVA COM REDUÇÃO, EM AÇO, CONEXÃO SOLDADA, DN 32 X 25 MM (1 1/4"  X 1"), INSTALADO EM REDE DE ALIMENTAÇÃO PARA HIDRANTE - FORNECIMENTO E INSTALAÇÃO. AF_10/2020</t>
  </si>
  <si>
    <t>112,97</t>
  </si>
  <si>
    <t>97467</t>
  </si>
  <si>
    <t>LUVA, EM AÇO, CONEXÃO SOLDADA, DN 40 (1 1/2"), INSTALADO EM REDE DE ALIMENTAÇÃO PARA HIDRANTE - FORNECIMENTO E INSTALAÇÃO. AF_10/2020</t>
  </si>
  <si>
    <t>115,90</t>
  </si>
  <si>
    <t>97468</t>
  </si>
  <si>
    <t>LUVA COM REDUÇÃO, EM AÇO, CONEXÃO SOLDADA, DN 40  X 32 MM (1 1/2" X 1 1/4"), INSTALADO EM REDE DE ALIMENTAÇÃO PARA HIDRANTE - FORNECIMENTO E INSTALAÇÃO. AF_10/2020</t>
  </si>
  <si>
    <t>144,09</t>
  </si>
  <si>
    <t>97470</t>
  </si>
  <si>
    <t>LUVA, EM AÇO, CONEXÃO SOLDADA, DN 50 (2"), INSTALADO EM REDE DE ALIMENTAÇÃO PARA HIDRANTE - FORNECIMENTO E INSTALAÇÃO. AF_10/2020</t>
  </si>
  <si>
    <t>177,55</t>
  </si>
  <si>
    <t>97471</t>
  </si>
  <si>
    <t>LUVA COM REDUÇÃO, EM AÇO, CONEXÃO SOLDADA, DN 50 X 40 MM (2" X 1 1/2"), INSTALADO EM REDE DE ALIMENTAÇÃO PARA HIDRANTE - FORNECIMENTO E INSTALAÇÃO. AF_10/2020</t>
  </si>
  <si>
    <t>222,13</t>
  </si>
  <si>
    <t>97474</t>
  </si>
  <si>
    <t>LUVA, EM AÇO, CONEXÃO SOLDADA, DN 65 (2 1/2"), INSTALADO EM REDE DE ALIMENTAÇÃO PARA HIDRANTE - FORNECIMENTO E INSTALAÇÃO. AF_10/2020</t>
  </si>
  <si>
    <t>343,01</t>
  </si>
  <si>
    <t>97475</t>
  </si>
  <si>
    <t>LUVA COM REDUÇÃO, EM AÇO, CONEXÃO SOLDADA, DN 65 X 50 MM (2 1/2" X 2"), INSTALADO EM REDE DE ALIMENTAÇÃO PARA HIDRANTE - FORNECIMENTO E INSTALAÇÃO. AF_10/2020</t>
  </si>
  <si>
    <t>433,13</t>
  </si>
  <si>
    <t>97477</t>
  </si>
  <si>
    <t>LUVA, EM AÇO, CONEXÃO SOLDADA, DN 80 (3"), INSTALADO EM REDE DE ALIMENTAÇÃO PARA HIDRANTE - FORNECIMENTO E INSTALAÇÃO. AF_10/2020</t>
  </si>
  <si>
    <t>461,33</t>
  </si>
  <si>
    <t>97478</t>
  </si>
  <si>
    <t>LUVA COM REDUÇÃO, EM AÇO, CONEXÃO SOLDADA, DN 80 X 65 MM (3" X 2 1/2"), INSTALADO EM REDE DE ALIMENTAÇÃO PARA HIDRANTE - FORNECIMENTO E INSTALAÇÃO. AF_10/2020</t>
  </si>
  <si>
    <t>582,74</t>
  </si>
  <si>
    <t>97479</t>
  </si>
  <si>
    <t>CURVA 45 GRAUS, EM AÇO, CONEXÃO SOLDADA, DN 25 (1"), INSTALADO EM REDE DE ALIMENTAÇÃO PARA HIDRANTE - FORNECIMENTO E INSTALAÇÃO. AF_10/2020</t>
  </si>
  <si>
    <t>101,14</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</si>
  <si>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</si>
  <si>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</si>
  <si>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</si>
  <si>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</si>
  <si>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150,95</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</si>
  <si>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</si>
  <si>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</si>
  <si>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</si>
  <si>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</si>
  <si>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216,49</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</si>
  <si>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</si>
  <si>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</si>
  <si>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</si>
  <si>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</si>
  <si>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303,86</t>
  </si>
  <si>
    <t>97486</t>
  </si>
  <si>
    <t>CURVA 90 GRAUS, EM AÇO, CONEXÃO SOLDADA, DN 50 (2"), INSTALADO EM REDE DE ALIMENTAÇÃO PARA HIDRANTE - FORNECIMENTO E INSTALAÇÃO. AF_10/2020</t>
  </si>
  <si>
    <t>329,31</t>
  </si>
  <si>
    <t>97487</t>
  </si>
  <si>
    <t>CURVA 45 GRAUS, EM AÇO, CONEXÃO SOLDADA, DN 65 (2 1/2"), INSTALADO EM REDE DE ALIMENTAÇÃO PARA HIDRANTE - FORNECIMENTO E INSTALAÇÃO. AF_10/2020</t>
  </si>
  <si>
    <t>587,00</t>
  </si>
  <si>
    <t>97488</t>
  </si>
  <si>
    <t>CURVA 90 GRAUS, EM AÇO, CONEXÃO SOLDADA, DN 65 (2 1/2"), INSTALADO EM REDE DE ALIMENTAÇÃO PARA HIDRANTE - FORNECIMENTO E INSTALAÇÃO. AF_10/2020</t>
  </si>
  <si>
    <t>627,70</t>
  </si>
  <si>
    <t>97489</t>
  </si>
  <si>
    <t>CURVA 45 GRAUS, EM AÇO, CONEXÃO SOLDADA, DN 80 (3"), INSTALADO EM REDE DE ALIMENTAÇÃO PARA HIDRANTE - FORNECIMENTO E INSTALAÇÃO. AF_10/2020</t>
  </si>
  <si>
    <t>1.470,82</t>
  </si>
  <si>
    <t>97490</t>
  </si>
  <si>
    <t>CURVA 90 GRAUS, EM AÇO, CONEXÃO SOLDADA, DN 80 (3"), INSTALADO EM REDE DE ALIMENTAÇÃO PARA HIDRANTE - FORNECIMENTO E INSTALAÇÃO. AF_10/2020</t>
  </si>
  <si>
    <t>1.288,23</t>
  </si>
  <si>
    <t>97491</t>
  </si>
  <si>
    <t>TÊ, EM AÇO, CONEXÃO SOLDADA, DN 25 (1"), INSTALADO EM REDE DE ALIMENTAÇÃO PARA HIDRANTE - FORNECIMENTO E INSTALAÇÃO. AF_10/2020</t>
  </si>
  <si>
    <t>161,75</t>
  </si>
  <si>
    <t>97492</t>
  </si>
  <si>
    <t>TÊ, EM AÇO, CONEXÃO SOLDADA, DN 32 (1 1/4"), INSTALADO EM REDE DE ALIMENTAÇÃO PARA HIDRANTE - FORNECIMENTO E INSTALAÇÃO. AF_10/2020</t>
  </si>
  <si>
    <t>243,57</t>
  </si>
  <si>
    <t>97493</t>
  </si>
  <si>
    <t>TÊ, EM AÇO, CONEXÃO SOLDADA, DN 40 (1 1/2"), INSTALADO EM REDE DE ALIMENTAÇÃO PARA HIDRANTE - FORNECIMENTO E INSTALAÇÃO. AF_10/2020</t>
  </si>
  <si>
    <t>316,00</t>
  </si>
  <si>
    <t>97494</t>
  </si>
  <si>
    <t>TÊ, EM AÇO, CONEXÃO SOLDADA, DN 50 (2"), INSTALADO EM REDE DE ALIMENTAÇÃO PARA HIDRANTE - FORNECIMENTO E INSTALAÇÃO. AF_10/2020</t>
  </si>
  <si>
    <t>506,92</t>
  </si>
  <si>
    <t>97495</t>
  </si>
  <si>
    <t>TÊ, EM AÇO, CONEXÃO SOLDADA, DN 65 (2 1/2"), INSTALADO EM REDE DE ALIMENTAÇÃO PARA HIDRANTE - FORNECIMENTO E INSTALAÇÃO. AF_10/2020</t>
  </si>
  <si>
    <t>964,82</t>
  </si>
  <si>
    <t>97496</t>
  </si>
  <si>
    <t>TÊ, EM AÇO, CONEXÃO SOLDADA, DN 80 (3"), INSTALADO EM REDE DE ALIMENTAÇÃO PARA HIDRANTE - FORNECIMENTO E INSTALAÇÃO. AF_10/2020</t>
  </si>
  <si>
    <t>1.557,67</t>
  </si>
  <si>
    <t>97499</t>
  </si>
  <si>
    <t>LUVA, EM AÇO, CONEXÃO SOLDADA, DN 25 (1"), INSTALADO EM REDE DE ALIMENTAÇÃO PARA SPRINKLER - FORNECIMENTO E INSTALAÇÃO. AF_10/2020</t>
  </si>
  <si>
    <t>59,05</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</si>
  <si>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</si>
  <si>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</si>
  <si>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</si>
  <si>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</si>
  <si>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86,97</t>
  </si>
  <si>
    <t>97503</t>
  </si>
  <si>
    <t>LUVA COM REDUÇÃO, EM AÇO, CONEXÃO SOLDADA, DN 32 X 25 MM (1 1/4"  X 1"), INSTALADO EM REDE DE ALIMENTAÇÃO PARA SPRINKLER - FORNECIMENTO E INSTALAÇÃO. AF_10/2020</t>
  </si>
  <si>
    <t>109,19</t>
  </si>
  <si>
    <t>97505</t>
  </si>
  <si>
    <t>LUVA, EM AÇO, CONEXÃO SOLDADA, DN 40 (1 1/2"), INSTALADO EM REDE DE ALIMENTAÇÃO PARA SPRINKLER - FORNECIMENTO E INSTALAÇÃO. AF_10/2020</t>
  </si>
  <si>
    <t>110,28</t>
  </si>
  <si>
    <t>97506</t>
  </si>
  <si>
    <t>LUVA COM REDUÇÃO, EM AÇO, CONEXÃO SOLDADA, DN 40  X 32 MM (1 1/2" X 1 1/4"), INSTALADO EM REDE DE ALIMENTAÇÃO PARA SPRINKLER - FORNECIMENTO E INSTALAÇÃO. AF_10/2020</t>
  </si>
  <si>
    <t>138,47</t>
  </si>
  <si>
    <t>97508</t>
  </si>
  <si>
    <t>LUVA, EM AÇO, CONEXÃO SOLDADA, DN 50 (2"), INSTALADO EM REDE DE ALIMENTAÇÃO PARA SPRINKLER - FORNECIMENTO E INSTALAÇÃO. AF_10/2020</t>
  </si>
  <si>
    <t>169,59</t>
  </si>
  <si>
    <t>97509</t>
  </si>
  <si>
    <t>LUVA COM REDUÇÃO, EM AÇO, CONEXÃO SOLDADA, DN 50 X 40 MM (2" X 1 1/2"), INSTALADO EM REDE DE ALIMENTAÇÃO PARA SPRINKLER - FORNECIMENTO E INSTALAÇÃO. AF_10/2020</t>
  </si>
  <si>
    <t>214,17</t>
  </si>
  <si>
    <t>97511</t>
  </si>
  <si>
    <t>LUVA, EM AÇO, CONEXÃO SOLDADA, DN 65 (2 1/2"), INSTALADO EM REDE DE ALIMENTAÇÃO PARA SPRINKLER - FORNECIMENTO E INSTALAÇÃO. AF_10/2020</t>
  </si>
  <si>
    <t>331,58</t>
  </si>
  <si>
    <t>97512</t>
  </si>
  <si>
    <t>LUVA COM REDUÇÃO, EM AÇO, CONEXÃO SOLDADA, DN 65 X 50 MM (2 1/2" X 2"), INSTALADO EM REDE DE ALIMENTAÇÃO PARA SPRINKLER - FORNECIMENTO E INSTALAÇÃO. AF_10/2020</t>
  </si>
  <si>
    <t>421,70</t>
  </si>
  <si>
    <t>97514</t>
  </si>
  <si>
    <t>LUVA, EM AÇO, CONEXÃO SOLDADA, DN 80 (3"), INSTALADO EM REDE DE ALIMENTAÇÃO PARA SPRINKLER - FORNECIMENTO E INSTALAÇÃO. AF_10/2020</t>
  </si>
  <si>
    <t>446,30</t>
  </si>
  <si>
    <t>97515</t>
  </si>
  <si>
    <t>LUVA COM REDUÇÃO, EM AÇO, CONEXÃO SOLDADA, DN 80 X 65 MM (3" X 2 1/2"), INSTALADO EM REDE DE ALIMENTAÇÃO PARA SPRINKLER - FORNECIMENTO E INSTALAÇÃO. AF_10/2020</t>
  </si>
  <si>
    <t>567,71</t>
  </si>
  <si>
    <t>97517</t>
  </si>
  <si>
    <t>CURVA 45 GRAUS, EM AÇO, CONEXÃO SOLDADA, DN 25 (1"), INSTALADO EM REDE DE ALIMENTAÇÃO PARA SPRINKLER - FORNECIMENTO E INSTALAÇÃO. AF_10/2020</t>
  </si>
  <si>
    <t>97,91</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</si>
  <si>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</si>
  <si>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</si>
  <si>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</si>
  <si>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</si>
  <si>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145,27</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</si>
  <si>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</si>
  <si>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</si>
  <si>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</si>
  <si>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</si>
  <si>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208,03</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</si>
  <si>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</si>
  <si>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</si>
  <si>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</si>
  <si>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</si>
  <si>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291,92</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</si>
  <si>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</si>
  <si>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</si>
  <si>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</si>
  <si>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</si>
  <si>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569,75</t>
  </si>
  <si>
    <t>97526</t>
  </si>
  <si>
    <t>CURVA 90 GRAUS, EM AÇO, CONEXÃO SOLDADA, DN 65 (2 1/2"), INSTALADO EM REDE DE ALIMENTAÇÃO PARA SPRINKLER - FORNECIMENTO E INSTALAÇÃO. AF_10/2020</t>
  </si>
  <si>
    <t>610,45</t>
  </si>
  <si>
    <t>97527</t>
  </si>
  <si>
    <t>CURVA 45 GRAUS, EM AÇO, CONEXÃO SOLDADA, DN 80 (3"), INSTALADO EM REDE DE ALIMENTAÇÃO PARA SPRINKLER - FORNECIMENTO E INSTALAÇÃO. AF_10/2020</t>
  </si>
  <si>
    <t>1.448,32</t>
  </si>
  <si>
    <t>97528</t>
  </si>
  <si>
    <t>CURVA 90 GRAUS, EM AÇO, CONEXÃO SOLDADA, DN 80 (3"), INSTALADO EM REDE DE ALIMENTAÇÃO PARA SPRINKLER - FORNECIMENTO E INSTALAÇÃO. AF_10/2020</t>
  </si>
  <si>
    <t>1.265,73</t>
  </si>
  <si>
    <t>97529</t>
  </si>
  <si>
    <t>TÊ, EM AÇO, CONEXÃO SOLDADA, DN 25 (1"), INSTALADO EM REDE DE ALIMENTAÇÃO PARA SPRINKLER - FORNECIMENTO E INSTALAÇÃO. AF_10/2020</t>
  </si>
  <si>
    <t>157,51</t>
  </si>
  <si>
    <t>97530</t>
  </si>
  <si>
    <t>TÊ, EM AÇO, CONEXÃO SOLDADA, DN 32 (1 1/4"), INSTALADO EM REDE DE ALIMENTAÇÃO PARA SPRINKLER - FORNECIMENTO E INSTALAÇÃO. AF_10/2020</t>
  </si>
  <si>
    <t>236,00</t>
  </si>
  <si>
    <t>97531</t>
  </si>
  <si>
    <t>TÊ, EM AÇO, CONEXÃO SOLDADA, DN 40 (1 1/2"), INSTALADO EM REDE DE ALIMENTAÇÃO PARA SPRINKLER - FORNECIMENTO E INSTALAÇÃO. AF_10/2020</t>
  </si>
  <si>
    <t>304,69</t>
  </si>
  <si>
    <t>97532</t>
  </si>
  <si>
    <t>TÊ, EM AÇO, CONEXÃO SOLDADA, DN 50 (2"), INSTALADO EM REDE DE ALIMENTAÇÃO PARA SPRINKLER - FORNECIMENTO E INSTALAÇÃO. AF_10/2020</t>
  </si>
  <si>
    <t>491,00</t>
  </si>
  <si>
    <t>97533</t>
  </si>
  <si>
    <t>TÊ, EM AÇO, CONEXÃO SOLDADA, DN 65 (2 1/2"), INSTALADO EM REDE DE ALIMENTAÇÃO PARA SPRINKLER - FORNECIMENTO E INSTALAÇÃO. AF_10/2020</t>
  </si>
  <si>
    <t>945,24</t>
  </si>
  <si>
    <t>97534</t>
  </si>
  <si>
    <t>TÊ, EM AÇO, CONEXÃO SOLDADA, DN 80 (3"), INSTALADO EM REDE DE ALIMENTAÇÃO PARA SPRINKLER - FORNECIMENTO E INSTALAÇÃO. AF_10/2020</t>
  </si>
  <si>
    <t>1.527,65</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</si>
  <si>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</si>
  <si>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</si>
  <si>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</si>
  <si>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</si>
  <si>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</si>
  <si>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</si>
  <si>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40,05</t>
  </si>
  <si>
    <t>97543</t>
  </si>
  <si>
    <t>LUVA, EM AÇO, CONEXÃO SOLDADA, DN 25 (1"), INSTALADO EM RAMAIS E SUB-RAMAIS DE GÁS - FORNECIMENTO E INSTALAÇÃO. AF_10/2020</t>
  </si>
  <si>
    <t>75,80</t>
  </si>
  <si>
    <t>97544</t>
  </si>
  <si>
    <t>LUVA COM REDUÇÃO, EM AÇO, CONEXÃO SOLDADA, DN 25 X 20 MM (1" X 3/4"), INSTALADO EM RAMAIS E SUB-RAMAIS DE GÁS - FORNECIMENTO E INSTALAÇÃO. AF_10/2020</t>
  </si>
  <si>
    <t>62,74</t>
  </si>
  <si>
    <t>97546</t>
  </si>
  <si>
    <t>CURVA 45 GRAUS, EM AÇO, CONEXÃO SOLDADA, DN 15 (1/2"), INSTALADO EM RAMAIS E SUB-RAMAIS DE GÁS - FORNECIMENTO E INSTALAÇÃO. AF_10/2020</t>
  </si>
  <si>
    <t>56,76</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</si>
  <si>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</si>
  <si>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</si>
  <si>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</si>
  <si>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</si>
  <si>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79,78</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</si>
  <si>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</si>
  <si>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</si>
  <si>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</si>
  <si>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</si>
  <si>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123,05</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</si>
  <si>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</si>
  <si>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</si>
  <si>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</si>
  <si>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</si>
  <si>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85,08</t>
  </si>
  <si>
    <t>97553</t>
  </si>
  <si>
    <t>TÊ, EM AÇO, CONEXÃO SOLDADA, DN 20 (3/4"), INSTALADO EM RAMAIS E SUB-RAMAIS DE GÁS - FORNECIMENTO E INSTALAÇÃO. AF_10/2020</t>
  </si>
  <si>
    <t>115,73</t>
  </si>
  <si>
    <t>97554</t>
  </si>
  <si>
    <t>TÊ, EM AÇO, CONEXÃO SOLDADA, DN 25 (1"), INSTALADO EM RAMAIS E SUB-RAMAIS DE GÁS - FORNECIMENTO E INSTALAÇÃO. AF_10/2020</t>
  </si>
  <si>
    <t>191,06</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</si>
  <si>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</si>
  <si>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</si>
  <si>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</si>
  <si>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</si>
  <si>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103806</t>
  </si>
  <si>
    <t>CURVA EM COBRE, DN 15 MM, 45 GRAUS, SEM ANEL DE SOLDA, BOLSA X BOLSA, INSTALADO EM RAMAL E SUB-RAMAL DE GÁS COMBUSTÍVEL - FORNECIMENTO E INSTALAÇÃO. AF_04/2022</t>
  </si>
  <si>
    <t>21,41</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</si>
  <si>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</si>
  <si>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</si>
  <si>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</si>
  <si>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</si>
  <si>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42,27</t>
  </si>
  <si>
    <t>103809</t>
  </si>
  <si>
    <t>CURVA EM COBRE, DN 22 MM, 45 GRAUS, SEM ANEL DE SOLDA, BOLSA X BOLSA, INSTALADO EM RAMAL E SUB-RAMAL DE GÁS COMBUSTÍVEL - FORNECIMENTO E INSTALAÇÃO. AF_04/2022</t>
  </si>
  <si>
    <t>41,71</t>
  </si>
  <si>
    <t>103810</t>
  </si>
  <si>
    <t>COTOVELO EM BRONZE/LATÃO, DN 22 MM X 1/2, 90 GRAUS, SEM ANEL DE SOLDA, BOLSA X ROSCA F, INSTALADO EM RAMAL E SUB-RAMAL DE GÁS COMBUSTÍVEL - FORNECIMENTO E INSTALAÇÃO. AF_04/2022</t>
  </si>
  <si>
    <t>52,13</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</si>
  <si>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</si>
  <si>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</si>
  <si>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</si>
  <si>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</si>
  <si>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65,44</t>
  </si>
  <si>
    <t>103813</t>
  </si>
  <si>
    <t>CURVA EM COBRE, DN 28 MM, 45 GRAUS, SEM ANEL DE SOLDA, BOLSA X BOLSA, INSTALADO EM RAMAL E SUB-RAMAL DE GÁS COMBUSTÍVEL - FORNECIMENTO E INSTALAÇÃO. AF_04/2022</t>
  </si>
  <si>
    <t>62,00</t>
  </si>
  <si>
    <t>103814</t>
  </si>
  <si>
    <t>LUVA EM COBRE, DN 15 MM, SEM ANEL DE SOLDA, INSTALADO EM RAMAL E SUB-RAMAL DE GÁS COMBUSTÍVEL - FORNECIMENTO E INSTALAÇÃO. AF_04/2022</t>
  </si>
  <si>
    <t>13,82</t>
  </si>
  <si>
    <t>103815</t>
  </si>
  <si>
    <t>LUVA PASSANTE EM COBRE, DN 15 MM, SEM ANEL DE SOLDA, INSTALADO EM RAMAL E SUB-RAMAL DE GÁS COMBUSTÍVEL - FORNECIMENTO E INSTALAÇÃO. AF_04/2022</t>
  </si>
  <si>
    <t>13,88</t>
  </si>
  <si>
    <t>103816</t>
  </si>
  <si>
    <t>CURVA DE TRANSPOSIÇÃO EM BRONZE/LATÃO, DN 15 MM, SEM ANEL DE SOLDA, BOLSA X BOLSA, INSTALADO EM RAMAL E SUB-RAMAL DE GÁS COMBUSTÍVEL - FORNECIMENTO E INSTALAÇÃO. AF_04/2022</t>
  </si>
  <si>
    <t>43,60</t>
  </si>
  <si>
    <t>103817</t>
  </si>
  <si>
    <t>JUNTA DE EXPANSÃO EM COBRE, DN 15 MM, PONTA X PONTA, INSTALADO EM RAMAL E SUB-RAMAL DE GÁS COMBUSTÍVEL - FORNECIMENTO E INSTALAÇÃO. AF_04/2022</t>
  </si>
  <si>
    <t>870,00</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</si>
  <si>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</si>
  <si>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</si>
  <si>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</si>
  <si>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</si>
  <si>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24,86</t>
  </si>
  <si>
    <t>103820</t>
  </si>
  <si>
    <t>LUVA PASSANTE EM COBRE, DN 22 MM, SEM ANEL DE SOLDA, INSTALADO EM RAMAL E SUB-RAMAL DE GÁS COMBUSTÍVEL - FORNECIMENTO E INSTALAÇÃO. AF_04/2022</t>
  </si>
  <si>
    <t>27,43</t>
  </si>
  <si>
    <t>103821</t>
  </si>
  <si>
    <t>JUNTA DE EXPANSÃO EM COBRE, DN 22 MM, PONTA X PONTA, INSTALADO EM RAMAL E SUB-RAMAL DE GÁS COMBUSTÍVEL - FORNECIMENTO E INSTALAÇÃO. AF_04/2022</t>
  </si>
  <si>
    <t>1.013,75</t>
  </si>
  <si>
    <t>103822</t>
  </si>
  <si>
    <t>CURVA DE TRANSPOSIÇÃO EM BRONZE/LATÃO, DN 22 MM, SEM ANEL DE SOLDA, BOLSA X BOLSA, INSTALADO EM RAMAL E SUB-RAMAL DE GÁS COMBUSTÍVEL - FORNECIMENTO E INSTALAÇÃO. AF_04/2022</t>
  </si>
  <si>
    <t>92,75</t>
  </si>
  <si>
    <t>103823</t>
  </si>
  <si>
    <t>BUCHA DE REDUÇÃO EM COBRE, DN 22 MM X 15 MM, SEM ANEL DE SOLDA, PONTA X BOLSA, INSTALADO EM RAMAL E SUB-RAMAL DE GÁS COMBUSTÍVEL - FORNECIMENTO E INSTALAÇÃO. AF_04/2022</t>
  </si>
  <si>
    <t>22,71</t>
  </si>
  <si>
    <t>103824</t>
  </si>
  <si>
    <t>CONECTOR EM BRONZE/LATÃO, DN 22 MM X 1/2, SEM ANEL DE SOLDA, BOLSA X ROSCA F, INSTALADO EM RAMAL E SUB-RAMAL DE GÁS COMBUSTÍVEL - FORNECIMENTO E INSTALAÇÃO. AF_04/2022</t>
  </si>
  <si>
    <t>35,80</t>
  </si>
  <si>
    <t>103825</t>
  </si>
  <si>
    <t>CONECTOR EM BRONZE/LATÃO, DN 22 MM X 3/4, SEM ANEL DE SOLDA, BOLSA X ROSCA F, INSTALADO EM RAMAL E SUB-RAMAL DE GÁS COMBUSTÍVEL - FORNECIMENTO E INSTALAÇÃO. AF_04/2022</t>
  </si>
  <si>
    <t>43,13</t>
  </si>
  <si>
    <t>103826</t>
  </si>
  <si>
    <t>LUVA EM COBRE, DN 28 MM, SEM ANEL DE SOLDA, INSTALADO EM RAMAL E SUB-RAMAL DE GÁS COMBUSTÍVEL - FORNECIMENTO E INSTALAÇÃO. AF_04/2022</t>
  </si>
  <si>
    <t>39,68</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</si>
  <si>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</si>
  <si>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</si>
  <si>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</si>
  <si>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</si>
  <si>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159,79</t>
  </si>
  <si>
    <t>103829</t>
  </si>
  <si>
    <t>JUNTA DE EXPANSÃO EM COBRE, DN 28 MM, PONTA X PONTA, INSTALADO EM RAMAL E SUB-RAMAL DE GÁS COMBUSTÍVEL - FORNECIMENTO E INSTALAÇÃO. AF_04/2022</t>
  </si>
  <si>
    <t>1.116,14</t>
  </si>
  <si>
    <t>103830</t>
  </si>
  <si>
    <t>CONECTOR EM BRONZE/LATÃO, DN 28 MM X 1/2, SEM ANEL DE SOLDA, BOLSA X ROSCA F, INSTALADO EM RAMAL E SUB-RAMAL DE GÁS COMBUSTÍVEL - FORNECIMENTO E INSTALAÇÃO. AF_04/2022</t>
  </si>
  <si>
    <t>58,24</t>
  </si>
  <si>
    <t>103831</t>
  </si>
  <si>
    <t>BUCHA DE REDUÇÃO EM COBRE, DN 28 MM X 22 MM, SEM ANEL DE SOLDA, INSTALADO EM RAMAL E SUB-RAMAL DE GÁS COMBUSTÍVEL - FORNECIMENTO E INSTALAÇÃO. AF_04/2022</t>
  </si>
  <si>
    <t>33,94</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</si>
  <si>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</si>
  <si>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</si>
  <si>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</si>
  <si>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</si>
  <si>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55,78</t>
  </si>
  <si>
    <t>103834</t>
  </si>
  <si>
    <t>TÊ EM COBRE, DN 28 MM, SEM ANEL DE SOLDA, INSTALADO EM RAMAL E SUB-RAMAL DE GÁS COMBUSTÍVEL - FORNECIMENTO E INSTALAÇÃO. AF_04/2022</t>
  </si>
  <si>
    <t>83,94</t>
  </si>
  <si>
    <t>103838</t>
  </si>
  <si>
    <t>COTOVELO EM COBRE, DN 15 MM, 90 GRAUS, SEM ANEL DE SOLDA, INSTALADO EM RAMAL E SUB-RAMAL DE GÁS MEDICINAL - FORNECIMENTO E INSTALAÇÃO. AF_04/2022</t>
  </si>
  <si>
    <t>20,91</t>
  </si>
  <si>
    <t>103839</t>
  </si>
  <si>
    <t>CURVA EM COBRE, DN 15 MM, 45 GRAUS, SEM ANEL DE SOLDA, BOLSA X BOLSA, INSTALADO EM RAMAL E SUB-RAMAL DE GÁS MEDICINAL - FORNECIMENTO E INSTALAÇÃO. AF_04/2022</t>
  </si>
  <si>
    <t>20,84</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</si>
  <si>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</si>
  <si>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</si>
  <si>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</si>
  <si>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</si>
  <si>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</si>
  <si>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</si>
  <si>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37,18</t>
  </si>
  <si>
    <t>103843</t>
  </si>
  <si>
    <t>COTOVELO EM BRONZE/LATÃO, DN 22 MM X 1/2, 90 GRAUS, SEM ANEL DE SOLDA, BOLSA X ROSCA F, INSTALADO EM RAMAL E SUB-RAMAL DE GÁS MEDICINAL - FORNECIMENTO E INSTALAÇÃO. AF_04/2022</t>
  </si>
  <si>
    <t>49,86</t>
  </si>
  <si>
    <t>103844</t>
  </si>
  <si>
    <t>COTOVELO EM BRONZE/LATÃO, DN 22 MM X 3/4, 90 GRAUS, SEM ANEL DE SOLDA, BOLSA X ROSCA F, INSTALADO EM RAMAL E SUB-RAMAL DE GÁS MEDICINAL - FORNECIMENTO E INSTALAÇÃO. AF_04/2022</t>
  </si>
  <si>
    <t>55,57</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</si>
  <si>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</si>
  <si>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</si>
  <si>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</si>
  <si>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</si>
  <si>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54,08</t>
  </si>
  <si>
    <t>103847</t>
  </si>
  <si>
    <t>LUVA EM COBRE, DN 15 MM, SEM ANEL DE SOLDA, INSTALADO EM RAMAL E SUB-RAMAL DE GÁS MEDICINAL - FORNECIMENTO E INSTALAÇÃO. AF_04/2022</t>
  </si>
  <si>
    <t>13,43</t>
  </si>
  <si>
    <t>103848</t>
  </si>
  <si>
    <t>LUVA PASSANTE EM COBRE, DN 15 MM, SEM ANEL DE SOLDA, INSTALADO EM RAMAL E SUB-RAMAL DE GÁS MEDICINAL - FORNECIMENTO E INSTALAÇÃO. AF_04/2022</t>
  </si>
  <si>
    <t>13,49</t>
  </si>
  <si>
    <t>103849</t>
  </si>
  <si>
    <t>CURVA DE TRANSPOSIÇÃO EM BRONZE/LATÃO, DN 15 MM, SEM ANEL DE SOLDA, BOLSA X BOLSA, INSTALADO EM RAMAL E SUB-RAMAL DE GÁS MEDICINAL - FORNECIMENTO E INSTALAÇÃO. AF_04/2022</t>
  </si>
  <si>
    <t>43,21</t>
  </si>
  <si>
    <t>103850</t>
  </si>
  <si>
    <t>JUNTA DE EXPANSÃO EM COBRE, DN 15 MM, PONTA X PONTA, INSTALADO EM RAMAL E SUB-RAMAL DE GÁS MEDICINAL - FORNECIMENTO E INSTALAÇÃO. AF_04/2022</t>
  </si>
  <si>
    <t>869,61</t>
  </si>
  <si>
    <t>103851</t>
  </si>
  <si>
    <t>CONECTOR EM BRONZE/LATÃO, DN 15 MM X 1/2, SEM ANEL DE SOLDA, BOLSA X ROSCA F, INSTALADO EM RAMAL E SUB-RAMAL DE GÁS MEDICINAL - FORNECIMENTO E INSTALAÇÃO. AF_04/2022</t>
  </si>
  <si>
    <t>32,27</t>
  </si>
  <si>
    <t>103852</t>
  </si>
  <si>
    <t>LUVA EM COBRE, DN 22 MM, SEM ANEL DE SOLDA, INSTALADO EM RAMAL E SUB-RAMAL DE GÁS MEDICINAL - FORNECIMENTO E INSTALAÇÃO. AF_04/2022</t>
  </si>
  <si>
    <t>21,82</t>
  </si>
  <si>
    <t>103853</t>
  </si>
  <si>
    <t>LUVA PASSANTE EM COBRE, DN 22 MM, SEM ANEL DE SOLDA, INSTALADO EM RAMAL E SUB-RAMAL DE GÁS MEDICINAL - FORNECIMENTO E INSTALAÇÃO. AF_04/2022</t>
  </si>
  <si>
    <t>24,39</t>
  </si>
  <si>
    <t>103854</t>
  </si>
  <si>
    <t>JUNTA DE EXPANSÃO EM COBRE, DN 22 MM, PONTA X PONTA, INSTALADO EM RAMAL E SUB-RAMAL DE GÁS MEDICINAL - FORNECIMENTO E INSTALAÇÃO. AF_04/2022</t>
  </si>
  <si>
    <t>1.010,71</t>
  </si>
  <si>
    <t>103855</t>
  </si>
  <si>
    <t>CURVA DE TRANSPOSIÇÃO EM BRONZE/LATÃO, DN 22 MM, SEM ANEL DE SOLDA, BOLSA X BOLSA, INSTALADO EM RAMAL E SUB-RAMAL DE GÁS MEDICINAL - FORNECIMENTO E INSTALAÇÃO. AF_04/2022</t>
  </si>
  <si>
    <t>89,71</t>
  </si>
  <si>
    <t>103856</t>
  </si>
  <si>
    <t>BUCHA DE REDUÇÃO EM COBRE, DN 22 MM X 15 MM, SEM ANEL DE SOLDA, PONTA X BOLSA, INSTALADO EM RAMAL E SUB-RAMAL DE GÁS MEDICINAL - FORNECIMENTO E INSTALAÇÃO. AF_04/2022</t>
  </si>
  <si>
    <t>21,10</t>
  </si>
  <si>
    <t>103857</t>
  </si>
  <si>
    <t>CONECTOR EM BRONZE/LATÃO, DN 22 MM X 1/2", SEM ANEL DE SOLDA, BOLSA X ROSCA F, INSTALADO EM RAMAL E SUB-RAMAL DE GÁS MEDICINAL - FORNECIMENTO E INSTALAÇÃO. AF_04/2022</t>
  </si>
  <si>
    <t>34,29</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</si>
  <si>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</si>
  <si>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</si>
  <si>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</si>
  <si>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</si>
  <si>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35,29</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</si>
  <si>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</si>
  <si>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</si>
  <si>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</si>
  <si>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</si>
  <si>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155,40</t>
  </si>
  <si>
    <t>103862</t>
  </si>
  <si>
    <t>JUNTA DE EXPANSÃO EM COBRE, DN 28 MM, PONTA X PONTA, INSTALADO EM RAMAL E SUB-RAMAL DE GÁS MEDICINAL - FORNECIMENTO E INSTALAÇÃO. AF_04/2022</t>
  </si>
  <si>
    <t>1.111,75</t>
  </si>
  <si>
    <t>103863</t>
  </si>
  <si>
    <t>CONECTOR EM BRONZE/LATÃO, DN 28 MM X 1/2", SEM ANEL DE SOLDA, BOLSA X ROSCA F, INSTALADO EM RAMAL E SUB-RAMAL DE GÁS MEDICINAL - FORNECIMENTO E INSTALAÇÃO. AF_04/2022</t>
  </si>
  <si>
    <t>56,05</t>
  </si>
  <si>
    <t>103864</t>
  </si>
  <si>
    <t>BUCHA DE REDUÇÃO EM COBRE, DN 28 MM X 22 MM, SEM ANEL DE SOLDA, INSTALADO EM RAMAL E SUB-RAMAL DE GÁS MEDICINAL - FORNECIMENTO E INSTALAÇÃO. AF_04/2022</t>
  </si>
  <si>
    <t>29,88</t>
  </si>
  <si>
    <t>103865</t>
  </si>
  <si>
    <t>TÊ EM COBRE, DN 15 MM, SEM ANEL DE SOLDA, INSTALADO EM RAMAL E SUB-RAMAL DE GÁS MEDICINAL - FORNECIMENTO E INSTALAÇÃO. AF_04/2022</t>
  </si>
  <si>
    <t>103866</t>
  </si>
  <si>
    <t>TÊ EM COBRE, DN 22 MM, SEM ANEL DE SOLDA, INSTALADO EM RAMAL E SUB-RAMAL DE GÁS MEDICINAL - FORNECIMENTO E INSTALAÇÃO. AF_04/2022</t>
  </si>
  <si>
    <t>49,73</t>
  </si>
  <si>
    <t>103867</t>
  </si>
  <si>
    <t>TÊ EM COBRE, DN 28 MM, SEM ANEL DE SOLDA, INSTALADO EM RAMAL E SUB-RAMAL DE GÁS MEDICINAL - FORNECIMENTO E INSTALAÇÃO. AF_04/2022</t>
  </si>
  <si>
    <t>73,37</t>
  </si>
  <si>
    <t>103874</t>
  </si>
  <si>
    <t>COTOVELO EM COBRE, DN 15 MM, 90 GRAUS, SEM ANEL DE SOLDA, INSTALADO EM RAMAL E SUB-RAMAL DE AQUECIMENTO SOLAR - FORNECIMENTO E INSTALAÇÃO. AF_04/2022</t>
  </si>
  <si>
    <t>21,52</t>
  </si>
  <si>
    <t>103875</t>
  </si>
  <si>
    <t>CURVA EM COBRE, DN 15 MM, 45 GRAUS, SEM ANEL DE SOLDA, BOLSA X BOLSA, INSTALADO EM RAMAL E SUB-RAMAL DE AQUECIMENTO SOLAR - FORNECIMENTO E INSTALAÇÃO. AF_04/2022</t>
  </si>
  <si>
    <t>21,45</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</si>
  <si>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</si>
  <si>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</si>
  <si>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</si>
  <si>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</si>
  <si>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37,05</t>
  </si>
  <si>
    <t>103878</t>
  </si>
  <si>
    <t>CURVA EM COBRE, DN 22 MM, 45 GRAUS, SEM ANEL DE SOLDA, BOLSA X BOLSA, INSTALADO EM RAMAL E SUB-RAMAL DE AQUECIMENTO SOLAR - FORNECIMENTO E INSTALAÇÃO. AF_04/2022</t>
  </si>
  <si>
    <t>36,49</t>
  </si>
  <si>
    <t>103879</t>
  </si>
  <si>
    <t>COTOVELO EM BRONZE/LATÃO, DN 22 MM X 1/2", 90 GRAUS, SEM ANEL DE SOLDA, BOLSA X ROSCA F, INSTALADO EM RAMAL E SUB-RAMAL DE AQUECIMENTO SOLAR - FORNECIMENTO E INSTALAÇÃO. AF_04/2022</t>
  </si>
  <si>
    <t>49,52</t>
  </si>
  <si>
    <t>103880</t>
  </si>
  <si>
    <t>COTOVELO EM BRONZE/LATÃO, DN 22 MM X 3/4", 90 GRAUS, SEM ANEL DE SOLDA, BOLSA X ROSCA F, INSTALADO EM RAMAL E SUB-RAMAL DE AQUECIMENTO SOLAR - FORNECIMENTO E INSTALAÇÃO. AF_04/2022</t>
  </si>
  <si>
    <t>55,23</t>
  </si>
  <si>
    <t>103881</t>
  </si>
  <si>
    <t>COTOVELO EM COBRE, DN 28 MM, 90 GRAUS, SEM ANEL DE SOLDA, INSTALADO EM RAMAL E SUB-RAMAL DE AQUECIMENTO SOLAR - FORNECIMENTO E INSTALAÇÃO. AF_04/2022</t>
  </si>
  <si>
    <t>55,71</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</si>
  <si>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</si>
  <si>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</si>
  <si>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</si>
  <si>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</si>
  <si>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13,83</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</si>
  <si>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</si>
  <si>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</si>
  <si>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</si>
  <si>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</si>
  <si>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43,61</t>
  </si>
  <si>
    <t>103886</t>
  </si>
  <si>
    <t>JUNTA DE EXPANSÃO EM COBRE, DN 15 MM, PONTA X PONTA, INSTALADO EM RAMAL E SUB-RAMAL DE AQUECIMENTO SOLAR - FORNECIMENTO E INSTALAÇÃO. AF_04/2022</t>
  </si>
  <si>
    <t>870,01</t>
  </si>
  <si>
    <t>103887</t>
  </si>
  <si>
    <t>CONECTOR EM BRONZE/LATÃO, DN 15 MM X 1/2", SEM ANEL DE SOLDA, BOLSA X ROSCA F, INSTALADO EM RAMAL E SUB-RAMAL DE AQUECIMENTO SOLAR - FORNECIMENTO E INSTALAÇÃO. AF_04/2022</t>
  </si>
  <si>
    <t>103888</t>
  </si>
  <si>
    <t>LUVA EM COBRE, DN 22 MM, SEM ANEL DE SOLDA, INSTALADO EM RAMAL E SUB-RAMAL DE AQUECIMENTO SOLAR - FORNECIMENTO E INSTALAÇÃO. AF_04/2022</t>
  </si>
  <si>
    <t>21,33</t>
  </si>
  <si>
    <t>103889</t>
  </si>
  <si>
    <t>LUVA PASSANTE EM COBRE, DN 22 MM, SEM ANEL DE SOLDA, INSTALADO EM RAMAL E SUB-RAMAL DE AQUECIMENTO SOLAR - FORNECIMENTO E INSTALAÇÃO. AF_04/2022</t>
  </si>
  <si>
    <t>23,90</t>
  </si>
  <si>
    <t>103890</t>
  </si>
  <si>
    <t>JUNTA DE EXPANSÃO EM COBRE, DN 22 MM, PONTA X PONTA, INSTALADO EM RAMAL E SUB-RAMAL DE AQUECIMENTO SOLAR - FORNECIMENTO E INSTALAÇÃO. AF_04/2022</t>
  </si>
  <si>
    <t>1.010,22</t>
  </si>
  <si>
    <t>103891</t>
  </si>
  <si>
    <t>CURVA DE TRANSPOSIÇÃO EM BRONZE/LATÃO, DN 22 MM, SEM ANEL DE SOLDA, BOLSA X BOLSA, INSTALADO EM RAMAL E SUB-RAMAL DE AQUECIMENTO SOLAR - FORNECIMENTO E INSTALAÇÃO. AF_04/2022</t>
  </si>
  <si>
    <t>89,22</t>
  </si>
  <si>
    <t>103892</t>
  </si>
  <si>
    <t>BUCHA DE REDUÇÃO EM COBRE, DN 22 MM X 15 MM, SEM ANEL DE SOLDA, PONTA X BOLSA, INSTALADO EM RAMAL E SUB-RAMAL DE AQUECIMENTO SOLAR - FORNECIMENTO E INSTALAÇÃO. AF_04/2022</t>
  </si>
  <si>
    <t>21,24</t>
  </si>
  <si>
    <t>103893</t>
  </si>
  <si>
    <t>CONECTOR EM BRONZE/LATÃO, DN 22 MM X 1/2", SEM ANEL DE SOLDA, BOLSA X ROSCA F, INSTALADO EM RAMAL E SUB-RAMAL DE AQUECIMENTO SOLAR - FORNECIMENTO E INSTALAÇÃO. AF_04/2022</t>
  </si>
  <si>
    <t>34,04</t>
  </si>
  <si>
    <t>103894</t>
  </si>
  <si>
    <t>CONECTOR EM BRONZE/LATÃO, DN 22 MM X 3/4", SEM ANEL DE SOLDA, BOLSA X ROSCA F, INSTALADO EM RAMAL E SUB-RAMAL DE AQUECIMENTO SOLAR - FORNECIMENTO E INSTALAÇÃO. AF_04/2022</t>
  </si>
  <si>
    <t>41,37</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</si>
  <si>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</si>
  <si>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</si>
  <si>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</si>
  <si>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</si>
  <si>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</si>
  <si>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</si>
  <si>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</si>
  <si>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</si>
  <si>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1.110,50</t>
  </si>
  <si>
    <t>103899</t>
  </si>
  <si>
    <t>CONECTOR EM BRONZE/LATÃO, DN 28 MM X 1/2", SEM ANEL DE SOLDA, BOLSA X ROSCA F, INSTALADO EM RAMAL E SUB-RAMAL DE AQUECIMENTO SOLAR - FORNECIMENTO E INSTALAÇÃO. AF_04/2022</t>
  </si>
  <si>
    <t>55,43</t>
  </si>
  <si>
    <t>103900</t>
  </si>
  <si>
    <t>BUCHA DE REDUÇÃO EM COBRE, DN 28 MM X 22 MM, SEM ANEL DE SOLDA, INSTALADO EM RAMAL E SUB-RAMAL DE AQUECIMENTO SOLAR - FORNECIMENTO E INSTALAÇÃO. AF_04/2022</t>
  </si>
  <si>
    <t>28,88</t>
  </si>
  <si>
    <t>103901</t>
  </si>
  <si>
    <t>TÊ EM COBRE, DN 15 MM, SEM ANEL DE SOLDA, INSTALADO EM RAMAL E SUB-RAMAL DE AQUECIMENTO SOLAR - FORNECIMENTO E INSTALAÇÃO. AF_04/2022</t>
  </si>
  <si>
    <t>29,25</t>
  </si>
  <si>
    <t>103902</t>
  </si>
  <si>
    <t>TÊ EM COBRE, DN 22 MM, SEM ANEL DE SOLDA, INSTALADO EM RAMAL E SUB-RAMAL DE AQUECIMENTO SOLAR - FORNECIMENTO E INSTALAÇÃO. AF_04/2022</t>
  </si>
  <si>
    <t>48,79</t>
  </si>
  <si>
    <t>103903</t>
  </si>
  <si>
    <t>TÊ EM COBRE, DN 28 MM, SEM ANEL DE SOLDA, INSTALADO EM RAMAL E SUB-RAMAL DE AQUECIMENTO SOLAR - FORNECIMENTO E INSTALAÇÃO. AF_04/2022</t>
  </si>
  <si>
    <t>70,93</t>
  </si>
  <si>
    <t>103947</t>
  </si>
  <si>
    <t>BUCHA DE REDUÇÃO, CURTA, PVC, SOLDÁVEL, DN 25 X 20 MM, INSTALADO EM RAMAL OU SUB-RAMAL DE ÁGUA - FORNECIMENTO E INSTALAÇÃO. AF_06/2022</t>
  </si>
  <si>
    <t>5,20</t>
  </si>
  <si>
    <t>103948</t>
  </si>
  <si>
    <t>BUCHA DE REDUÇÃO, CURTA, PVC, SOLDÁVEL, DN 32 X 25 MM, INSTALADO EM RAMAL OU SUB-RAMAL DE ÁGUA - FORNECIMENTO E INSTALAÇÃO. AF_06/2022</t>
  </si>
  <si>
    <t>6,55</t>
  </si>
  <si>
    <t>103949</t>
  </si>
  <si>
    <t>BUCHA DE REDUÇÃO, LONGA, PVC, SOLDÁVEL, DN 32 X 20 MM, INSTALADO EM RAMAL OU SUB-RAMAL DE ÁGUA - FORNECIMENTO E INSTALAÇÃO. AF_06/2022</t>
  </si>
  <si>
    <t>7,98</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</si>
  <si>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</si>
  <si>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</si>
  <si>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</si>
  <si>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</si>
  <si>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13,00</t>
  </si>
  <si>
    <t>103952</t>
  </si>
  <si>
    <t>BUCHA DE REDUÇÃO, CURTA, PVC, SOLDÁVEL, DN 25 X 20 MM, INSTALADO EM RAMAL DE DISTRIBUIÇÃO DE ÁGUA - FORNECIMENTO E INSTALAÇÃO. AF_06/2022</t>
  </si>
  <si>
    <t>4,79</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</si>
  <si>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</si>
  <si>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</si>
  <si>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</si>
  <si>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</si>
  <si>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7,52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</si>
  <si>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</si>
  <si>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</si>
  <si>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</si>
  <si>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</si>
  <si>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12,28</t>
  </si>
  <si>
    <t>103957</t>
  </si>
  <si>
    <t>BUCHA DE REDUÇÃO, CURTA, PVC, SOLDÁVEL, DN 32 X 25 MM, INSTALADO EM PRUMADA DE ÁGUA - FORNECIMENTO E INSTALAÇÃO. AF_06/2022</t>
  </si>
  <si>
    <t>4,14</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</si>
  <si>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</si>
  <si>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</si>
  <si>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</si>
  <si>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</si>
  <si>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13,32</t>
  </si>
  <si>
    <t>103962</t>
  </si>
  <si>
    <t>BUCHA DE REDUÇÃO, LONGA, PVC, SOLDÁVEL, DN 32 X 20 MM, INSTALADO EM PRUMADA DE ÁGUA - FORNECIMENTO E INSTALAÇÃO. AF_06/2022</t>
  </si>
  <si>
    <t>5,68</t>
  </si>
  <si>
    <t>103964</t>
  </si>
  <si>
    <t>BUCHA DE REDUÇÃO, LONGA, PVC, SOLDÁVEL, DN 40 X 25 MM, INSTALADO EM PRUMADA DE ÁGUA - FORNECIMENTO E INSTALAÇÃO. AF_06/2022</t>
  </si>
  <si>
    <t>7,23</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</si>
  <si>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</si>
  <si>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</si>
  <si>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</si>
  <si>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</si>
  <si>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10,38</t>
  </si>
  <si>
    <t>103968</t>
  </si>
  <si>
    <t>BUCHA DE REDUÇÃO, LONGA, PVC, SOLDÁVEL, DN 60 X 25 MM, INSTALADO EM PRUMADA DE ÁGUA - FORNECIMENTO E INSTALAÇÃO. AF_06/2022</t>
  </si>
  <si>
    <t>15,20</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</si>
  <si>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</si>
  <si>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</si>
  <si>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</si>
  <si>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</si>
  <si>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23,02</t>
  </si>
  <si>
    <t>103972</t>
  </si>
  <si>
    <t>BUCHA DE REDUÇÃO, LONGA, PVC, SOLDÁVEL, DN 75 X 50 MM, INSTALADO EM PRUMADA DE ÁGUA - FORNECIMENTO E INSTALAÇÃO. AF_06/2022</t>
  </si>
  <si>
    <t>103974</t>
  </si>
  <si>
    <t>JOELHO DE REDUÇÃO, 90 GRAUS, PVC, SOLDÁVEL, DN 32 MM X 25 MM, INSTALADO EM PRUMADA DE ÁGUA - FORNECIMENTO E INSTALAÇÃO. AF_06/2022</t>
  </si>
  <si>
    <t>9,40</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</si>
  <si>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</si>
  <si>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</si>
  <si>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</si>
  <si>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</si>
  <si>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103977</t>
  </si>
  <si>
    <t>BUCHA DE REDUÇÃO, PVC, SOLDÁVEL, DN 40MM X 32MM, INSTALADO EM PRUMADA DE ÁGUA - FORNECIMENTO E INSTALAÇÃO. AF_06/2022</t>
  </si>
  <si>
    <t>6,08</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</si>
  <si>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</si>
  <si>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</si>
  <si>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</si>
  <si>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</si>
  <si>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15,29</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</si>
  <si>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</si>
  <si>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</si>
  <si>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</si>
  <si>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</si>
  <si>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</si>
  <si>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</si>
  <si>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16,62</t>
  </si>
  <si>
    <t>103985</t>
  </si>
  <si>
    <t>JOELHO 45 GRAUS, PVC, SOLDÁVEL, DN 50MM, INSTALADO EM RAMAL DE DISTRIBUIÇÃO DE ÁGUA - FORNECIMENTO E INSTALAÇÃO. AF_06/2022</t>
  </si>
  <si>
    <t>19,12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</si>
  <si>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</si>
  <si>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</si>
  <si>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</si>
  <si>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</si>
  <si>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</si>
  <si>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</si>
  <si>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</si>
  <si>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</si>
  <si>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32,70</t>
  </si>
  <si>
    <t>103991</t>
  </si>
  <si>
    <t>LUVA COM ROSCA, PVC, SOLDÁVEL, DN 40MM X 1.1/4, INSTALADO EM RAMAL DE DISTRIBUIÇÃO DE ÁGUA - FORNECIMENTO E INSTALAÇÃO. AF_06/2022</t>
  </si>
  <si>
    <t>16,54</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</si>
  <si>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</si>
  <si>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</si>
  <si>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</si>
  <si>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</si>
  <si>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</si>
  <si>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</si>
  <si>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12,50</t>
  </si>
  <si>
    <t>103995</t>
  </si>
  <si>
    <t>LUVA, PVC, SOLDÁVEL, DN 50MM, INSTALADO EM RAMAL DE DISTRIBUIÇÃO DE ÁGUA - FORNECIMENTO E INSTALAÇÃO. AF_06/2022</t>
  </si>
  <si>
    <t>12,95</t>
  </si>
  <si>
    <t>103996</t>
  </si>
  <si>
    <t>LUVA DE CORRER, PVC, SOLDÁVEL, DN 50MM, INSTALADO EM RAMAL DE DISTRIBUIÇÃO DE ÁGUA - FORNECIMENTO E INSTALAÇÃO. AF_06/2022</t>
  </si>
  <si>
    <t>37,19</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</si>
  <si>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</si>
  <si>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</si>
  <si>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</si>
  <si>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</si>
  <si>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12,82</t>
  </si>
  <si>
    <t>103999</t>
  </si>
  <si>
    <t>BUCHA DE REDUÇÃO, LONGA, PVC, SOLDÁVEL, DN 50 X 25 MM, INSTALADO EM RAMAL DE DISTRIBUIÇÃO DE ÁGUA - FORNECIMENTO E INSTALAÇÃO. AF_06/2022</t>
  </si>
  <si>
    <t>104000</t>
  </si>
  <si>
    <t>LUVA COM ROSCA, PVC, SOLDÁVEL, DN 50MM X 1.1/2, INSTALADO EM RAMAL DE DISTRIBUIÇÃO DE ÁGUA - FORNECIMENTO E INSTALAÇÃO. AF_06/2022</t>
  </si>
  <si>
    <t>25,73</t>
  </si>
  <si>
    <t>104001</t>
  </si>
  <si>
    <t>ADAPTADOR CURTO COM BOLSA E ROSCA PARA REGISTRO, PVC, SOLDÁVEL, DN 50MM X 1.1/2, INSTALADO EM RAMAL DE DISTRIBUIÇÃO DE ÁGUA - FORNECIMENTO E INSTALAÇÃO. AF_06/2022</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</si>
  <si>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</si>
  <si>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</si>
  <si>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</si>
  <si>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</si>
  <si>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</si>
  <si>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</si>
  <si>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</si>
  <si>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</si>
  <si>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</si>
  <si>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</si>
  <si>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</si>
  <si>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</si>
  <si>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19,22</t>
  </si>
  <si>
    <t>104008</t>
  </si>
  <si>
    <t>TE DE REDUÇÃO, 90 GRAUS, PVC, SOLDÁVEL, DN 50 MM X 32 MM, INSTALADO EM RAMAL DE DISTRIBUIÇÃO DE ÁGUA - FORNECIMENTO E INSTALAÇÃO. AF_06/2022</t>
  </si>
  <si>
    <t>104009</t>
  </si>
  <si>
    <t>BUCHA DE REDUÇÃO, CURTA, PVC, SOLDÁVEL, DN 50 X 40 MM, INSTALADO EM RAMAL DE DISTRIBUIÇÃO DE ÁGUA - FORNECIMENTO E INSTALAÇÃO. AF_06/2022</t>
  </si>
  <si>
    <t>104011</t>
  </si>
  <si>
    <t>TE, PVC, SOLDÁVEL, DN 40MM, INSTALADO EM RAMAL DE DISTRIBUIÇÃO DE ÁGUA - FORNECIMENTO E INSTALAÇÃO. AF_06/2022</t>
  </si>
  <si>
    <t>21,95</t>
  </si>
  <si>
    <t>104012</t>
  </si>
  <si>
    <t>TÊ DE REDUÇÃO, PVC, SOLDÁVEL, DN 40MM X 32MM, INSTALADO EM RAMAL DE DISTRIBUIÇÃO DE ÁGUA - FORNECIMENTO E INSTALAÇÃO. AF_06/2022</t>
  </si>
  <si>
    <t>20,33</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</si>
  <si>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</si>
  <si>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</si>
  <si>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</si>
  <si>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</si>
  <si>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14,29</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</si>
  <si>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</si>
  <si>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</si>
  <si>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</si>
  <si>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</si>
  <si>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40,39</t>
  </si>
  <si>
    <t>104018</t>
  </si>
  <si>
    <t>104019</t>
  </si>
  <si>
    <t>TE DE REDUÇÃO, CPVC, SOLDÁVEL, DN 35 X 28 MM, INSTALADO EM RAMAL DE DISTRIBUIÇÃO DE ÁGUA - FORNECIMENTO E INSTALAÇÃO. AF_06/2022</t>
  </si>
  <si>
    <t>39,40</t>
  </si>
  <si>
    <t>104020</t>
  </si>
  <si>
    <t>TE DE REDUÇÃO, CPVC, SOLDÁVEL, DN 42 X 35 MM, INSTALADO EM PRUMADA DE ÁGUA - FORNECIMENTO E INSTALAÇÃO. AF_06/2022</t>
  </si>
  <si>
    <t>50,47</t>
  </si>
  <si>
    <t>104022</t>
  </si>
  <si>
    <t>TE, CPVC, SOLDÁVEL, DN  42MM, INSTALADO EM RAMAL DE DISTRIBUIÇÃO DE ÁGUA  FORNECIMENTO E INSTALAÇÃO. AF_06/2022</t>
  </si>
  <si>
    <t>62,12</t>
  </si>
  <si>
    <t>104023</t>
  </si>
  <si>
    <t>JOELHO 90 GRAUS, CPVC, SOLDÁVEL, DN 42MM, INSTALADO EM RAMAL DE DISTRIBUIÇÃO DE ÁGUA  FORNECIMENTO E INSTALAÇÃO. AF_06/2022</t>
  </si>
  <si>
    <t>36,41</t>
  </si>
  <si>
    <t>104024</t>
  </si>
  <si>
    <t>JOELHO 45 GRAUS, CPVC, SOLDÁVEL, DN 42MM, INSTALADO EM RAMAL DE DISTRIBUIÇÃO DE ÁGUA  FORNECIMENTO E INSTALAÇÃO. AF_06/2022</t>
  </si>
  <si>
    <t>36,04</t>
  </si>
  <si>
    <t>104025</t>
  </si>
  <si>
    <t>LUVA, CPVC, SOLDÁVEL, DN 42MM, INSTALADO EM RAMAL DE DISTRIBUIÇÃO DE ÁGUA  FORNECIMENTO E INSTALAÇÃO. AF_06/2022</t>
  </si>
  <si>
    <t>25,28</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</si>
  <si>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</si>
  <si>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</si>
  <si>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</si>
  <si>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</si>
  <si>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57,50</t>
  </si>
  <si>
    <t>104028</t>
  </si>
  <si>
    <t>LUVA DE TRANSIÇÃO, CPVC, SOLDÁVEL, DN42MM X 1.1/2, INSTALADO EM RAMAL DE DISTRIBUIÇÃO DE ÁGUA  FORNECIMENTO E INSTALAÇÃO. AF_06/2022</t>
  </si>
  <si>
    <t>118,71</t>
  </si>
  <si>
    <t>104029</t>
  </si>
  <si>
    <t>CONECTOR, CPVC, SOLDÁVEL, DN 42MM X 1.1/2, INSTALADO EM RAMAL DE DISTRIBUIÇÃO DE ÁGUA  FORNECIMENTO E INSTALAÇÃO. AF_06/2022</t>
  </si>
  <si>
    <t>61,28</t>
  </si>
  <si>
    <t>104030</t>
  </si>
  <si>
    <t>TE DE REDUÇÃO, CPVC, SOLDÁVEL, DN 42 X 35 MM, INSTALADO EM RAMAL DE DISTRIBUIÇÃO DE ÁGUA - FORNECIMENTO E INSTALAÇÃO. AF_06/2022</t>
  </si>
  <si>
    <t>54,98</t>
  </si>
  <si>
    <t>104159</t>
  </si>
  <si>
    <t>LUVA DE CORRER, PVC, SOLDÁVEL, DN 40MM, INSTALADO EM RAMAL DE DISTRIBUIÇÃO DE ÁGUA  FORNECIMENTO E INSTALAÇÃO. AF_06/2022</t>
  </si>
  <si>
    <t>104167</t>
  </si>
  <si>
    <t>JOELHO 90 GRAUS, PVC, SERIE R, ÁGUA PLUVIAL, DN 150 MM, JUNTA ELÁSTICA, FORNECIDO E INSTALADO EM RAMAL DE ENCAMINHAMENTO. AF_06/2022</t>
  </si>
  <si>
    <t>132,31</t>
  </si>
  <si>
    <t>104168</t>
  </si>
  <si>
    <t>JOELHO 45 GRAUS, PVC, SERIE R, ÁGUA PLUVIAL, DN 150 MM, JUNTA ELÁSTICA, FORNECIDO E INSTALADO EM RAMAL DE ENCAMINHAMENTO. AF_06/2022</t>
  </si>
  <si>
    <t>128,83</t>
  </si>
  <si>
    <t>104169</t>
  </si>
  <si>
    <t>CURVA 87 GRAUS E 30 MINUTOS, PVC, SERIE R, ÁGUA PLUVIAL, DN 150 MM, JUNTA ELÁSTICA, FORNECIDO E INSTALADO EM RAMAL DE ENCAMINHAMENTO. AF_06/2022</t>
  </si>
  <si>
    <t>159,35</t>
  </si>
  <si>
    <t>104170</t>
  </si>
  <si>
    <t>LUVA SIMPLES, PVC, SERIE R, ÁGUA PLUVIAL, DN 150 MM, JUNTA ELÁSTICA, FORNECIDO E INSTALADO EM RAMAL DE ENCAMINHAMENTO. AF_06/2022</t>
  </si>
  <si>
    <t>73,56</t>
  </si>
  <si>
    <t>104171</t>
  </si>
  <si>
    <t>LUVA DE CORRER, PVC, SERIE R, ÁGUA PLUVIAL, DN 150 MM, JUNTA ELÁSTICA, FORNECIDO E INSTALADO EM RAMAL DE ENCAMINHAMENTO. AF_06/2022</t>
  </si>
  <si>
    <t>101,86</t>
  </si>
  <si>
    <t>104172</t>
  </si>
  <si>
    <t>TÊ DE INSPEÇÃO, PVC, SERIE R, ÁGUA PLUVIAL, DN 150 MM, JUNTA ELÁSTICA, FORNECIDO E INSTALADO EM RAMAL DE ENCAMINHAMENTO. AF_06/2022</t>
  </si>
  <si>
    <t>297,54</t>
  </si>
  <si>
    <t>104173</t>
  </si>
  <si>
    <t>REDUÇÃO EXCÊNTRICA, PVC, SERIE R, ÁGUA PLUVIAL, DN 150 X 100 MM, JUNTA ELÁSTICA, FORNECIDO E INSTALADO EM RAMAL DE ENCAMINHAMENTO. AF_06/2022</t>
  </si>
  <si>
    <t>91,58</t>
  </si>
  <si>
    <t>104174</t>
  </si>
  <si>
    <t>JUNÇÃO SIMPLES, PVC, SERIE R, ÁGUA PLUVIAL, DN 150 X 100 MM, JUNTA ELÁSTICA, FORNECIDO E INSTALADO EM RAMAL DE ENCAMINHAMENTO. AF_06/2022</t>
  </si>
  <si>
    <t>203,36</t>
  </si>
  <si>
    <t>104175</t>
  </si>
  <si>
    <t>TÊ, PVC, SERIE R, ÁGUA PLUVIAL, DN 150 X 100 MM, JUNTA ELÁSTICA, FORNECIDO E INSTALADO EM RAMAL DE ENCAMINHAMENTO. AF_06/2022</t>
  </si>
  <si>
    <t>151,20</t>
  </si>
  <si>
    <t>104176</t>
  </si>
  <si>
    <t>JUNÇÃO SIMPLES, PVC, SERIE R, ÁGUA PLUVIAL, DN 150 X 150 MM, JUNTA ELÁSTICA, FORNECIDO E INSTALADO EM RAMAL DE ENCAMINHAMENTO. AF_06/2022</t>
  </si>
  <si>
    <t>271,10</t>
  </si>
  <si>
    <t>104177</t>
  </si>
  <si>
    <t>TÊ, PVC, SERIE R, ÁGUA PLUVIAL, DN 150 X 150 MM, JUNTA ELÁSTICA, FORNECIDO E INSTALADO EM RAMAL DE ENCAMINHAMENTO. AF_06/2022</t>
  </si>
  <si>
    <t>197,12</t>
  </si>
  <si>
    <t>104178</t>
  </si>
  <si>
    <t>CAP, PVC, SERIE R, ÁGUA PLUVIAL, DN 100 MM, JUNTA ELÁSTICA, FORNECIDO E INSTALADO EM RAMAL DE ENCAMINHAMENTO. AF_06/2022</t>
  </si>
  <si>
    <t>22,84</t>
  </si>
  <si>
    <t>104179</t>
  </si>
  <si>
    <t>CAP, PVC, SERIE R, ÁGUA PLUVIAL, DN 150 MM, JUNTA ELÁSTICA, FORNECIDO E INSTALADO EM RAMAL DE ENCAMINHAMENTO. AF_06/2022</t>
  </si>
  <si>
    <t>90,77</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</si>
  <si>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</si>
  <si>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</si>
  <si>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</si>
  <si>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</si>
  <si>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</si>
  <si>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</si>
  <si>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149,32</t>
  </si>
  <si>
    <t>104196</t>
  </si>
  <si>
    <t>CURVA 90 GRAUS, PPR, DN 20 MM, INSTALADO EM RAMAL OU SUB-RAMAL DE ÁGUA - FORNECIMENTO E INSTALAÇÃO. AF_08/2022</t>
  </si>
  <si>
    <t>13,85</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</si>
  <si>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</si>
  <si>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</si>
  <si>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</si>
  <si>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</si>
  <si>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</si>
  <si>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</si>
  <si>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</si>
  <si>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</si>
  <si>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</si>
  <si>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</si>
  <si>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</si>
  <si>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</si>
  <si>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9,19</t>
  </si>
  <si>
    <t>104317</t>
  </si>
  <si>
    <t>JOELHO 90 GRAUS, PVC, SOLDÁVEL, DN 20 MM, INSTALADO EM DRENO DE AR CONDICIONADO - FORNECIMENTO E INSTALAÇÃO. AF_08/2022</t>
  </si>
  <si>
    <t>104318</t>
  </si>
  <si>
    <t>JOELHO 45 GRAUS, PVC, SOLDÁVEL, DN 20 MM, INSTALADO EM DRENO DE AR CONDICIONADO - FORNECIMENTO E INSTALAÇÃO. AF_08/2022</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</si>
  <si>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</si>
  <si>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</si>
  <si>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</si>
  <si>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</si>
  <si>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104321</t>
  </si>
  <si>
    <t>LUVA, PVC, SOLDÁVEL, DN 20 MM, INSTALADO EM DRENO DE AR CONDICIONADO - FORNECIMENTO E INSTALAÇÃO. AF_08/2022</t>
  </si>
  <si>
    <t>4,29</t>
  </si>
  <si>
    <t>104322</t>
  </si>
  <si>
    <t>LUVA, PVC, SOLDÁVEL, DN 32 MM, INSTALADO EM DRENO DE AR CONDICIONADO - FORNECIMENTO E INSTALAÇÃO. AF_08/2022</t>
  </si>
  <si>
    <t>6,39</t>
  </si>
  <si>
    <t>104323</t>
  </si>
  <si>
    <t>TE, PVC, SOLDÁVEL, DN 20 MM, INSTALADO EM DRENO DE AR CONDICIONADO - FORNECIMENTO E INSTALAÇÃO. AF_08/2022</t>
  </si>
  <si>
    <t>104324</t>
  </si>
  <si>
    <t>TE, PVC, SOLDÁVEL, DN 32 MM, INSTALADO EM DRENO DE AR CONDICIONADO - FORNECIMENTO E INSTALAÇÃO. AF_08/2022</t>
  </si>
  <si>
    <t>11,95</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</si>
  <si>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</si>
  <si>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</si>
  <si>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</si>
  <si>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</si>
  <si>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34,65</t>
  </si>
  <si>
    <t>104344</t>
  </si>
  <si>
    <t>TE, PVC, SÉRIE NORMAL, ESGOTO PREDIAL, DN 100 X 50 MM, JUNTA ELÁSTICA, FORNECIDO E INSTALADO EM RAMAL DE DESCARGA OU RAMAL DE ESGOTO SANITÁRIO. AF_08/2022</t>
  </si>
  <si>
    <t>41,66</t>
  </si>
  <si>
    <t>104345</t>
  </si>
  <si>
    <t>JUNÇÃO DE REDUÇÃO INVERTIDA, PVC, SÉRIE NORMAL, ESGOTO PREDIAL, DN 100 X 50 MM, JUNTA ELÁSTICA, FORNECIDO E INSTALADO EM RAMAL DE DESCARGA OU RAMAL DE ESGOTO SANITÁRIO. AF_08/2022</t>
  </si>
  <si>
    <t>43,95</t>
  </si>
  <si>
    <t>104346</t>
  </si>
  <si>
    <t>TE, PVC, SÉRIE NORMAL, ESGOTO PREDIAL, DN 100 X 75 MM, JUNTA ELÁSTICA, FORNECIDO E INSTALADO EM RAMAL DE DESCARGA OU RAMAL DE ESGOTO SANITÁRIO. AF_08/2022</t>
  </si>
  <si>
    <t>46,30</t>
  </si>
  <si>
    <t>104347</t>
  </si>
  <si>
    <t>JUNÇÃO DE REDUCAO INVERTIDA, PVC, SÉRIE NORMAL, ESGOTO PREDIAL, DN 100 X 75 MM, JUNTA ELÁSTICA, FORNECIDO E INSTALADO EM RAMAL DE DESCARGA OU RAMAL DE ESGOTO SANITÁRIO. AF_08/2022</t>
  </si>
  <si>
    <t>49,25</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</si>
  <si>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</si>
  <si>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</si>
  <si>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</si>
  <si>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</si>
  <si>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31,42</t>
  </si>
  <si>
    <t>104351</t>
  </si>
  <si>
    <t>TERMINAL DE VENTILAÇÃO, PVC, SÉRIE NORMAL, ESGOTO PREDIAL, DN 75 MM, JUNTA SOLDÁVEL, FORNECIDO E INSTALADO EM PRUMADA DE ESGOTO SANITÁRIO OU VENTILAÇÃO. AF_08/2022</t>
  </si>
  <si>
    <t>23,80</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</si>
  <si>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</si>
  <si>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</si>
  <si>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</si>
  <si>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</si>
  <si>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42,99</t>
  </si>
  <si>
    <t>104354</t>
  </si>
  <si>
    <t>TE, PVC, SÉRIE NORMAL, ESGOTO PREDIAL, DN 100 X 75 MM, JUNTA ELÁSTICA, FORNECIDO E INSTALADO EM PRUMADA DE ESGOTO SANITÁRIO OU VENTILAÇÃO. AF_08/2022</t>
  </si>
  <si>
    <t>46,46</t>
  </si>
  <si>
    <t>104355</t>
  </si>
  <si>
    <t>JUNÇÃO DE REDUCAO INVERTIDA, PVC, SÉRIE NORMAL, ESGOTO PREDIAL, DN 100 X 75 MM, JUNTA ELÁSTICA, FORNECIDO E INSTALADO EM PRUMADA DE ESGOTO SANITÁRIO OU VENTILAÇÃO. AF_08/2022</t>
  </si>
  <si>
    <t>49,41</t>
  </si>
  <si>
    <t>104356</t>
  </si>
  <si>
    <t>TERMINAL DE VENTILAÇÃO, PVC, SÉRIE NORMAL, ESGOTO PREDIAL, DN 100 MM, JUNTA SOLDÁVEL, FORNECIDO E INSTALADO EM PRUMADA DE ESGOTO SANITÁRIO OU VENTILAÇÃO. AF_08/2022</t>
  </si>
  <si>
    <t>31,19</t>
  </si>
  <si>
    <t>104357</t>
  </si>
  <si>
    <t>CAP, PVC, SÉRIE NORMAL, ESGOTO PREDIAL, DN 100 MM, JUNTA ELÁSTICA, FORNECIDO E INSTALADO EM SUBCOLETOR AÉREO DE ESGOTO SANITÁRIO. AF_08/2022</t>
  </si>
  <si>
    <t>97895</t>
  </si>
  <si>
    <t>CAIXA ENTERRADA HIDRÁULICA RETANGULAR, EM CONCRETO PRÉ-MOLDADO, DIMENSÕES INTERNAS: 0,3X0,3X0,3 M. AF_12/2020</t>
  </si>
  <si>
    <t>168,66</t>
  </si>
  <si>
    <t>97896</t>
  </si>
  <si>
    <t>CAIXA ENTERRADA HIDRÁULICA RETANGULAR, EM CONCRETO PRÉ-MOLDADO, DIMENSÕES INTERNAS: 0,4X0,4X0,4 M. AF_12/2020</t>
  </si>
  <si>
    <t>312,80</t>
  </si>
  <si>
    <t>97897</t>
  </si>
  <si>
    <t>CAIXA ENTERRADA HIDRÁULICA RETANGULAR, EM CONCRETO PRÉ-MOLDADO, DIMENSÕES INTERNAS: 0,6X0,6X0,5 M. AF_12/2020</t>
  </si>
  <si>
    <t>406,26</t>
  </si>
  <si>
    <t>97898</t>
  </si>
  <si>
    <t>CAIXA ENTERRADA HIDRÁULICA RETANGULAR, EM CONCRETO PRÉ-MOLDADO, DIMENSÕES INTERNAS: 0,8X0,8X0,5 M. AF_12/2020</t>
  </si>
  <si>
    <t>783,23</t>
  </si>
  <si>
    <t>97900</t>
  </si>
  <si>
    <t>CAIXA ENTERRADA HIDRÁULICA RETANGULAR EM ALVENARIA COM TIJOLOS CERÂMICOS MACIÇOS, DIMENSÕES INTERNAS: 0,3X0,3X0,3 M PARA REDE DE ESGOTO. AF_12/2020</t>
  </si>
  <si>
    <t>162,08</t>
  </si>
  <si>
    <t>97901</t>
  </si>
  <si>
    <t>CAIXA ENTERRADA HIDRÁULICA RETANGULAR EM ALVENARIA COM TIJOLOS CERÂMICOS MACIÇOS, DIMENSÕES INTERNAS: 0,4X0,4X0,4 M PARA REDE DE ESGOTO. AF_12/2020</t>
  </si>
  <si>
    <t>253,25</t>
  </si>
  <si>
    <t>97902</t>
  </si>
  <si>
    <t>CAIXA ENTERRADA HIDRÁULICA RETANGULAR EM ALVENARIA COM TIJOLOS CERÂMICOS MACIÇOS, DIMENSÕES INTERNAS: 0,6X0,6X0,6 M PARA REDE DE ESGOTO. AF_12/2020</t>
  </si>
  <si>
    <t>490,19</t>
  </si>
  <si>
    <t>97903</t>
  </si>
  <si>
    <t>CAIXA ENTERRADA HIDRÁULICA RETANGULAR EM ALVENARIA COM TIJOLOS CERÂMICOS MACIÇOS, DIMENSÕES INTERNAS: 0,8X0,8X0,6 M PARA REDE DE ESGOTO. AF_12/2020</t>
  </si>
  <si>
    <t>685,20</t>
  </si>
  <si>
    <t>97904</t>
  </si>
  <si>
    <t>CAIXA ENTERRADA HIDRÁULICA RETANGULAR EM ALVENARIA COM TIJOLOS CERÂMICOS MACIÇOS, DIMENSÕES INTERNAS: 1X1X0,6 M PARA REDE DE ESGOTO. AF_12/2020</t>
  </si>
  <si>
    <t>821,33</t>
  </si>
  <si>
    <t>97905</t>
  </si>
  <si>
    <t>CAIXA ENTERRADA HIDRÁULICA RETANGULAR, EM ALVENARIA COM BLOCOS DE CONCRETO, DIMENSÕES INTERNAS: 0,4X0,4X0,4 M PARA REDE DE ESGOTO. AF_12/2020</t>
  </si>
  <si>
    <t>213,87</t>
  </si>
  <si>
    <t>97906</t>
  </si>
  <si>
    <t>CAIXA ENTERRADA HIDRÁULICA RETANGULAR, EM ALVENARIA COM BLOCOS DE CONCRETO, DIMENSÕES INTERNAS: 0,6X0,6X0,6 M PARA REDE DE ESGOTO. AF_12/2020</t>
  </si>
  <si>
    <t>397,47</t>
  </si>
  <si>
    <t>97907</t>
  </si>
  <si>
    <t>CAIXA ENTERRADA HIDRÁULICA RETANGULAR, EM ALVENARIA COM BLOCOS DE CONCRETO, DIMENSÕES INTERNAS: 0,8X0,8X0,6 M PARA REDE DE ESGOTO. AF_12/2020</t>
  </si>
  <si>
    <t>566,90</t>
  </si>
  <si>
    <t>97908</t>
  </si>
  <si>
    <t>CAIXA ENTERRADA HIDRÁULICA RETANGULAR, EM ALVENARIA COM BLOCOS DE CONCRETO, DIMENSÕES INTERNAS: 1X1X0,6 M PARA REDE DE ESGOTO. AF_12/2020</t>
  </si>
  <si>
    <t>681,36</t>
  </si>
  <si>
    <t>98102</t>
  </si>
  <si>
    <t>CAIXA DE GORDURA SIMPLES, CIRCULAR, EM CONCRETO PRÉ-MOLDADO, DIÂMETRO INTERNO = 0,4 M, ALTURA INTERNA = 0,4 M. AF_12/2020</t>
  </si>
  <si>
    <t>160,50</t>
  </si>
  <si>
    <t>98104</t>
  </si>
  <si>
    <t>CAIXA DE GORDURA SIMPLES (CAPACIDADE: 36L), RETANGULAR, EM ALVENARIA COM TIJOLOS CERÂMICOS MACIÇOS, DIMENSÕES INTERNAS = 0,2X0,4 M, ALTURA INTERNA = 0,8 M. AF_12/2020</t>
  </si>
  <si>
    <t>311,98</t>
  </si>
  <si>
    <t>98105</t>
  </si>
  <si>
    <t>CAIXA DE GORDURA DUPLA (CAPACIDADE: 126 L), RETANGULAR, EM ALVENARIA COM TIJOLOS CERÂMICOS MACIÇOS, DIMENSÕES INTERNAS = 0,4X0,7 M, ALTURA INTERNA = 0,8 M. AF_12/2020</t>
  </si>
  <si>
    <t>545,26</t>
  </si>
  <si>
    <t>98106</t>
  </si>
  <si>
    <t>CAIXA DE GORDURA ESPECIAL (CAPACIDADE: 312 L - PARA ATÉ 146 PESSOAS SERVIDAS NO PICO), RETANGULAR, EM ALVENARIA COM TIJOLOS CERÂMICOS MACIÇOS, DIMENSÕES INTERNAS = 0,4X1,2 M, ALTURA INTERNA = 1 M. AF_12/2020</t>
  </si>
  <si>
    <t>896,65</t>
  </si>
  <si>
    <t>98107</t>
  </si>
  <si>
    <t>CAIXA DE GORDURA SIMPLES (CAPACIDADE: 36 L), RETANGULAR, EM ALVENARIA COM BLOCOS DE CONCRETO, DIMENSÕES INTERNAS = 0,2X0,4 M, ALTURA INTERNA = 0,8 M. AF_12/2020</t>
  </si>
  <si>
    <t>240,41</t>
  </si>
  <si>
    <t>98108</t>
  </si>
  <si>
    <t>CAIXA DE GORDURA DUPLA (CAPACIDADE: 126 L), RETANGULAR, EM ALVENARIA COM BLOCOS DE CONCRETO, DIMENSÕES INTERNAS = 0,4X0,7 M, ALTURA INTERNA = 0,8 M. AF_12/2020</t>
  </si>
  <si>
    <t>429,61</t>
  </si>
  <si>
    <t>99250</t>
  </si>
  <si>
    <t>CAIXA ENTERRADA HIDRÁULICA RETANGULAR EM ALVENARIA COM TIJOLOS CERÂMICOS MACIÇOS, DIMENSÕES INTERNAS: 0,3X0,3X0,3 M PARA REDE DE DRENAGEM. AF_12/2020</t>
  </si>
  <si>
    <t>157,19</t>
  </si>
  <si>
    <t>99251</t>
  </si>
  <si>
    <t>CAIXA ENTERRADA HIDRÁULICA RETANGULAR EM ALVENARIA COM TIJOLOS CERÂMICOS MACIÇOS, DIMENSÕES INTERNAS: 0,4X0,4X0,4 M PARA REDE DE DRENAGEM. AF_12/2020</t>
  </si>
  <si>
    <t>244,85</t>
  </si>
  <si>
    <t>99253</t>
  </si>
  <si>
    <t>CAIXA ENTERRADA HIDRÁULICA RETANGULAR EM ALVENARIA COM TIJOLOS CERÂMICOS MACIÇOS, DIMENSÕES INTERNAS: 0,6X0,6X0,6 M PARA REDE DE DRENAGEM. AF_12/2020</t>
  </si>
  <si>
    <t>471,32</t>
  </si>
  <si>
    <t>99255</t>
  </si>
  <si>
    <t>CAIXA ENTERRADA HIDRÁULICA RETANGULAR EM ALVENARIA COM TIJOLOS CERÂMICOS MACIÇOS, DIMENSÕES INTERNAS: 0,8X0,8X0,6 M PARA REDE DE DRENAGEM. AF_12/2020</t>
  </si>
  <si>
    <t>659,33</t>
  </si>
  <si>
    <t>99257</t>
  </si>
  <si>
    <t>CAIXA ENTERRADA HIDRÁULICA RETANGULAR EM ALVENARIA COM TIJOLOS CERÂMICOS MACIÇOS, DIMENSÕES INTERNAS: 1X1X0,6 M PARA REDE DE DRENAGEM. AF_12/2020</t>
  </si>
  <si>
    <t>787,87</t>
  </si>
  <si>
    <t>99258</t>
  </si>
  <si>
    <t>CAIXA ENTERRADA HIDRÁULICA RETANGULAR, EM ALVENARIA COM BLOCOS DE CONCRETO, DIMENSÕES INTERNAS: 0,4X0,4X0,4 M PARA REDE DE DRENAGEM. AF_12/2020</t>
  </si>
  <si>
    <t>208,54</t>
  </si>
  <si>
    <t>99260</t>
  </si>
  <si>
    <t>CAIXA ENTERRADA HIDRÁULICA RETANGULAR, EM ALVENARIA COM BLOCOS DE CONCRETO, DIMENSÕES INTERNAS: 0,6X0,6X0,6 M PARA REDE DE DRENAGEM. AF_12/2020</t>
  </si>
  <si>
    <t>385,59</t>
  </si>
  <si>
    <t>99262</t>
  </si>
  <si>
    <t>CAIXA ENTERRADA HIDRÁULICA RETANGULAR, EM ALVENARIA COM BLOCOS DE CONCRETO, DIMENSÕES INTERNAS: 0,8X0,8X0,6 M PARA REDE DE DRENAGEM. AF_12/2020</t>
  </si>
  <si>
    <t>549,95</t>
  </si>
  <si>
    <t>99264</t>
  </si>
  <si>
    <t>CAIXA ENTERRADA HIDRÁULICA RETANGULAR, EM ALVENARIA COM BLOCOS DE CONCRETO, DIMENSÕES INTERNAS: 1X1X0,6 M PARA REDE DE DRENAGEM. AF_12/2020</t>
  </si>
  <si>
    <t>658,45</t>
  </si>
  <si>
    <t>102587</t>
  </si>
  <si>
    <t>FURO EM CAIXA D'ÁGUA COM ESPESSURA DE 2 ATÉ 5 MM E DIÂMETRO DE 15 MM. AF_06/2021</t>
  </si>
  <si>
    <t>102588</t>
  </si>
  <si>
    <t>FURO EM CAIXA D'ÁGUA COM ESPESSURA DE 6 ATÉ 8 MM E DIÂMETRO DE 15 MM. AF_06/2021</t>
  </si>
  <si>
    <t>4,02</t>
  </si>
  <si>
    <t>102589</t>
  </si>
  <si>
    <t>FURO EM CAIXA D'ÁGUA COM ESPESSURA DE 2 ATÉ 5 MM E DIÂMETRO DE 20 MM. AF_06/2021</t>
  </si>
  <si>
    <t>3,08</t>
  </si>
  <si>
    <t>102590</t>
  </si>
  <si>
    <t>FURO EM CAIXA D'ÁGUA COM ESPESSURA DE 6 ATÉ 8 MM E DIÂMETRO DE 20 MM. AF_06/2021</t>
  </si>
  <si>
    <t>4,33</t>
  </si>
  <si>
    <t>102591</t>
  </si>
  <si>
    <t>FURO EM CAIXA D'ÁGUA COM ESPESSURA DE 2 ATÉ 5 MM E DIÂMETRO DE 25 MM. AF_06/2021</t>
  </si>
  <si>
    <t>3,40</t>
  </si>
  <si>
    <t>102592</t>
  </si>
  <si>
    <t>FURO EM CAIXA D'ÁGUA COM ESPESSURA DE 6 ATÉ 8 MM E DIÂMETRO DE 25 MM. AF_06/2021</t>
  </si>
  <si>
    <t>4,64</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</si>
  <si>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</si>
  <si>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</si>
  <si>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</si>
  <si>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</si>
  <si>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</si>
  <si>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</si>
  <si>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4,34</t>
  </si>
  <si>
    <t>102596</t>
  </si>
  <si>
    <t>FURO EM CAIXA D'ÁGUA COM ESPESSURA DE 6 ATÉ 8 MM E DIÂMETRO DE 40 MM. AF_06/2021</t>
  </si>
  <si>
    <t>5,58</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</si>
  <si>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</si>
  <si>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</si>
  <si>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</si>
  <si>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</si>
  <si>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</si>
  <si>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</si>
  <si>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</si>
  <si>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</si>
  <si>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</si>
  <si>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</si>
  <si>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</si>
  <si>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</si>
  <si>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</si>
  <si>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</si>
  <si>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8,10</t>
  </si>
  <si>
    <t>102604</t>
  </si>
  <si>
    <t>FURO EM CAIXA D'ÁGUA COM ESPESSURA DE 6 ATÉ 8 MM E DIÂMETRO DE 100 MM. AF_06/2021</t>
  </si>
  <si>
    <t>9,35</t>
  </si>
  <si>
    <t>102605</t>
  </si>
  <si>
    <t>CAIXA D´ÁGUA EM POLIETILENO, 500 LITROS - FORNECIMENTO E INSTALAÇÃO. AF_06/2021</t>
  </si>
  <si>
    <t>269,90</t>
  </si>
  <si>
    <t>102606</t>
  </si>
  <si>
    <t>CAIXA D´ÁGUA EM POLIETILENO, 750 LITROS - FORNECIMENTO E INSTALAÇÃO. AF_06/2021</t>
  </si>
  <si>
    <t>416,17</t>
  </si>
  <si>
    <t>102607</t>
  </si>
  <si>
    <t>CAIXA D´ÁGUA EM POLIETILENO, 1000 LITROS - FORNECIMENTO E INSTALAÇÃO. AF_06/2021</t>
  </si>
  <si>
    <t>445,39</t>
  </si>
  <si>
    <t>102608</t>
  </si>
  <si>
    <t>CAIXA D´ÁGUA EM POLIETILENO, 1500 LITROS - FORNECIMENTO E INSTALAÇÃO. AF_06/2021</t>
  </si>
  <si>
    <t>1.022,18</t>
  </si>
  <si>
    <t>102609</t>
  </si>
  <si>
    <t>CAIXA D´ÁGUA EM POLIETILENO, 2000 LITROS - FORNECIMENTO E INSTALAÇÃO. AF_06/2021</t>
  </si>
  <si>
    <t>1.161,12</t>
  </si>
  <si>
    <t>102610</t>
  </si>
  <si>
    <t>CAIXA D´ÁGUA EM POLIETILENO, 3000 LITROS - FORNECIMENTO E INSTALAÇÃO. AF_06/2021</t>
  </si>
  <si>
    <t>1.996,69</t>
  </si>
  <si>
    <t>102611</t>
  </si>
  <si>
    <t>CAIXA D´ÁGUA EM POLIÉSTER REFORÇADO COM FIBRA DE VIDRO, 500 LITROS - FORNECIMENTO E INSTALAÇÃO. AF_06/2021</t>
  </si>
  <si>
    <t>448,94</t>
  </si>
  <si>
    <t>102612</t>
  </si>
  <si>
    <t>CAIXA D´ÁGUA EM POLIÉSTER REFORÇADO COM FIBRA DE VIDRO, 750 LITROS - FORNECIMENTO E INSTALAÇÃO. AF_06/2021</t>
  </si>
  <si>
    <t>644,86</t>
  </si>
  <si>
    <t>102613</t>
  </si>
  <si>
    <t>CAIXA D´ÁGUA EM POLIÉSTER REFORÇADO COM FIBRA DE VIDRO, 1000 LITROS - FORNECIMENTO E INSTALAÇÃO. AF_06/2021</t>
  </si>
  <si>
    <t>624,85</t>
  </si>
  <si>
    <t>102614</t>
  </si>
  <si>
    <t>CAIXA D´ÁGUA EM POLIÉSTER REFORÇADO COM FIBRA DE VIDRO, 1500 LITROS - FORNECIMENTO E INSTALAÇÃO. AF_06/2021</t>
  </si>
  <si>
    <t>961,13</t>
  </si>
  <si>
    <t>102615</t>
  </si>
  <si>
    <t>CAIXA D´ÁGUA EM POLIÉSTER REFORÇADO COM FIBRA DE VIDRO, 2000 LITROS - FORNECIMENTO E INSTALAÇÃO. AF_06/2021</t>
  </si>
  <si>
    <t>1.206,21</t>
  </si>
  <si>
    <t>102616</t>
  </si>
  <si>
    <t>CAIXA D´ÁGUA EM POLIÉSTER REFORÇADO COM FIBRA DE VIDRO, 3000 LITROS - FORNECIMENTO E INSTALAÇÃO. AF_06/2021</t>
  </si>
  <si>
    <t>1.785,95</t>
  </si>
  <si>
    <t>102617</t>
  </si>
  <si>
    <t>CAIXA D´ÁGUA EM POLIÉSTER REFORÇADO COM FIBRA DE VIDRO, 5000 LITROS - FORNECIMENTO E INSTALAÇÃO. AF_06/2021</t>
  </si>
  <si>
    <t>3.242,09</t>
  </si>
  <si>
    <t>102618</t>
  </si>
  <si>
    <t>CAIXA D´ÁGUA EM POLIÉSTER REFORÇADO COM FIBRA DE VIDRO, 7000 LITROS - FORNECIMENTO E INSTALAÇÃO. AF_06/2021</t>
  </si>
  <si>
    <t>3.913,05</t>
  </si>
  <si>
    <t>102619</t>
  </si>
  <si>
    <t>CAIXA D´ÁGUA EM POLIÉSTER REFORÇADO COM FIBRA DE VIDRO, 10000 LITROS - FORNECIMENTO E INSTALAÇÃO. AF_06/2021</t>
  </si>
  <si>
    <t>5.274,30</t>
  </si>
  <si>
    <t>102620</t>
  </si>
  <si>
    <t>CAIXA D´ÁGUA EM POLIÉSTER REFORÇADO COM FIBRA DE VIDRO, 15000 LITROS - FORNECIMENTO E INSTALAÇÃO. AF_06/2021</t>
  </si>
  <si>
    <t>7.690,82</t>
  </si>
  <si>
    <t>102621</t>
  </si>
  <si>
    <t>CAIXA D´ÁGUA EM POLIÉSTER REFORÇADO COM FIBRA DE VIDRO, 20000 LITROS - FORNECIMENTO E INSTALAÇÃO. AF_06/2021</t>
  </si>
  <si>
    <t>11.855,11</t>
  </si>
  <si>
    <t>102622</t>
  </si>
  <si>
    <t>CAIXA D´ÁGUA EM POLIETILENO, 500 LITROS (INCLUSOS TUBOS, CONEXÕES E TORNEIRA DE BÓIA) - FORNECIMENTO E INSTALAÇÃO. AF_06/2021</t>
  </si>
  <si>
    <t>575,46</t>
  </si>
  <si>
    <t>102623</t>
  </si>
  <si>
    <t>CAIXA D´ÁGUA EM POLIETILENO, 1000 LITROS (INCLUSOS TUBOS, CONEXÕES E TORNEIRA DE BÓIA) - FORNECIMENTO E INSTALAÇÃO. AF_06/2021</t>
  </si>
  <si>
    <t>805,34</t>
  </si>
  <si>
    <t>89482</t>
  </si>
  <si>
    <t>CAIXA SIFONADA, PVC, DN 100 X 100 X 50 MM, FORNECIDA E INSTALADA EM RAMAIS DE ENCAMINHAMENTO DE ÁGUA PLUVIAL. AF_06/2022</t>
  </si>
  <si>
    <t>33,98</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</si>
  <si>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</si>
  <si>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</si>
  <si>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</si>
  <si>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</si>
  <si>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15,66</t>
  </si>
  <si>
    <t>89707</t>
  </si>
  <si>
    <t>CAIXA SIFONADA, PVC, DN 100 X 100 X 50 MM, JUNTA ELÁSTICA, FORNECIDA E INSTALADA EM RAMAL DE DESCARGA OU EM RAMAL DE ESGOTO SANITÁRIO. AF_08/2022</t>
  </si>
  <si>
    <t>41,21</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</si>
  <si>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</si>
  <si>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</si>
  <si>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</si>
  <si>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</si>
  <si>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</si>
  <si>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</si>
  <si>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15,60</t>
  </si>
  <si>
    <t>104326</t>
  </si>
  <si>
    <t>RALO SECO CÔNICO, PVC, DN 100 X 40 MM, JUNTA SOLDÁVEL, FORNECIDO E INSTALADO EM RAMAL DE DESCARGA OU EM RAMAL DE ESGOTO SANITÁRIO. AF_08/2022</t>
  </si>
  <si>
    <t>16,98</t>
  </si>
  <si>
    <t>104327</t>
  </si>
  <si>
    <t>RALO SIFONADO REDONDO, PVC, DN 100 X 40 MM, JUNTA SOLDÁVEL, FORNECIDO E INSTALADO EM RAMAL DE DESCARGA OU EM RAMAL DE ESGOTO SANITÁRIO. AF_08/2022</t>
  </si>
  <si>
    <t>16,16</t>
  </si>
  <si>
    <t>104328</t>
  </si>
  <si>
    <t>CAIXA SIFONADA, COM GRELHA QUADRADA, PVC, DN 150 X 150 X 50 MM, JUNTA SOLDÁVEL, FORNECIDA E INSTALADA EM RAMAL DE DESCARGA OU EM RAMAL DE ESGOTO SANITÁRIO. AF_08/2022</t>
  </si>
  <si>
    <t>60,30</t>
  </si>
  <si>
    <t>104329</t>
  </si>
  <si>
    <t>CAIXA SIFONADA, COM GRELHA REDONDA, PVC, DN 150 X 150 X 50 MM, JUNTA SOLDÁVEL, FORNECIDA E INSTALADA EM RAMAL DE DESCARGA OU EM RAMAL DE ESGOTO SANITÁRIO. AF_08/2022</t>
  </si>
  <si>
    <t>68,29</t>
  </si>
  <si>
    <t>86872</t>
  </si>
  <si>
    <t>TANQUE DE LOUÇA BRANCA COM COLUNA, 30L OU EQUIVALENTE - FORNECIMENTO E INSTALAÇÃO. AF_01/2020</t>
  </si>
  <si>
    <t>668,41</t>
  </si>
  <si>
    <t>86874</t>
  </si>
  <si>
    <t>TANQUE DE LOUÇA BRANCA SUSPENSO, 18L OU EQUIVALENTE - FORNECIMENTO E INSTALAÇÃO. AF_01/2020</t>
  </si>
  <si>
    <t>466,77</t>
  </si>
  <si>
    <t>86875</t>
  </si>
  <si>
    <t>TANQUE DE MÁRMORE SINTÉTICO COM COLUNA, 22L OU EQUIVALENTE   FORNECIMENTO E INSTALAÇÃO. AF_01/2020</t>
  </si>
  <si>
    <t>515,72</t>
  </si>
  <si>
    <t>86876</t>
  </si>
  <si>
    <t>TANQUE DE MÁRMORE SINTÉTICO SUSPENSO, 22L OU EQUIVALENTE - FORNECIMENTO E INSTALAÇÃO. AF_01/2020</t>
  </si>
  <si>
    <t>298,18</t>
  </si>
  <si>
    <t>86877</t>
  </si>
  <si>
    <t>VÁLVULA EM METAL CROMADO 1.1/2 X 1.1/2 PARA TANQUE OU LAVATÓRIO, COM OU SEM LADRÃO - FORNECIMENTO E INSTALAÇÃO. AF_01/2020</t>
  </si>
  <si>
    <t>89,87</t>
  </si>
  <si>
    <t>86878</t>
  </si>
  <si>
    <t>VÁLVULA EM METAL CROMADO TIPO AMERICANA 3.1/2 X 1.1/2 PARA PIA - FORNECIMENTO E INSTALAÇÃO. AF_01/2020</t>
  </si>
  <si>
    <t>97,13</t>
  </si>
  <si>
    <t>86879</t>
  </si>
  <si>
    <t>VÁLVULA EM PLÁSTICO 1 PARA PIA, TANQUE OU LAVATÓRIO, COM OU SEM LADRÃO - FORNECIMENTO E INSTALAÇÃO. AF_01/2020</t>
  </si>
  <si>
    <t>9,03</t>
  </si>
  <si>
    <t>86880</t>
  </si>
  <si>
    <t>VÁLVULA EM PLÁSTICO CROMADO TIPO AMERICANA 3.1/2 X 1.1/2 SEM ADAPTADOR PARA PIA - FORNECIMENTO E INSTALAÇÃO. AF_01/2020</t>
  </si>
  <si>
    <t>86881</t>
  </si>
  <si>
    <t>SIFÃO DO TIPO GARRAFA EM METAL CROMADO 1 X 1.1/2 - FORNECIMENTO E INSTALAÇÃO. AF_01/2020</t>
  </si>
  <si>
    <t>277,57</t>
  </si>
  <si>
    <t>86882</t>
  </si>
  <si>
    <t>SIFÃO DO TIPO GARRAFA/COPO EM PVC 1.1/4  X 1.1/2 - FORNECIMENTO E INSTALAÇÃO. AF_01/2020</t>
  </si>
  <si>
    <t>86883</t>
  </si>
  <si>
    <t>SIFÃO DO TIPO FLEXÍVEL EM PVC 1  X 1.1/2  - FORNECIMENTO E INSTALAÇÃO. AF_01/2020</t>
  </si>
  <si>
    <t>86884</t>
  </si>
  <si>
    <t>ENGATE FLEXÍVEL EM PLÁSTICO BRANCO, 1/2 X 30CM - FORNECIMENTO E INSTALAÇÃO. AF_01/2020</t>
  </si>
  <si>
    <t>9,97</t>
  </si>
  <si>
    <t>86885</t>
  </si>
  <si>
    <t>ENGATE FLEXÍVEL EM PLÁSTICO BRANCO, 1/2 X 40CM - FORNECIMENTO E INSTALAÇÃO. AF_01/2020</t>
  </si>
  <si>
    <t>86886</t>
  </si>
  <si>
    <t>ENGATE FLEXÍVEL EM INOX, 1/2  X 30CM - FORNECIMENTO E INSTALAÇÃO. AF_01/2020</t>
  </si>
  <si>
    <t>66,18</t>
  </si>
  <si>
    <t>86887</t>
  </si>
  <si>
    <t>ENGATE FLEXÍVEL EM INOX, 1/2  X 40CM - FORNECIMENTO E INSTALAÇÃO. AF_01/2020</t>
  </si>
  <si>
    <t>72,04</t>
  </si>
  <si>
    <t>86888</t>
  </si>
  <si>
    <t>VASO SANITÁRIO SIFONADO COM CAIXA ACOPLADA LOUÇA BRANCA - FORNECIMENTO E INSTALAÇÃO. AF_01/2020</t>
  </si>
  <si>
    <t>446,06</t>
  </si>
  <si>
    <t>86889</t>
  </si>
  <si>
    <t>BANCADA DE GRANITO CINZA POLIDO, DE 1,50 X 0,60 M, PARA PIA DE COZINHA - FORNECIMENTO E INSTALAÇÃO. AF_01/2020</t>
  </si>
  <si>
    <t>826,62</t>
  </si>
  <si>
    <t>86893</t>
  </si>
  <si>
    <t>BANCADA DE MÁRMORE BRANCO POLIDO, DE 1,50 X 0,60 M, PARA PIA DE COZINHA - FORNECIMENTO E INSTALAÇÃO. AF_01/2020</t>
  </si>
  <si>
    <t>86894</t>
  </si>
  <si>
    <t>BANCADA DE MÁRMORE SINTÉTICO, DE 120 X 60CM, COM CUBA INTEGRADA - FORNECIMENTO E INSTALAÇÃO. AF_01/2020</t>
  </si>
  <si>
    <t>291,19</t>
  </si>
  <si>
    <t>86895</t>
  </si>
  <si>
    <t>BANCADA DE GRANITO CINZA POLIDO, DE 0,50 X 0,60 M, PARA LAVATÓRIO - FORNECIMENTO E INSTALAÇÃO. AF_01/2020</t>
  </si>
  <si>
    <t>392,26</t>
  </si>
  <si>
    <t>86899</t>
  </si>
  <si>
    <t>BANCADA DE MÁRMORE BRANCO POLIDO, DE 0,50 X 0,60 M, PARA LAVATÓRIO - FORNECIMENTO E INSTALAÇÃO. AF_01/2020</t>
  </si>
  <si>
    <t>362,92</t>
  </si>
  <si>
    <t>86900</t>
  </si>
  <si>
    <t>CUBA DE EMBUTIR RETANGULAR DE AÇO INOXIDÁVEL, 46 X 30 X 12 CM - FORNECIMENTO E INSTALAÇÃO. AF_01/2020</t>
  </si>
  <si>
    <t>209,14</t>
  </si>
  <si>
    <t>86901</t>
  </si>
  <si>
    <t>CUBA DE EMBUTIR OVAL EM LOUÇA BRANCA, 35 X 50CM OU EQUIVALENTE - FORNECIMENTO E INSTALAÇÃO. AF_01/2020</t>
  </si>
  <si>
    <t>138,62</t>
  </si>
  <si>
    <t>86902</t>
  </si>
  <si>
    <t>LAVATÓRIO LOUÇA BRANCA COM COLUNA, *44 X 35,5* CM, PADRÃO POPULAR - FORNECIMENTO E INSTALAÇÃO. AF_01/2020</t>
  </si>
  <si>
    <t>313,11</t>
  </si>
  <si>
    <t>86903</t>
  </si>
  <si>
    <t>LAVATÓRIO LOUÇA BRANCA COM COLUNA, 45 X 55CM OU EQUIVALENTE, PADRÃO MÉDIO - FORNECIMENTO E INSTALAÇÃO. AF_01/2020</t>
  </si>
  <si>
    <t>348,44</t>
  </si>
  <si>
    <t>86904</t>
  </si>
  <si>
    <t>LAVATÓRIO LOUÇA BRANCA SUSPENSO, 29,5 X 39CM OU EQUIVALENTE, PADRÃO POPULAR - FORNECIMENTO E INSTALAÇÃO. AF_01/2020</t>
  </si>
  <si>
    <t>141,96</t>
  </si>
  <si>
    <t>86905</t>
  </si>
  <si>
    <t>APARELHO MISTURADOR DE MESA PARA LAVATÓRIO, PADRÃO MÉDIO - FORNECIMENTO E INSTALAÇÃO. AF_01/2020</t>
  </si>
  <si>
    <t>375,94</t>
  </si>
  <si>
    <t>86906</t>
  </si>
  <si>
    <t>TORNEIRA CROMADA DE MESA, 1/2 OU 3/4, PARA LAVATÓRIO, PADRÃO POPULAR - FORNECIMENTO E INSTALAÇÃO. AF_01/2020</t>
  </si>
  <si>
    <t>86908</t>
  </si>
  <si>
    <t>APARELHO MISTURADOR DE MESA PARA PIA DE COZINHA, PADRÃO MÉDIO - FORNECIMENTO E INSTALAÇÃO. AF_01/2020</t>
  </si>
  <si>
    <t>450,99</t>
  </si>
  <si>
    <t>86909</t>
  </si>
  <si>
    <t>TORNEIRA CROMADA TUBO MÓVEL, DE MESA, 1/2 OU 3/4, PARA PIA DE COZINHA, PADRÃO ALTO - FORNECIMENTO E INSTALAÇÃO. AF_01/2020</t>
  </si>
  <si>
    <t>120,73</t>
  </si>
  <si>
    <t>86910</t>
  </si>
  <si>
    <t>TORNEIRA CROMADA TUBO MÓVEL, DE PAREDE, 1/2 OU 3/4, PARA PIA DE COZINHA, PADRÃO MÉDIO - FORNECIMENTO E INSTALAÇÃO. AF_01/2020</t>
  </si>
  <si>
    <t>118,97</t>
  </si>
  <si>
    <t>86911</t>
  </si>
  <si>
    <t>TORNEIRA CROMADA LONGA, DE PAREDE, 1/2 OU 3/4, PARA PIA DE COZINHA, PADRÃO POPULAR - FORNECIMENTO E INSTALAÇÃO. AF_01/2020</t>
  </si>
  <si>
    <t>81,34</t>
  </si>
  <si>
    <t>86913</t>
  </si>
  <si>
    <t>TORNEIRA CROMADA 1/2 OU 3/4 PARA TANQUE, PADRÃO POPULAR - FORNECIMENTO E INSTALAÇÃO. AF_01/2020</t>
  </si>
  <si>
    <t>50,75</t>
  </si>
  <si>
    <t>86914</t>
  </si>
  <si>
    <t>TORNEIRA CROMADA 1/2 OU 3/4 PARA TANQUE, PADRÃO MÉDIO - FORNECIMENTO E INSTALAÇÃO. AF_01/2020</t>
  </si>
  <si>
    <t>91,29</t>
  </si>
  <si>
    <t>86915</t>
  </si>
  <si>
    <t>TORNEIRA CROMADA DE MESA, 1/2 OU 3/4, PARA LAVATÓRIO, PADRÃO MÉDIO - FORNECIMENTO E INSTALAÇÃO. AF_01/2020</t>
  </si>
  <si>
    <t>133,28</t>
  </si>
  <si>
    <t>86916</t>
  </si>
  <si>
    <t>TORNEIRA PLÁSTICA 3/4 PARA TANQUE - FORNECIMENTO E INSTALAÇÃO. AF_01/2020</t>
  </si>
  <si>
    <t>22,31</t>
  </si>
  <si>
    <t>86919</t>
  </si>
  <si>
    <t>TANQUE DE LOUÇA BRANCA COM COLUNA, 30L OU EQUIVALENTE, INCLUSO SIFÃO FLEXÍVEL EM PVC, VÁLVULA METÁLICA E TORNEIRA DE METAL CROMADO PADRÃO MÉDIO - FORNECIMENTO E INSTALAÇÃO. AF_01/2020</t>
  </si>
  <si>
    <t>861,39</t>
  </si>
  <si>
    <t>86920</t>
  </si>
  <si>
    <t>TANQUE DE LOUÇA BRANCA COM COLUNA, 30L OU EQUIVALENTE, INCLUSO SIFÃO FLEXÍVEL EM PVC, VÁLVULA PLÁSTICA E TORNEIRA DE METAL CROMADO PADRÃO POPULAR - FORNECIMENTO E INSTALAÇÃO. AF_01/2020</t>
  </si>
  <si>
    <t>740,01</t>
  </si>
  <si>
    <t>86921</t>
  </si>
  <si>
    <t>TANQUE DE LOUÇA BRANCA COM COLUNA, 30L OU EQUIVALENTE, INCLUSO SIFÃO FLEXÍVEL EM PVC, VÁLVULA PLÁSTICA E TORNEIRA DE PLÁSTICO - FORNECIMENTO E INSTALAÇÃO. AF_01/2020</t>
  </si>
  <si>
    <t>711,57</t>
  </si>
  <si>
    <t>86922</t>
  </si>
  <si>
    <t>TANQUE DE LOUÇA BRANCA SUSPENSO, 18L OU EQUIVALENTE, INCLUSO SIFÃO TIPO GARRAFA EM METAL CROMADO, VÁLVULA METÁLICA E TORNEIRA DE METAL CROMADO PADRÃO MÉDIO - FORNECIMENTO E INSTALAÇÃO. AF_01/2020</t>
  </si>
  <si>
    <t>925,50</t>
  </si>
  <si>
    <t>86923</t>
  </si>
  <si>
    <t>TANQUE DE LOUÇA BRANCA SUSPENSO, 18L OU EQUIVALENTE, INCLUSO SIFÃO TIPO GARRAFA EM PVC, VÁLVULA PLÁSTICA E TORNEIRA DE METAL CROMADO PADRÃO POPULAR - FORNECIMENTO E INSTALAÇÃO. AF_01/2020</t>
  </si>
  <si>
    <t>548,49</t>
  </si>
  <si>
    <t>86924</t>
  </si>
  <si>
    <t>TANQUE DE LOUÇA BRANCA SUSPENSO, 18L OU EQUIVALENTE, INCLUSO SIFÃO TIPO GARRAFA EM PVC, VÁLVULA PLÁSTICA E TORNEIRA DE PLÁSTICO - FORNECIMENTO E INSTALAÇÃO. AF_01/2020</t>
  </si>
  <si>
    <t>520,05</t>
  </si>
  <si>
    <t>86925</t>
  </si>
  <si>
    <t>TANQUE DE MÁRMORE SINTÉTICO COM COLUNA, 22L OU EQUIVALENTE, INCLUSO SIFÃO FLEXÍVEL EM PVC, VÁLVULA PLÁSTICA E TORNEIRA DE METAL CROMADO PADRÃO POPULAR - FORNECIMENTO E INSTALAÇÃO. AF_01/2020</t>
  </si>
  <si>
    <t>587,32</t>
  </si>
  <si>
    <t>86926</t>
  </si>
  <si>
    <t>TANQUE DE MÁRMORE SINTÉTICO COM COLUNA, 22L OU EQUIVALENTE, INCLUSO SIFÃO FLEXÍVEL EM PVC, VÁLVULA PLÁSTICA E TORNEIRA DE PLÁSTICO - FORNECIMENTO E INSTALAÇÃO. AF_01/2020</t>
  </si>
  <si>
    <t>558,88</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</si>
  <si>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</si>
  <si>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</si>
  <si>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</si>
  <si>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</si>
  <si>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351,46</t>
  </si>
  <si>
    <t>86929</t>
  </si>
  <si>
    <t>TANQUE DE MÁRMORE SINTÉTICO SUSPENSO, 22L OU EQUIVALENTE, INCLUSO SIFÃO FLEXÍVEL EM PVC, VÁLVULA PLÁSTICA E TORNEIRA DE METAL CROMADO PADRÃO POPULAR - FORNECIMENTO E INSTALAÇÃO. AF_01/2020</t>
  </si>
  <si>
    <t>369,78</t>
  </si>
  <si>
    <t>86930</t>
  </si>
  <si>
    <t>TANQUE DE MÁRMORE SINTÉTICO SUSPENSO, 22L OU EQUIVALENTE, INCLUSO SIFÃO FLEXÍVEL EM PVC, VÁLVULA PLÁSTICA E TORNEIRA DE PLÁSTICO - FORNECIMENTO E INSTALAÇÃO. AF_01/2020</t>
  </si>
  <si>
    <t>341,34</t>
  </si>
  <si>
    <t>86931</t>
  </si>
  <si>
    <t>VASO SANITÁRIO SIFONADO COM CAIXA ACOPLADA LOUÇA BRANCA, INCLUSO ENGATE FLEXÍVEL EM PLÁSTICO BRANCO, 1/2  X 40CM - FORNECIMENTO E INSTALAÇÃO. AF_01/2020</t>
  </si>
  <si>
    <t>457,52</t>
  </si>
  <si>
    <t>86932</t>
  </si>
  <si>
    <t>VASO SANITÁRIO SIFONADO COM CAIXA ACOPLADA LOUÇA BRANCA - PADRÃO MÉDIO, INCLUSO ENGATE FLEXÍVEL EM METAL CROMADO, 1/2  X 40CM - FORNECIMENTO E INSTALAÇÃO. AF_01/2020</t>
  </si>
  <si>
    <t>518,10</t>
  </si>
  <si>
    <t>86933</t>
  </si>
  <si>
    <t>BANCADA DE MÁRMORE SINTÉTICO 120 X 60CM, COM CUBA INTEGRADA, INCLUSO SIFÃO TIPO GARRAFA EM PVC, VÁLVULA EM PLÁSTICO CROMADO TIPO AMERICANA E TORNEIRA CROMADA LONGA, DE PAREDE, PADRÃO POPULAR - FORNECIMENTO E INSTALAÇÃO. AF_01/2020</t>
  </si>
  <si>
    <t>420,63</t>
  </si>
  <si>
    <t>86934</t>
  </si>
  <si>
    <t>BANCADA DE MÁRMORE SINTÉTICO 120 X 60CM, COM CUBA INTEGRADA, INCLUSO SIFÃO TIPO FLEXÍVEL EM PVC, VÁLVULA EM PLÁSTICO CROMADO TIPO AMERICANA E TORNEIRA CROMADA LONGA, DE PAREDE, PADRÃO POPULAR - FORNECIMENTO E INSTALAÇÃO. AF_01/2020</t>
  </si>
  <si>
    <t>410,51</t>
  </si>
  <si>
    <t>86935</t>
  </si>
  <si>
    <t>CUBA DE EMBUTIR DE AÇO INOXIDÁVEL MÉDIA, INCLUSO VÁLVULA TIPO AMERICANA EM METAL CROMADO E SIFÃO FLEXÍVEL EM PVC - FORNECIMENTO E INSTALAÇÃO. AF_01/2020</t>
  </si>
  <si>
    <t>318,09</t>
  </si>
  <si>
    <t>86936</t>
  </si>
  <si>
    <t>CUBA DE EMBUTIR DE AÇO INOXIDÁVEL MÉDIA, INCLUSO VÁLVULA TIPO AMERICANA E SIFÃO TIPO GARRAFA EM METAL CROMADO - FORNECIMENTO E INSTALAÇÃO. AF_01/2020</t>
  </si>
  <si>
    <t>583,84</t>
  </si>
  <si>
    <t>86937</t>
  </si>
  <si>
    <t>CUBA DE EMBUTIR OVAL EM LOUÇA BRANCA, 35 X 50CM OU EQUIVALENTE, INCLUSO VÁLVULA EM METAL CROMADO E SIFÃO FLEXÍVEL EM PVC - FORNECIMENTO E INSTALAÇÃO. AF_01/2020</t>
  </si>
  <si>
    <t>240,31</t>
  </si>
  <si>
    <t>86938</t>
  </si>
  <si>
    <t>CUBA DE EMBUTIR OVAL EM LOUÇA BRANCA, 35 X 50CM OU EQUIVALENTE, INCLUSO VÁLVULA E SIFÃO TIPO GARRAFA EM METAL CROMADO - FORNECIMENTO E INSTALAÇÃO. AF_01/2020</t>
  </si>
  <si>
    <t>506,06</t>
  </si>
  <si>
    <t>86939</t>
  </si>
  <si>
    <t>LAVATÓRIO LOUÇA BRANCA COM COLUNA, *44 X 35,5* CM, PADRÃO POPULAR, INCLUSO SIFÃO FLEXÍVEL EM PVC, VÁLVULA E ENGATE FLEXÍVEL 30CM EM PLÁSTICO E COM TORNEIRA CROMADA PADRÃO POPULAR - FORNECIMENTO E INSTALAÇÃO. AF_01/2020</t>
  </si>
  <si>
    <t>413,44</t>
  </si>
  <si>
    <t>86940</t>
  </si>
  <si>
    <t>LAVATÓRIO LOUÇA BRANCA COM COLUNA, 45 X 55CM OU EQUIVALENTE, PADRÃO MÉDIO, INCLUSO SIFÃO TIPO GARRAFA, VÁLVULA E ENGATE FLEXÍVEL DE 40CM EM METAL CROMADO, COM APARELHO MISTURADOR PADRÃO MÉDIO - FORNECIMENTO E INSTALAÇÃO. AF_01/2020</t>
  </si>
  <si>
    <t>1.235,90</t>
  </si>
  <si>
    <t>86941</t>
  </si>
  <si>
    <t>LAVATÓRIO LOUÇA BRANCA COM COLUNA, 45 X 55CM OU EQUIVALENTE, PADRÃO MÉDIO, INCLUSO SIFÃO TIPO GARRAFA, VÁLVULA E ENGATE FLEXÍVEL DE 40CM EM METAL CROMADO, COM TORNEIRA CROMADA DE MESA, PADRÃO MÉDIO - FORNECIMENTO E INSTALAÇÃO. AF_01/2020</t>
  </si>
  <si>
    <t>921,20</t>
  </si>
  <si>
    <t>86942</t>
  </si>
  <si>
    <t>LAVATÓRIO LOUÇA BRANCA SUSPENSO, 29,5 X 39CM OU EQUIVALENTE, PADRÃO POPULAR, INCLUSO SIFÃO TIPO GARRAFA EM PVC, VÁLVULA E ENGATE FLEXÍVEL 30CM EM PLÁSTICO E TORNEIRA CROMADA DE MESA, PADRÃO POPULAR - FORNECIMENTO E INSTALAÇÃO. AF_01/2020</t>
  </si>
  <si>
    <t>252,41</t>
  </si>
  <si>
    <t>86943</t>
  </si>
  <si>
    <t>LAVATÓRIO LOUÇA BRANCA SUSPENSO, 29,5 X 39CM OU EQUIVALENTE, PADRÃO POPULAR, INCLUSO SIFÃO FLEXÍVEL EM PVC, VÁLVULA E ENGATE FLEXÍVEL 30CM EM PLÁSTICO E TORNEIRA CROMADA DE MESA, PADRÃO POPULAR - FORNECIMENTO E INSTALAÇÃO. AF_01/2020</t>
  </si>
  <si>
    <t>242,29</t>
  </si>
  <si>
    <t>86947</t>
  </si>
  <si>
    <t>BANCADA MÁRMORE BRANCO, 50 X 60 CM, INCLUSO CUBA DE EMBUTIR OVAL EM LOUÇA BRANCA 35 X 50 CM, VÁLVULA, SIFÃO TIPO GARRAFA E ENGATE FLEXÍVEL 40 CM EM METAL CROMADO E APARELHO MISTURADOR DE MESA, PADRÃO MÉDIO - FORNEC. E INSTALAÇÃO. AF_01/2020</t>
  </si>
  <si>
    <t>1.389,00</t>
  </si>
  <si>
    <t>93396</t>
  </si>
  <si>
    <t>BANCADA GRANITO CINZA,  50 X 60 CM, INCL. CUBA DE EMBUTIR OVAL LOUÇA BRANCA 35 X 50 CM, VÁLVULA METAL CROMADO, SIFÃO FLEXÍVEL PVC, ENGATE 30 CM FLEXÍVEL PLÁSTICO E TORNEIRA CROMADA DE MESA, PADRÃO POPULAR - FORNEC. E INSTALAÇÃO. AF_01/2020</t>
  </si>
  <si>
    <t>712,05</t>
  </si>
  <si>
    <t>93441</t>
  </si>
  <si>
    <t>BANCADA GRANITO CINZA  150 X 60 CM, COM CUBA DE EMBUTIR DE AÇO, VÁLVULA AMERICANA EM METAL, SIFÃO FLEXÍVEL EM PVC, ENGATE FLEXÍVEL 30 CM, TORNEIRA CROMADA LONGA, DE PAREDE, 1/2 OU 3/4, P/ COZINHA, PADRÃO POPULAR - FORNEC. E INSTALAÇÃO. AF_01/2020</t>
  </si>
  <si>
    <t>1.236,02</t>
  </si>
  <si>
    <t>93442</t>
  </si>
  <si>
    <t>BANCADA MÁRMORE BRANCO 150 X 60 CM, COM CUBA DE EMBUTIR DE AÇO, VÁLVULA AMERICANA E SIFÃO TIPO GARRAFA EM METAL , ENGATE FLEXÍVEL 30 CM, TORNEIRA CROMADA, DE MESA, 1/2 OU 3/4, PARA PIA COZINHA, PADRÃO ALTO - FORNEC. E INSTALAÇÃO. AF_01/2020</t>
  </si>
  <si>
    <t>1.462,95</t>
  </si>
  <si>
    <t>95469</t>
  </si>
  <si>
    <t>VASO SANITARIO SIFONADO CONVENCIONAL COM  LOUÇA BRANCA - FORNECIMENTO E INSTALAÇÃO. AF_01/2020</t>
  </si>
  <si>
    <t>279,16</t>
  </si>
  <si>
    <t>95470</t>
  </si>
  <si>
    <t>VASO SANITARIO SIFONADO CONVENCIONAL COM LOUÇA BRANCA, INCLUSO CONJUNTO DE LIGAÇÃO PARA BACIA SANITÁRIA AJUSTÁVEL - FORNECIMENTO E INSTALAÇÃO. AF_10/2016</t>
  </si>
  <si>
    <t>287,27</t>
  </si>
  <si>
    <t>95471</t>
  </si>
  <si>
    <t>VASO SANITARIO SIFONADO CONVENCIONAL PARA PCD SEM FURO FRONTAL COM  LOUÇA BRANCA SEM ASSENTO -  FORNECIMENTO E INSTALAÇÃO. AF_01/2020</t>
  </si>
  <si>
    <t>690,14</t>
  </si>
  <si>
    <t>95472</t>
  </si>
  <si>
    <t>VASO SANITARIO SIFONADO CONVENCIONAL PARA PCD SEM FURO FRONTAL COM LOUÇA BRANCA SEM ASSENTO, INCLUSO CONJUNTO DE LIGAÇÃO PARA BACIA SANITÁRIA AJUSTÁVEL - FORNECIMENTO E INSTALAÇÃO. AF_01/2020</t>
  </si>
  <si>
    <t>698,25</t>
  </si>
  <si>
    <t>95542</t>
  </si>
  <si>
    <t>PORTA TOALHA ROSTO EM METAL CROMADO, TIPO ARGOLA, INCLUSO FIXAÇÃO. AF_01/2020</t>
  </si>
  <si>
    <t>63,55</t>
  </si>
  <si>
    <t>95543</t>
  </si>
  <si>
    <t>PORTA TOALHA BANHO EM METAL CROMADO, TIPO BARRA, INCLUSO FIXAÇÃO. AF_01/2020</t>
  </si>
  <si>
    <t>102,85</t>
  </si>
  <si>
    <t>95544</t>
  </si>
  <si>
    <t>PAPELEIRA DE PAREDE EM METAL CROMADO SEM TAMPA, INCLUSO FIXAÇÃO. AF_01/2020</t>
  </si>
  <si>
    <t>95545</t>
  </si>
  <si>
    <t>SABONETEIRA DE PAREDE EM METAL CROMADO, INCLUSO FIXAÇÃO. AF_01/2020</t>
  </si>
  <si>
    <t>78,67</t>
  </si>
  <si>
    <t>95546</t>
  </si>
  <si>
    <t>KIT DE ACESSORIOS PARA BANHEIRO EM METAL CROMADO, 5 PECAS, INCLUSO FIXAÇÃO. AF_01/2020</t>
  </si>
  <si>
    <t>236,95</t>
  </si>
  <si>
    <t>95547</t>
  </si>
  <si>
    <t>SABONETEIRA PLASTICA TIPO DISPENSER PARA SABONETE LIQUIDO COM RESERVATORIO 800 A 1500 ML, INCLUSO FIXAÇÃO. AF_01/2020</t>
  </si>
  <si>
    <t>96,67</t>
  </si>
  <si>
    <t>100848</t>
  </si>
  <si>
    <t>VASO SANITÁRIO INFANTIL LOUÇA BRANCA - FORNECIMENTO E INSTALACAO. AF_01/2020</t>
  </si>
  <si>
    <t>501,64</t>
  </si>
  <si>
    <t>100849</t>
  </si>
  <si>
    <t>ASSENTO SANITÁRIO CONVENCIONAL - FORNECIMENTO E INSTALACAO. AF_01/2020</t>
  </si>
  <si>
    <t>34,16</t>
  </si>
  <si>
    <t>100851</t>
  </si>
  <si>
    <t>ASSENTO SANITÁRIO INFANTIL - FORNECIMENTO E INSTALACAO. AF_01/2020</t>
  </si>
  <si>
    <t>67,89</t>
  </si>
  <si>
    <t>100852</t>
  </si>
  <si>
    <t>CUBA DE EMBUTIR RETANGULAR DE AÇO INOXIDÁVEL, 56 X 33 X 12 CM - FORNECIMENTO E INSTALAÇÃO. AF_01/2020</t>
  </si>
  <si>
    <t>229,61</t>
  </si>
  <si>
    <t>100853</t>
  </si>
  <si>
    <t>TORNEIRA CROMADA DE MESA PARA LAVATORIO, TIPO MONOCOMANDO. AF_01/2020</t>
  </si>
  <si>
    <t>319,33</t>
  </si>
  <si>
    <t>100854</t>
  </si>
  <si>
    <t>TORNEIRA CROMADA DE MESA PARA LAVATÓRIO COM SENSOR DE PRESENCA. AF_01/2020</t>
  </si>
  <si>
    <t>1.668,92</t>
  </si>
  <si>
    <t>100856</t>
  </si>
  <si>
    <t>MANOPLA E CANOPLA CROMADA  FORNECIMENTO E INSTALAÇÃO. AF_01/2020</t>
  </si>
  <si>
    <t>100857</t>
  </si>
  <si>
    <t>ACABAMENTO MONOCOMANDO PARA CHUVEIRO  FORNECIMENTO E INSTALAÇÃO. AF_01/2020</t>
  </si>
  <si>
    <t>488,74</t>
  </si>
  <si>
    <t>100858</t>
  </si>
  <si>
    <t>MICTÓRIO SIFONADO LOUÇA BRANCA  PADRÃO MÉDIO  FORNECIMENTO E INSTALAÇÃO. AF_01/2020</t>
  </si>
  <si>
    <t>682,53</t>
  </si>
  <si>
    <t>100859</t>
  </si>
  <si>
    <t>MICTÓRIO SIFONADO LOUÇA BRANCA PARA ENTRADA DE ÁGUA EMBUTIDA  PADRÃO ALTO  FORNECIMENTO E INSTALAÇÃO. AF_01/2020</t>
  </si>
  <si>
    <t>896,67</t>
  </si>
  <si>
    <t>100860</t>
  </si>
  <si>
    <t>CHUVEIRO ELÉTRICO COMUM CORPO PLÁSTICO, TIPO DUCHA  FORNECIMENTO E INSTALAÇÃO. AF_01/2020</t>
  </si>
  <si>
    <t>100861</t>
  </si>
  <si>
    <t>SUPORTE MÃO FRANCESA EM AÇO, ABAS IGUAIS 30 CM, CAPACIDADE MINIMA 60 KG, BRANCO - FORNECIMENTO E INSTALAÇÃO. AF_01/2020</t>
  </si>
  <si>
    <t>39,27</t>
  </si>
  <si>
    <t>100862</t>
  </si>
  <si>
    <t>SUPORTE MÃO FRANCESA EM ACO, ABAS IGUAIS 40 CM, CAPACIDADE MINIMA 70 KG, BRANCO - FORNECIMENTO E INSTALAÇÃO. AF_01/2020</t>
  </si>
  <si>
    <t>43,91</t>
  </si>
  <si>
    <t>100863</t>
  </si>
  <si>
    <t>BARRA DE APOIO EM "L", EM ACO INOX POLIDO 70 X 70 CM, FIXADA NA PAREDE - FORNECIMENTO E INSTALACAO. AF_01/2020</t>
  </si>
  <si>
    <t>639,03</t>
  </si>
  <si>
    <t>100864</t>
  </si>
  <si>
    <t>BARRA DE APOIO EM "L", EM ACO INOX POLIDO 80 X 80 CM, FIXADA NA PAREDE - FORNECIMENTO E INSTALACAO. AF_01/2020</t>
  </si>
  <si>
    <t>698,47</t>
  </si>
  <si>
    <t>100865</t>
  </si>
  <si>
    <t>BARRA DE APOIO LATERAL ARTICULADA, COM TRAVA, EM ACO INOX POLIDO, FIXADA NA PAREDE - FORNECIMENTO E INSTALAÇÃO. AF_01/2020</t>
  </si>
  <si>
    <t>605,00</t>
  </si>
  <si>
    <t>100866</t>
  </si>
  <si>
    <t>BARRA DE APOIO RETA, EM ACO INOX POLIDO, COMPRIMENTO 60CM, FIXADA NA PAREDE - FORNECIMENTO E INSTALAÇÃO. AF_01/2020</t>
  </si>
  <si>
    <t>334,86</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</si>
  <si>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</si>
  <si>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</si>
  <si>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</si>
  <si>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</si>
  <si>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367,51</t>
  </si>
  <si>
    <t>100869</t>
  </si>
  <si>
    <t>BARRA DE APOIO RETA, EM ACO INOX POLIDO, COMPRIMENTO 90 CM,  FIXADA NA PAREDE - FORNECIMENTO E INSTALAÇÃO. AF_01/2020</t>
  </si>
  <si>
    <t>377,51</t>
  </si>
  <si>
    <t>100870</t>
  </si>
  <si>
    <t>BARRA DE APOIO RETA, EM ALUMINIO, COMPRIMENTO 60 CM,  FIXADA NA PAREDE - FORNECIMENTO E INSTALAÇÃO. AF_01/2020</t>
  </si>
  <si>
    <t>322,08</t>
  </si>
  <si>
    <t>100871</t>
  </si>
  <si>
    <t>BARRA DE APOIO RETA, EM ALUMINIO, COMPRIMENTO 70 CM,  FIXADA NA PAREDE - FORNECIMENTO E INSTALAÇÃO. AF_01/2020</t>
  </si>
  <si>
    <t>346,20</t>
  </si>
  <si>
    <t>100872</t>
  </si>
  <si>
    <t>BARRA DE APOIO RETA, EM ALUMINIO, COMPRIMENTO 80 CM,  FIXADA NA PAREDE - FORNECIMENTO E INSTALAÇÃO. AF_01/2020</t>
  </si>
  <si>
    <t>361,60</t>
  </si>
  <si>
    <t>100873</t>
  </si>
  <si>
    <t>BARRA DE APOIO RETA, EM ALUMINIO, COMPRIMENTO 90 CM,  FIXADA NA PAREDE - FORNECIMENTO E INSTALAÇÃO. AF_01/2020</t>
  </si>
  <si>
    <t>371,22</t>
  </si>
  <si>
    <t>100874</t>
  </si>
  <si>
    <t>PUXADOR PARA PCD, FIXADO NA PORTA - FORNECIMENTO E INSTALAÇÃO. AF_01/2020</t>
  </si>
  <si>
    <t>100875</t>
  </si>
  <si>
    <t>BANCO ARTICULADO, EM ACO INOX, PARA PCD, FIXADO NA PAREDE - FORNECIMENTO E INSTALAÇÃO. AF_01/2020</t>
  </si>
  <si>
    <t>1.119,12</t>
  </si>
  <si>
    <t>100878</t>
  </si>
  <si>
    <t>VASO SANITÁRIO SIFONADO COM CAIXA ACOPLADA, LOUÇA BRANCA - PADRÃO ALTO - FORNECIMENTO E INSTALAÇÃO. AF_01/2020</t>
  </si>
  <si>
    <t>592,30</t>
  </si>
  <si>
    <t>98052</t>
  </si>
  <si>
    <t>TANQUE SÉPTICO CIRCULAR, EM CONCRETO PRÉ-MOLDADO, DIÂMETRO INTERNO = 1,10 M, ALTURA INTERNA = 2,50 M, VOLUME ÚTIL: 2138,2 L (PARA 5 CONTRIBUINTES). AF_12/2020_PA</t>
  </si>
  <si>
    <t>1.868,69</t>
  </si>
  <si>
    <t>98053</t>
  </si>
  <si>
    <t>TANQUE SÉPTICO CIRCULAR, EM CONCRETO PRÉ-MOLDADO, DIÂMETRO INTERNO = 1,40 M, ALTURA INTERNA = 2,50 M, VOLUME ÚTIL: 3463,6 L (PARA 13 CONTRIBUINTES). AF_12/2020_PA</t>
  </si>
  <si>
    <t>2.566,22</t>
  </si>
  <si>
    <t>98054</t>
  </si>
  <si>
    <t>TANQUE SÉPTICO CIRCULAR, EM CONCRETO PRÉ-MOLDADO, DIÂMETRO INTERNO = 1,88 M, ALTURA INTERNA = 2,50 M, VOLUME ÚTIL: 6245,8 L (PARA 32 CONTRIBUINTES). AF_12/2020_PA</t>
  </si>
  <si>
    <t>4.197,82</t>
  </si>
  <si>
    <t>98055</t>
  </si>
  <si>
    <t>TANQUE SÉPTICO CIRCULAR, EM CONCRETO PRÉ-MOLDADO, DIÂMETRO INTERNO = 2,38 M, ALTURA INTERNA = 2,50 M, VOLUME ÚTIL: 10009,8 L (PARA 69 CONTRIBUINTES). AF_12/2020_PA</t>
  </si>
  <si>
    <t>5.710,51</t>
  </si>
  <si>
    <t>98056</t>
  </si>
  <si>
    <t>TANQUE SÉPTICO CIRCULAR, EM CONCRETO PRÉ-MOLDADO, DIÂMETRO INTERNO = 2,38 M, ALTURA INTERNA = 3,0 M, VOLUME ÚTIL: 12234,2 L (PARA 86 CONTRIBUINTES). AF_12/2020_PA</t>
  </si>
  <si>
    <t>6.657,95</t>
  </si>
  <si>
    <t>98057</t>
  </si>
  <si>
    <t>TANQUE SÉPTICO CIRCULAR, EM CONCRETO PRÉ-MOLDADO, DIÂMETRO INTERNO = 2,88 M, ALTURA INTERNA = 2,50 M, VOLUME ÚTIL: 14657,4 L (PARA 105 CONTRIBUINTES). AF_12/2020_PA</t>
  </si>
  <si>
    <t>7.935,34</t>
  </si>
  <si>
    <t>98058</t>
  </si>
  <si>
    <t>FILTRO ANAERÓBIO CIRCULAR, EM CONCRETO PRÉ-MOLDADO, DIÂMETRO INTERNO = 1,10 M, ALTURA INTERNA = 1,50 M, VOLUME ÚTIL: 1140,4 L (PARA 5 CONTRIBUINTES). AF_12/2020_PA</t>
  </si>
  <si>
    <t>1.604,05</t>
  </si>
  <si>
    <t>98059</t>
  </si>
  <si>
    <t>FILTRO ANAERÓBIO CIRCULAR, EM CONCRETO PRÉ-MOLDADO, DIÂMETRO INTERNO = 1,88 M, ALTURA INTERNA = 1,50 M, VOLUME ÚTIL: 3331,1 L (PARA 19 CONTRIBUINTES). AF_12/2020_PA</t>
  </si>
  <si>
    <t>3.490,97</t>
  </si>
  <si>
    <t>98060</t>
  </si>
  <si>
    <t>FILTRO ANAERÓBIO CIRCULAR, EM CONCRETO PRÉ-MOLDADO, DIÂMETRO INTERNO = 2,38 M, ALTURA INTERNA = 1,50 M, VOLUME ÚTIL: 5338,6 L (PARA 34 CONTRIBUINTES). AF_12/2020_PA</t>
  </si>
  <si>
    <t>4.881,13</t>
  </si>
  <si>
    <t>98061</t>
  </si>
  <si>
    <t>FILTRO ANAERÓBIO CIRCULAR, EM CONCRETO PRÉ-MOLDADO, DIÂMETRO INTERNO = 2,88 M, ALTURA INTERNA = 1,50 M, VOLUME ÚTIL: 7817,3 L (PARA 75 CONTRIBUINTES). AF_12/2020_PA</t>
  </si>
  <si>
    <t>6.809,45</t>
  </si>
  <si>
    <t>98062</t>
  </si>
  <si>
    <t>SUMIDOURO CIRCULAR, EM CONCRETO PRÉ-MOLDADO, DIÂMETRO INTERNO = 1,88 M, ALTURA INTERNA = 2,00 M, ÁREA DE INFILTRAÇÃO: 13,1 M² (PARA 5 CONTRIBUINTES). AF_12/2020_PA</t>
  </si>
  <si>
    <t>2.800,33</t>
  </si>
  <si>
    <t>98063</t>
  </si>
  <si>
    <t>SUMIDOURO CIRCULAR, EM CONCRETO PRÉ-MOLDADO, DIÂMETRO INTERNO = 2,38 M, ALTURA INTERNA = 2,50 M, ÁREA DE INFILTRAÇÃO: 21,3 M² (PARA 8 CONTRIBUINTES). AF_12/2020_PA</t>
  </si>
  <si>
    <t>4.273,40</t>
  </si>
  <si>
    <t>98064</t>
  </si>
  <si>
    <t>SUMIDOURO CIRCULAR, EM CONCRETO PRÉ-MOLDADO, DIÂMETRO INTERNO = 2,38 M, ALTURA INTERNA = 3,0 M, ÁREA DE INFILTRAÇÃO: 25 M² (PARA 10 CONTRIBUINTES). AF_12/2020_PA</t>
  </si>
  <si>
    <t>4.934,33</t>
  </si>
  <si>
    <t>98065</t>
  </si>
  <si>
    <t>SUMIDOURO CIRCULAR, EM CONCRETO PRÉ-MOLDADO, DIÂMETRO INTERNO = 2,88 M, ALTURA INTERNA = 3,0 M, ÁREA DE INFILTRAÇÃO: 31,4 M² (PARA 12 CONTRIBUINTES). AF_12/2020_PA</t>
  </si>
  <si>
    <t>6.854,93</t>
  </si>
  <si>
    <t>98066</t>
  </si>
  <si>
    <t>TANQUE SÉPTICO RETANGULAR, EM ALVENARIA COM TIJOLOS CERÂMICOS MACIÇOS, DIMENSÕES INTERNAS: 1,0 X 2,0 X H=1,4 M, VOLUME ÚTIL: 2000 L (PARA 5 CONTRIBUINTES). AF_12/2020</t>
  </si>
  <si>
    <t>4.041,46</t>
  </si>
  <si>
    <t>98067</t>
  </si>
  <si>
    <t>TANQUE SÉPTICO RETANGULAR, EM ALVENARIA COM TIJOLOS CERÂMICOS MACIÇOS, DIMENSÕES INTERNAS: 1,2 X 2,4 X H=1,6 M, VOLUME ÚTIL: 3456 L (PARA 13 CONTRIBUINTES). AF_12/2020</t>
  </si>
  <si>
    <t>5.368,86</t>
  </si>
  <si>
    <t>98068</t>
  </si>
  <si>
    <t>TANQUE SÉPTICO RETANGULAR, EM ALVENARIA COM TIJOLOS CERÂMICOS MACIÇOS, DIMENSÕES INTERNAS: 1,4 X 3,2 X H=1,8 M, VOLUME ÚTIL: 6272 L (PARA 32 CONTRIBUINTES). AF_12/2020</t>
  </si>
  <si>
    <t>7.570,81</t>
  </si>
  <si>
    <t>98069</t>
  </si>
  <si>
    <t>TANQUE SÉPTICO RETANGULAR, EM ALVENARIA COM TIJOLOS CERÂMICOS MACIÇOS, DIMENSÕES INTERNAS: 1,6 X 4,4 X H=1,8 M, VOLUME ÚTIL: 9856 L (PARA 68 CONTRIBUINTES). AF_12/2020</t>
  </si>
  <si>
    <t>10.222,47</t>
  </si>
  <si>
    <t>98070</t>
  </si>
  <si>
    <t>TANQUE SÉPTICO RETANGULAR, EM ALVENARIA COM TIJOLOS CERÂMICOS MACIÇOS, DIMENSÕES INTERNAS: 1,6 X 4,8 X H=2,0 M, VOLUME ÚTIL: 12288 L (PARA 86 CONTRIBUINTES). AF_12/2020</t>
  </si>
  <si>
    <t>11.628,38</t>
  </si>
  <si>
    <t>98071</t>
  </si>
  <si>
    <t>TANQUE SÉPTICO RETANGULAR, EM ALVENARIA COM TIJOLOS CERÂMICOS MACIÇOS, DIMENSÕES INTERNAS: 1,6 X 4,6 X H=2,4 M, VOLUME ÚTIL: 14720 L (PARA 105 CONTRIBUINTES). AF_12/2020</t>
  </si>
  <si>
    <t>12.579,38</t>
  </si>
  <si>
    <t>98072</t>
  </si>
  <si>
    <t>FILTRO ANAERÓBIO RETANGULAR, EM ALVENARIA COM TIJOLOS CERÂMICOS MACIÇOS, DIMENSÕES INTERNAS: 0,8 X 1,2 X H=1,67 M, VOLUME ÚTIL: 1152 L (PARA 5 CONTRIBUINTES). AF_12/2020</t>
  </si>
  <si>
    <t>3.430,94</t>
  </si>
  <si>
    <t>98073</t>
  </si>
  <si>
    <t>FILTRO ANAERÓBIO RETANGULAR, EM ALVENARIA COM TIJOLOS CERÂMICOS MACIÇOS, DIMENSÕES INTERNAS: 1,2 X 1,8 X H=1,67 M, VOLUME ÚTIL: 2592 L (PARA 13 CONTRIBUINTES). AF_12/2020</t>
  </si>
  <si>
    <t>5.413,89</t>
  </si>
  <si>
    <t>98074</t>
  </si>
  <si>
    <t>FILTRO ANAERÓBIO RETANGULAR, EM ALVENARIA COM TIJOLOS CERÂMICOS MACIÇOS, DIMENSÕES INTERNAS: 1,4 X 3,0 X H=1,67 M, VOLUME ÚTIL: 5040 L (PARA 32 CONTRIBUINTES). AF_12/2020</t>
  </si>
  <si>
    <t>8.471,13</t>
  </si>
  <si>
    <t>98075</t>
  </si>
  <si>
    <t>FILTRO ANAERÓBIO RETANGULAR, EM ALVENARIA COM TIJOLOS CERÂMICOS MACIÇOS, DIMENSÕES INTERNAS: 1,4 X 4,2 X H=1,67 M, VOLUME ÚTIL: 7056 L (PARA 67 CONTRIBUINTES). AF_12/2020</t>
  </si>
  <si>
    <t>11.047,69</t>
  </si>
  <si>
    <t>98076</t>
  </si>
  <si>
    <t>FILTRO ANAERÓBIO RETANGULAR, EM ALVENARIA COM TIJOLOS CERÂMICOS MACIÇOS, DIMENSÕES INTERNAS: 1,6 X 4,6 X H=1,67 M, VOLUME ÚTIL: 8832 L (PARA 84 CONTRIBUINTES). AF_12/2020</t>
  </si>
  <si>
    <t>12.775,00</t>
  </si>
  <si>
    <t>98077</t>
  </si>
  <si>
    <t>FILTRO ANAERÓBIO RETANGULAR, EM ALVENARIA COM TIJOLOS CERÂMICOS MACIÇOS, DIMENSÕES INTERNAS: 1,6 X 5,6 X H=1,67 M, VOLUME ÚTIL: 10752 L (PARA 103 CONTRIBUINTES). AF_12/2020</t>
  </si>
  <si>
    <t>15.062,93</t>
  </si>
  <si>
    <t>98078</t>
  </si>
  <si>
    <t>SUMIDOURO RETANGULAR, EM ALVENARIA COM TIJOLOS CERÂMICOS MACIÇOS, DIMENSÕES INTERNAS: 0,8 X 1,4 X H=3,0 M, ÁREA DE INFILTRAÇÃO: 13,2 M² (PARA 5 CONTRIBUINTES). AF_12/2020</t>
  </si>
  <si>
    <t>3.519,08</t>
  </si>
  <si>
    <t>98079</t>
  </si>
  <si>
    <t>SUMIDOURO RETANGULAR, EM ALVENARIA COM TIJOLOS CERÂMICOS MACIÇOS, DIMENSÕES INTERNAS: 1,0 X 3,0 X H=3,0 M, ÁREA DE INFILTRAÇÃO: 25 M² (PARA 10 CONTRIBUINTES). AF_12/2020</t>
  </si>
  <si>
    <t>6.197,52</t>
  </si>
  <si>
    <t>98080</t>
  </si>
  <si>
    <t>SUMIDOURO RETANGULAR, EM ALVENARIA COM TIJOLOS CERÂMICOS MACIÇOS, DIMENSÕES INTERNAS: 1,6 X 3,4 X H=3,0 M, ÁREA DE INFILTRAÇÃO: 32,9 M² (PARA 13 CONTRIBUINTES). AF_12/2020</t>
  </si>
  <si>
    <t>8.018,27</t>
  </si>
  <si>
    <t>98081</t>
  </si>
  <si>
    <t>SUMIDOURO RETANGULAR, EM ALVENARIA COM TIJOLOS CERÂMICOS MACIÇOS, DIMENSÕES INTERNAS: 1,6 X 5,8 X H=3,0 M, ÁREA DE INFILTRAÇÃO: 50 M² (PARA 20 CONTRIBUINTES). AF_12/2020</t>
  </si>
  <si>
    <t>11.916,82</t>
  </si>
  <si>
    <t>98082</t>
  </si>
  <si>
    <t>TANQUE SÉPTICO RETANGULAR, EM ALVENARIA COM BLOCOS DE CONCRETO, DIMENSÕES INTERNAS: 1,0 X 2,0 X H=1,4 M, VOLUME ÚTIL: 2000 L (PARA 5 CONTRIBUINTES). AF_12/2020</t>
  </si>
  <si>
    <t>3.320,59</t>
  </si>
  <si>
    <t>98083</t>
  </si>
  <si>
    <t>TANQUE SÉPTICO RETANGULAR, EM ALVENARIA COM BLOCOS DE CONCRETO, DIMENSÕES INTERNAS: 1,2 X 2,4 X H=1,6 M, VOLUME ÚTIL: 3456 L (PARA 13 CONTRIBUINTES). AF_12/2020</t>
  </si>
  <si>
    <t>4.366,56</t>
  </si>
  <si>
    <t>98084</t>
  </si>
  <si>
    <t>TANQUE SÉPTICO RETANGULAR, EM ALVENARIA COM BLOCOS DE CONCRETO, DIMENSÕES INTERNAS: 1,4 X 3,2 X H=1,8 M, VOLUME ÚTIL: 6272 L (PARA 32 CONTRIBUINTES). AF_12/2020</t>
  </si>
  <si>
    <t>6.110,35</t>
  </si>
  <si>
    <t>98085</t>
  </si>
  <si>
    <t>TANQUE SÉPTICO RETANGULAR, EM ALVENARIA COM BLOCOS DE CONCRETO, DIMENSÕES INTERNAS: 1,6 X 4,4 X H=1,8 M, VOLUME ÚTIL: 9856 L (PARA 68 CONTRIBUINTES). AF_12/2020</t>
  </si>
  <si>
    <t>8.301,04</t>
  </si>
  <si>
    <t>98086</t>
  </si>
  <si>
    <t>TANQUE SÉPTICO RETANGULAR, EM ALVENARIA COM BLOCOS DE CONCRETO, DIMENSÕES INTERNAS: 1,6 X 4,8 X H=2,0 M, VOLUME ÚTIL: 12288 L (PARA 86 CONTRIBUINTES). AF_12/2020</t>
  </si>
  <si>
    <t>9.342,07</t>
  </si>
  <si>
    <t>98087</t>
  </si>
  <si>
    <t>TANQUE SÉPTICO RETANGULAR, EM ALVENARIA COM BLOCOS DE CONCRETO, DIMENSÕES INTERNAS: 1,6 X 4,6 X H=2,4 M, VOLUME ÚTIL: 14720 L (PARA 105 CONTRIBUINTES). AF_12/2020</t>
  </si>
  <si>
    <t>9.914,88</t>
  </si>
  <si>
    <t>98088</t>
  </si>
  <si>
    <t>FILTRO ANAERÓBIO RETANGULAR, EM ALVENARIA COM BLOCOS DE CONCRETO, DIMENSÕES INTERNAS: 0,8 X 1,2 X H=1,67 M, VOLUME ÚTIL: 1152 L (PARA 5 CONTRIBUINTES). AF_12/2020</t>
  </si>
  <si>
    <t>2.874,85</t>
  </si>
  <si>
    <t>98089</t>
  </si>
  <si>
    <t>FILTRO ANAERÓBIO RETANGULAR, EM ALVENARIA COM BLOCOS DE CONCRETO, DIMENSÕES INTERNAS: 1,2 X 1,8 X H=1,67 M, VOLUME ÚTIL: 2592 L (PARA 13 CONTRIBUINTES). AF_12/2020</t>
  </si>
  <si>
    <t>4.554,30</t>
  </si>
  <si>
    <t>98090</t>
  </si>
  <si>
    <t>FILTRO ANAERÓBIO RETANGULAR, EM ALVENARIA COM BLOCOS DE CONCRETO, DIMENSÕES INTERNAS: 1,4 X 3,0 X H=1,67 M, VOLUME ÚTIL: 5040 L (PARA 32 CONTRIBUINTES). AF_12/2020</t>
  </si>
  <si>
    <t>7.171,11</t>
  </si>
  <si>
    <t>98091</t>
  </si>
  <si>
    <t>FILTRO ANAERÓBIO RETANGULAR, EM ALVENARIA COM BLOCOS DE CONCRETO, DIMENSÕES INTERNAS: 1,4 X 4,2 X H=1,67 M, VOLUME ÚTIL: 7056 L (PARA 67 CONTRIBUINTES). AF_12/2020</t>
  </si>
  <si>
    <t>9.375,50</t>
  </si>
  <si>
    <t>98092</t>
  </si>
  <si>
    <t>FILTRO ANAERÓBIO RETANGULAR, EM ALVENARIA COM BLOCOS DE CONCRETO, DIMENSÕES INTERNAS: 1,6 X 4,6 X H=1,67 M, VOLUME ÚTIL: 8832 L (PARA 84 CONTRIBUINTES). AF_12/2020</t>
  </si>
  <si>
    <t>10.904,46</t>
  </si>
  <si>
    <t>98093</t>
  </si>
  <si>
    <t>FILTRO ANAERÓBIO RETANGULAR, EM ALVENARIA COM BLOCOS DE CONCRETO, DIMENSÕES INTERNAS: 1,6 X 5,6 X H=1,67 M, VOLUME ÚTIL: 10752 L (PARA 103 CONTRIBUINTES). AF_12/2020</t>
  </si>
  <si>
    <t>12.878,13</t>
  </si>
  <si>
    <t>98094</t>
  </si>
  <si>
    <t>SUMIDOURO RETANGULAR, EM ALVENARIA COM BLOCOS DE CONCRETO, DIMENSÕES INTERNAS: 0,8 X 1,4 X H=3,0 M, ÁREA DE INFILTRAÇÃO: 13,2 M² (PARA 5 CONTRIBUINTES). AF_12/2020</t>
  </si>
  <si>
    <t>2.324,36</t>
  </si>
  <si>
    <t>98099</t>
  </si>
  <si>
    <t>SUMIDOURO RETANGULAR, EM ALVENARIA COM BLOCOS DE CONCRETO, DIMENSÕES INTERNAS: 1,0 X 3,0 X H=3,0 M, ÁREA DE INFILTRAÇÃO: 25 M² (PARA 10 CONTRIBUINTES). AF_12/2020</t>
  </si>
  <si>
    <t>3.962,35</t>
  </si>
  <si>
    <t>98100</t>
  </si>
  <si>
    <t>SUMIDOURO RETANGULAR, EM ALVENARIA COM BLOCOS DE CONCRETO, DIMENSÕES INTERNAS: 1,6 X 3,4 X H=3,0 M, ÁREA DE INFILTRAÇÃO: 32,9 M² (PARA 13 CONTRIBUINTES). . AF_12/2020</t>
  </si>
  <si>
    <t>5.204,98</t>
  </si>
  <si>
    <t>98101</t>
  </si>
  <si>
    <t>SUMIDOURO RETANGULAR, EM ALVENARIA COM BLOCOS DE CONCRETO, DIMENSÕES INTERNAS: 1,6 X 5,8 X H=3,0 M, ÁREA DE INFILTRAÇÃO: 50 M² (PARA 20 CONTRIBUINTES). . AF_12/2020</t>
  </si>
  <si>
    <t>7.693,91</t>
  </si>
  <si>
    <t>98109</t>
  </si>
  <si>
    <t>CAIXA DE GORDURA ESPECIAL (CAPACIDADE: 312 L - PARA ATÉ 146 PESSOAS SERVIDAS NO PICO), RETANGULAR, EM ALVENARIA COM BLOCOS DE CONCRETO, DIMENSÕES INTERNAS = 0,4X1,2 M, ALTURA INTERNA = 1 M. AF_12/2020</t>
  </si>
  <si>
    <t>695,92</t>
  </si>
  <si>
    <t>98110</t>
  </si>
  <si>
    <t>CAIXA DE GORDURA PEQUENA (CAPACIDADE: 19 L), CIRCULAR, EM PVC, DIÂMETRO INTERNO= 0,3 M. AF_12/2020</t>
  </si>
  <si>
    <t>342,37</t>
  </si>
  <si>
    <t>98111</t>
  </si>
  <si>
    <t>CAIXA DE INSPEÇÃO PARA ATERRAMENTO, CIRCULAR, EM POLIETILENO, DIÂMETRO INTERNO = 0,3 M. AF_12/2020</t>
  </si>
  <si>
    <t>98112</t>
  </si>
  <si>
    <t>TIL (TUBO DE INSPEÇÃO E LIMPEZA) CONDOMINIAL PARA ESGOTO, EM PVC, DN 100 X 100 MM. AF_12/2020</t>
  </si>
  <si>
    <t>99,56</t>
  </si>
  <si>
    <t>98114</t>
  </si>
  <si>
    <t>TAMPA CIRCULAR PARA ESGOTO E DRENAGEM, EM FERRO FUNDIDO, DIÂMETRO INTERNO = 0,6 M. AF_12/2020</t>
  </si>
  <si>
    <t>682,86</t>
  </si>
  <si>
    <t>98115</t>
  </si>
  <si>
    <t>TAMPA CIRCULAR PARA ESGOTO E DRENAGEM, EM CONCRETO PRÉ-MOLDADO, DIÂMETRO INTERNO = 0,60 M E ALTURA = 0,10 M. AF_12/2020</t>
  </si>
  <si>
    <t>89,90</t>
  </si>
  <si>
    <t>89957</t>
  </si>
  <si>
    <t>PONTO DE CONSUMO TERMINAL DE ÁGUA FRIA (SUBRAMAL) COM TUBULAÇÃO DE PVC, DN 25 MM, INSTALADO EM RAMAL DE ÁGUA, INCLUSOS RASGO E CHUMBAMENTO EM ALVENARIA. AF_12/2014</t>
  </si>
  <si>
    <t>123,71</t>
  </si>
  <si>
    <t>89959</t>
  </si>
  <si>
    <t>PONTO DE CONSUMO TERMINAL DE ÁGUA QUENTE (SUBRAMAL) COM TUBULAÇÃO DE CPVC, DN 22 MM, INSTALADO EM RAMAL DE ÁGUA, INCLUSOS RASGO E CHUMBAMENTO EM ALVENARIA. AF_12/2014</t>
  </si>
  <si>
    <t>210,41</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</si>
  <si>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</si>
  <si>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</si>
  <si>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</si>
  <si>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</si>
  <si>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</si>
  <si>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</si>
  <si>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36,32</t>
  </si>
  <si>
    <t>89353</t>
  </si>
  <si>
    <t>REGISTRO DE GAVETA BRUTO, LATÃO, ROSCÁVEL, 3/4" - FORNECIMENTO E INSTALAÇÃO. AF_08/2021</t>
  </si>
  <si>
    <t>39,70</t>
  </si>
  <si>
    <t>89354</t>
  </si>
  <si>
    <t>MISTURADOR MONOCOMANDO PARA CHUVEIRO, BASE BRUTA E ACABAMENTO CROMADO - FORNECIMENTO E INSTALAÇÃO. AF_08/2021</t>
  </si>
  <si>
    <t>504,02</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</si>
  <si>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</si>
  <si>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</si>
  <si>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</si>
  <si>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</si>
  <si>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</si>
  <si>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</si>
  <si>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</si>
  <si>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</si>
  <si>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50,70</t>
  </si>
  <si>
    <t>89973</t>
  </si>
  <si>
    <t>KIT DE MISTURADOR BASE BRUTA DE LATÃO ¾" MONOCOMANDO PARA CHUVEIRO, INCLUSIVE CONEXÕES, INSTALADO EM RAMAL DE ÁGUA - FORNECIMENTO E INSTALAÇÃO. AF_12/2014</t>
  </si>
  <si>
    <t>697,80</t>
  </si>
  <si>
    <t>89974</t>
  </si>
  <si>
    <t>KIT DE TÊ MISTURADOR EM CPVC ¾" COM DUPLO COMANDO PARA CHUVEIRO, INCLUSIVE CONEXÕES, INSTALADO EM RAMAL DE ÁGUA - FORNECIMENTO E INSTALAÇÃO. AF_12/2014</t>
  </si>
  <si>
    <t>275,96</t>
  </si>
  <si>
    <t>89984</t>
  </si>
  <si>
    <t>REGISTRO DE PRESSÃO BRUTO, LATÃO, ROSCÁVEL, 1/2", COM ACABAMENTO E CANOPLA CROMADOS - FORNECIMENTO E INSTALAÇÃO. AF_08/2021</t>
  </si>
  <si>
    <t>85,74</t>
  </si>
  <si>
    <t>89985</t>
  </si>
  <si>
    <t>REGISTRO DE PRESSÃO BRUTO, LATÃO, ROSCÁVEL, 3/4", COM ACABAMENTO E CANOPLA CROMADOS - FORNECIMENTO E INSTALAÇÃO. AF_08/2021</t>
  </si>
  <si>
    <t>89,92</t>
  </si>
  <si>
    <t>89986</t>
  </si>
  <si>
    <t>REGISTRO DE GAVETA BRUTO, LATÃO, ROSCÁVEL, 1/2", COM ACABAMENTO E CANOPLA CROMADOS - FORNECIMENTO E INSTALAÇÃO. AF_08/2021</t>
  </si>
  <si>
    <t>83,51</t>
  </si>
  <si>
    <t>89987</t>
  </si>
  <si>
    <t>REGISTRO DE GAVETA BRUTO, LATÃO, ROSCÁVEL, 3/4", COM ACABAMENTO E CANOPLA CROMADOS - FORNECIMENTO E INSTALAÇÃO. AF_08/2021</t>
  </si>
  <si>
    <t>94,80</t>
  </si>
  <si>
    <t>90371</t>
  </si>
  <si>
    <t>REGISTRO DE ESFERA, PVC, ROSCÁVEL, COM VOLANTE, 3/4" - FORNECIMENTO E INSTALAÇÃO. AF_08/2021</t>
  </si>
  <si>
    <t>94489</t>
  </si>
  <si>
    <t>REGISTRO DE ESFERA, PVC, SOLDÁVEL, COM VOLANTE, DN  25 MM - FORNECIMENTO E INSTALAÇÃO. AF_08/2021</t>
  </si>
  <si>
    <t>29,38</t>
  </si>
  <si>
    <t>94490</t>
  </si>
  <si>
    <t>REGISTRO DE ESFERA, PVC, SOLDÁVEL, COM VOLANTE, DN  32 MM - FORNECIMENTO E INSTALAÇÃO. AF_08/2021</t>
  </si>
  <si>
    <t>43,99</t>
  </si>
  <si>
    <t>94491</t>
  </si>
  <si>
    <t>REGISTRO DE ESFERA, PVC, SOLDÁVEL, COM VOLANTE, DN  40 MM - FORNECIMENTO E INSTALAÇÃO. AF_08/2021</t>
  </si>
  <si>
    <t>59,80</t>
  </si>
  <si>
    <t>94492</t>
  </si>
  <si>
    <t>REGISTRO DE ESFERA, PVC, SOLDÁVEL, COM VOLANTE, DN  50 MM - FORNECIMENTO E INSTALAÇÃO. AF_08/2021</t>
  </si>
  <si>
    <t>61,53</t>
  </si>
  <si>
    <t>94493</t>
  </si>
  <si>
    <t>REGISTRO DE ESFERA, PVC, SOLDÁVEL, COM VOLANTE, DN  60 MM - FORNECIMENTO E INSTALAÇÃO. AF_08/2021</t>
  </si>
  <si>
    <t>112,73</t>
  </si>
  <si>
    <t>94495</t>
  </si>
  <si>
    <t>REGISTRO DE GAVETA BRUTO, LATÃO, ROSCÁVEL, 1" - FORNECIMENTO E INSTALAÇÃO. AF_08/2021</t>
  </si>
  <si>
    <t>94496</t>
  </si>
  <si>
    <t>REGISTRO DE GAVETA BRUTO, LATÃO, ROSCÁVEL, 1 1/4" - FORNECIMENTO E INSTALAÇÃO. AF_08/2021</t>
  </si>
  <si>
    <t>83,96</t>
  </si>
  <si>
    <t>94497</t>
  </si>
  <si>
    <t>REGISTRO DE GAVETA BRUTO, LATÃO, ROSCÁVEL, 1 1/2" - FORNECIMENTO E INSTALAÇÃO. AF_08/2021</t>
  </si>
  <si>
    <t>106,31</t>
  </si>
  <si>
    <t>94498</t>
  </si>
  <si>
    <t>REGISTRO DE GAVETA BRUTO, LATÃO, ROSCÁVEL, 2" - FORNECIMENTO E INSTALAÇÃO. AF_08/2021</t>
  </si>
  <si>
    <t>146,97</t>
  </si>
  <si>
    <t>94499</t>
  </si>
  <si>
    <t>REGISTRO DE GAVETA BRUTO, LATÃO, ROSCÁVEL, 2 1/2" - FORNECIMENTO E INSTALAÇÃO. AF_08/2021</t>
  </si>
  <si>
    <t>294,65</t>
  </si>
  <si>
    <t>94500</t>
  </si>
  <si>
    <t>REGISTRO DE GAVETA BRUTO, LATÃO, ROSCÁVEL, 3" - FORNECIMENTO E INSTALAÇÃO. AF_08/2021</t>
  </si>
  <si>
    <t>357,49</t>
  </si>
  <si>
    <t>94501</t>
  </si>
  <si>
    <t>REGISTRO DE GAVETA BRUTO, LATÃO, ROSCÁVEL, 4" - FORNECIMENTO E INSTALAÇÃO. AF_08/2021</t>
  </si>
  <si>
    <t>726,09</t>
  </si>
  <si>
    <t>94792</t>
  </si>
  <si>
    <t>REGISTRO DE GAVETA BRUTO, LATÃO, ROSCÁVEL, 1", COM ACABAMENTO E CANOPLA CROMADOS - FORNECIMENTO E INSTALAÇÃO. AF_08/2021</t>
  </si>
  <si>
    <t>115,61</t>
  </si>
  <si>
    <t>94793</t>
  </si>
  <si>
    <t>REGISTRO DE GAVETA BRUTO, LATÃO, ROSCÁVEL, 1 1/4", COM ACABAMENTO E CANOPLA CROMADOS - FORNECIMENTO E INSTALAÇÃO. AF_08/2021</t>
  </si>
  <si>
    <t>158,83</t>
  </si>
  <si>
    <t>94794</t>
  </si>
  <si>
    <t>REGISTRO DE GAVETA BRUTO, LATÃO, ROSCÁVEL, 1 1/2", COM ACABAMENTO E CANOPLA CROMADOS - FORNECIMENTO E INSTALAÇÃO. AF_08/2021</t>
  </si>
  <si>
    <t>168,01</t>
  </si>
  <si>
    <t>94795</t>
  </si>
  <si>
    <t>TORNEIRA DE BOIA PARA CAIXA D'ÁGUA, ROSCÁVEL, 1/2" - FORNECIMENTO E INSTALAÇÃO. AF_08/2021</t>
  </si>
  <si>
    <t>94796</t>
  </si>
  <si>
    <t>TORNEIRA DE BOIA PARA CAIXA D'ÁGUA, ROSCÁVEL, 3/4" - FORNECIMENTO E INSTALAÇÃO. AF_08/2021</t>
  </si>
  <si>
    <t>31,66</t>
  </si>
  <si>
    <t>94797</t>
  </si>
  <si>
    <t>TORNEIRA DE BOIA PARA CAIXA D'ÁGUA, ROSCÁVEL, 1" - FORNECIMENTO E INSTALAÇÃO. AF_08/2021</t>
  </si>
  <si>
    <t>64,35</t>
  </si>
  <si>
    <t>94798</t>
  </si>
  <si>
    <t>TORNEIRA DE BOIA PARA CAIXA D'ÁGUA, ROSCÁVEL, 1 1/4" - FORNECIMENTO E INSTALAÇÃO. AF_08/2021</t>
  </si>
  <si>
    <t>106,07</t>
  </si>
  <si>
    <t>94799</t>
  </si>
  <si>
    <t>TORNEIRA DE BOIA PARA CAIXA D'ÁGUA, ROSCÁVEL, 1 1/2" - FORNECIMENTO E INSTALAÇÃO. AF_08/2021</t>
  </si>
  <si>
    <t>130,45</t>
  </si>
  <si>
    <t>94800</t>
  </si>
  <si>
    <t>TORNEIRA DE BOIA PARA CAIXA D'ÁGUA, ROSCÁVEL, 2" - FORNECIMENTO E INSTALAÇÃO. AF_08/2021</t>
  </si>
  <si>
    <t>167,52</t>
  </si>
  <si>
    <t>95248</t>
  </si>
  <si>
    <t>VÁLVULA DE ESFERA BRUTA, BRONZE, ROSCÁVEL, 1/2" - FORNECIMENTO E INSTALAÇÃO. AF_08/2021</t>
  </si>
  <si>
    <t>52,98</t>
  </si>
  <si>
    <t>95249</t>
  </si>
  <si>
    <t>VÁLVULA DE ESFERA BRUTA, BRONZE, ROSCÁVEL, 3/4'' - FORNECIMENTO E INSTALAÇÃO. AF_08/2021</t>
  </si>
  <si>
    <t>62,25</t>
  </si>
  <si>
    <t>95250</t>
  </si>
  <si>
    <t>VÁLVULA DE ESFERA BRUTA, BRONZE, ROSCÁVEL, 1'' - FORNECIMENTO E INSTALAÇÃO. AF_08/2021</t>
  </si>
  <si>
    <t>84,02</t>
  </si>
  <si>
    <t>95251</t>
  </si>
  <si>
    <t>VÁLVULA DE ESFERA BRUTA, BRONZE, ROSCÁVEL, 1 1/4'' - FORNECIMENTO E INSTALAÇÃO. AF_08/2021</t>
  </si>
  <si>
    <t>124,44</t>
  </si>
  <si>
    <t>95252</t>
  </si>
  <si>
    <t>VÁLVULA DE ESFERA BRUTA, BRONZE, ROSCÁVEL, 1 1/2'' - FORNECIMENTO E INSTALAÇÃO. AF_08/2021</t>
  </si>
  <si>
    <t>150,73</t>
  </si>
  <si>
    <t>95253</t>
  </si>
  <si>
    <t>VÁLVULA DE ESFERA BRUTA, BRONZE, ROSCÁVEL, 2'' - FORNECIMENTO E INSTALAÇÃO. AF_08/2021</t>
  </si>
  <si>
    <t>229,73</t>
  </si>
  <si>
    <t>99619</t>
  </si>
  <si>
    <t>VÁLVULA DE RETENÇÃO HORIZONTAL, DE BRONZE, ROSCÁVEL, 3/4" - FORNECIMENTO E INSTALAÇÃO. AF_08/2021</t>
  </si>
  <si>
    <t>130,39</t>
  </si>
  <si>
    <t>99620</t>
  </si>
  <si>
    <t>VÁLVULA DE RETENÇÃO HORIZONTAL, DE BRONZE, ROSCÁVEL, 1" - FORNECIMENTO E INSTALAÇÃO. AF_08/2021</t>
  </si>
  <si>
    <t>177,16</t>
  </si>
  <si>
    <t>99621</t>
  </si>
  <si>
    <t>VÁLVULA DE RETENÇÃO HORIZONTAL, DE BRONZE, ROSCÁVEL, 1 1/4" - FORNECIMENTO E INSTALAÇÃO. AF_08/2021</t>
  </si>
  <si>
    <t>264,39</t>
  </si>
  <si>
    <t>99622</t>
  </si>
  <si>
    <t>VÁLVULA DE RETENÇÃO HORIZONTAL, DE BRONZE, ROSCÁVEL, 1 1/2"  - FORNECIMENTO E INSTALAÇÃO. AF_08/2021</t>
  </si>
  <si>
    <t>296,96</t>
  </si>
  <si>
    <t>99623</t>
  </si>
  <si>
    <t>VÁLVULA DE RETENÇÃO HORIZONTAL, DE BRONZE, ROSCÁVEL, 2"  - FORNECIMENTO E INSTALAÇÃO. AF_08/2021</t>
  </si>
  <si>
    <t>414,86</t>
  </si>
  <si>
    <t>99624</t>
  </si>
  <si>
    <t>VÁLVULA DE RETENÇÃO HORIZONTAL, DE BRONZE, ROSCÁVEL, 2 1/2" - FORNECIMENTO E INSTALAÇÃO. AF_08/2021</t>
  </si>
  <si>
    <t>591,98</t>
  </si>
  <si>
    <t>99625</t>
  </si>
  <si>
    <t>VÁLVULA DE RETENÇÃO HORIZONTAL, DE BRONZE, ROSCÁVEL, 3" - FORNECIMENTO E INSTALAÇÃO. AF_08/2021</t>
  </si>
  <si>
    <t>815,26</t>
  </si>
  <si>
    <t>99626</t>
  </si>
  <si>
    <t>VÁLVULA DE RETENÇÃO HORIZONTAL, DE BRONZE, ROSCÁVEL, 4" - FORNECIMENTO E INSTALAÇÃO. AF_08/2021</t>
  </si>
  <si>
    <t>1.257,97</t>
  </si>
  <si>
    <t>99627</t>
  </si>
  <si>
    <t>VÁLVULA DE RETENÇÃO VERTICAL, DE BRONZE, ROSCÁVEL, 1/2" - FORNECIMENTO E INSTALAÇÃO. AF_08/2021</t>
  </si>
  <si>
    <t>78,57</t>
  </si>
  <si>
    <t>99628</t>
  </si>
  <si>
    <t>VÁLVULA DE RETENÇÃO VERTICAL, DE BRONZE, ROSCÁVEL, 3/4" - FORNECIMENTO E INSTALAÇÃO. AF_08/2021</t>
  </si>
  <si>
    <t>85,20</t>
  </si>
  <si>
    <t>99629</t>
  </si>
  <si>
    <t>VÁLVULA DE RETENÇÃO VERTICAL, DE BRONZE, ROSCÁVEL, 1" - FORNECIMENTO E INSTALAÇÃO. AF_08/2021</t>
  </si>
  <si>
    <t>94,22</t>
  </si>
  <si>
    <t>99630</t>
  </si>
  <si>
    <t>VÁLVULA DE RETENÇÃO VERTICAL, DE BRONZE, ROSCÁVEL, 1 1/4" - FORNECIMENTO E INSTALAÇÃO. AF_08/2021</t>
  </si>
  <si>
    <t>140,51</t>
  </si>
  <si>
    <t>99631</t>
  </si>
  <si>
    <t>VÁLVULA DE RETENÇÃO VERTICAL, DE BRONZE, ROSCÁVEL, 1 1/2" - FORNECIMENTO E INSTALAÇÃO. AF_08/2021</t>
  </si>
  <si>
    <t>163,09</t>
  </si>
  <si>
    <t>99632</t>
  </si>
  <si>
    <t>VÁLVULA DE RETENÇÃO VERTICAL, DE BRONZE, ROSCÁVEL, 2" - FORNECIMENTO E INSTALAÇÃO. AF_08/2021</t>
  </si>
  <si>
    <t>235,84</t>
  </si>
  <si>
    <t>99633</t>
  </si>
  <si>
    <t>VÁLVULA DE RETENÇÃO VERTICAL, DE BRONZE, ROSCÁVEL, 3" - FORNECIMENTO E INSTALAÇÃO. AF_08/2021</t>
  </si>
  <si>
    <t>508,98</t>
  </si>
  <si>
    <t>99634</t>
  </si>
  <si>
    <t>VÁLVULA DE RETENÇÃO VERTICAL, DE BRONZE, ROSCÁVEL, 4" - FORNECIMENTO E INSTALAÇÃO. AF_08/2021</t>
  </si>
  <si>
    <t>872,60</t>
  </si>
  <si>
    <t>99635</t>
  </si>
  <si>
    <t>VÁLVULA DE DESCARGA METÁLICA, BASE 1 1/2", ACABAMENTO METALICO CROMADO - FORNECIMENTO E INSTALAÇÃO. AF_08/2021</t>
  </si>
  <si>
    <t>366,87</t>
  </si>
  <si>
    <t>103008</t>
  </si>
  <si>
    <t>VÁLVULA DE RETENÇÃO HORIZONTAL, DE BRONZE, ROSCÁVEL, 1/2" - FORNECIMENTO E INSTALAÇÃO. AF_08/2021</t>
  </si>
  <si>
    <t>106,83</t>
  </si>
  <si>
    <t>103009</t>
  </si>
  <si>
    <t>VÁLVULA DE RETENÇÃO VERTICAL, DE BRONZE, ROSCÁVEL, 2 1/2" - FORNECIMENTO E INSTALAÇÃO. AF_08/2021</t>
  </si>
  <si>
    <t>374,25</t>
  </si>
  <si>
    <t>103010</t>
  </si>
  <si>
    <t>VÁLVULA DE RETENÇÃO, DE BRONZE, PÉ COM CRIVOS, ROSCÁVEL, 3/4" - FORNECIMENTO E INSTALAÇÃO. AF_08/2021</t>
  </si>
  <si>
    <t>81,01</t>
  </si>
  <si>
    <t>103011</t>
  </si>
  <si>
    <t>VÁLVULA DE RETENÇÃO, DE BRONZE, PÉ COM CRIVOS, ROSCÁVEL, 1" - FORNECIMENTO E INSTALAÇÃO. AF_08/2021</t>
  </si>
  <si>
    <t>90,12</t>
  </si>
  <si>
    <t>103012</t>
  </si>
  <si>
    <t>VÁLVULA DE RETENÇÃO, DE BRONZE, PÉ COM CRIVOS, ROSCÁVEL, 1 1/4" - FORNECIMENTO E INSTALAÇÃO. AF_08/2021</t>
  </si>
  <si>
    <t>103013</t>
  </si>
  <si>
    <t>VÁLVULA DE RETENÇÃO, DE BRONZE, PÉ COM CRIVOS, ROSCÁVEL, 1 1/2" - FORNECIMENTO E INSTALAÇÃO. AF_08/2021</t>
  </si>
  <si>
    <t>152,88</t>
  </si>
  <si>
    <t>103014</t>
  </si>
  <si>
    <t>VÁLVULA DE RETENÇÃO, DE BRONZE, PÉ COM CRIVOS, ROSCÁVEL, 2" - FORNECIMENTO E INSTALAÇÃO. AF_08/2021</t>
  </si>
  <si>
    <t>230,38</t>
  </si>
  <si>
    <t>103015</t>
  </si>
  <si>
    <t>VÁLVULA DE RETENÇÃO, DE BRONZE, PÉ COM CRIVOS, ROSCÁVEL, 2 1/2" - FORNECIMENTO E INSTALAÇÃO. AF_08/2021</t>
  </si>
  <si>
    <t>408,61</t>
  </si>
  <si>
    <t>103016</t>
  </si>
  <si>
    <t>VÁLVULA DE RETENÇÃO, DE BRONZE, PÉ COM CRIVOS, ROSCÁVEL, 3" - FORNECIMENTO E INSTALAÇÃO. AF_08/2021</t>
  </si>
  <si>
    <t>559,06</t>
  </si>
  <si>
    <t>103017</t>
  </si>
  <si>
    <t>VÁLVULA DE RETENÇÃO, DE BRONZE, PÉ COM CRIVOS, ROSCÁVEL, 4" - FORNECIMENTO E INSTALAÇÃO. AF_08/2021</t>
  </si>
  <si>
    <t>978,24</t>
  </si>
  <si>
    <t>103018</t>
  </si>
  <si>
    <t>VÁLVULA DE DESCARGA METÁLICA, BASE 1 1/4", ACABAMENTO METALICO CROMADO - FORNECIMENTO E INSTALAÇÃO. AF_08/2021</t>
  </si>
  <si>
    <t>299,32</t>
  </si>
  <si>
    <t>103019</t>
  </si>
  <si>
    <t>REGISTRO OU VÁLVULA GLOBO ANGULAR EM LATÃO, PARA HIDRANTES EM INSTALAÇÃO PREDIAL DE INCÊNDIO, 45 GRAUS, 2 1/2" - FORNECIMENTO E INSTALAÇÃO. AF_08/2021</t>
  </si>
  <si>
    <t>265,91</t>
  </si>
  <si>
    <t>103029</t>
  </si>
  <si>
    <t>REGISTRO OU REGULADOR DE GÁS DE COZINHA - FORNECIMENTO E INSTALAÇÃO. AF_08/2021</t>
  </si>
  <si>
    <t>45,51</t>
  </si>
  <si>
    <t>103036</t>
  </si>
  <si>
    <t>REGISTRO DE ESFERA, PVC, ROSCÁVEL, COM VOLANTE, 1/2" - FORNECIMENTO E INSTALAÇÃO. AF_08/2021</t>
  </si>
  <si>
    <t>23,39</t>
  </si>
  <si>
    <t>103037</t>
  </si>
  <si>
    <t>REGISTRO DE ESFERA, PVC, ROSCÁVEL, COM VOLANTE, 1" - FORNECIMENTO E INSTALAÇÃO. AF_08/2021</t>
  </si>
  <si>
    <t>46,03</t>
  </si>
  <si>
    <t>103038</t>
  </si>
  <si>
    <t>REGISTRO DE ESFERA, PVC, ROSCÁVEL, COM VOLANTE, 1 1/4" - FORNECIMENTO E INSTALAÇÃO. AF_08/2021</t>
  </si>
  <si>
    <t>61,61</t>
  </si>
  <si>
    <t>103039</t>
  </si>
  <si>
    <t>REGISTRO DE ESFERA, PVC, ROSCÁVEL, COM VOLANTE, 1 1/2" - FORNECIMENTO E INSTALAÇÃO. AF_08/2021</t>
  </si>
  <si>
    <t>66,74</t>
  </si>
  <si>
    <t>103040</t>
  </si>
  <si>
    <t>REGISTRO DE ESFERA, PVC, ROSCÁVEL, COM VOLANTE, 2" - FORNECIMENTO E INSTALAÇÃO. AF_08/2021</t>
  </si>
  <si>
    <t>103041</t>
  </si>
  <si>
    <t>REGISTRO DE ESFERA, PVC, ROSCÁVEL, COM BORBOLETA, 1/2" - FORNECIMENTO E INSTALAÇÃO. AF_08/2021</t>
  </si>
  <si>
    <t>19,41</t>
  </si>
  <si>
    <t>103042</t>
  </si>
  <si>
    <t>REGISTRO DE ESFERA, PVC, ROSCÁVEL, COM BORBOLETA, 3/4" - FORNECIMENTO E INSTALAÇÃO. AF_08/2021</t>
  </si>
  <si>
    <t>23,84</t>
  </si>
  <si>
    <t>103043</t>
  </si>
  <si>
    <t>REGISTRO DE ESFERA, PVC, ROSCÁVEL, COM CABEÇA QUADRADA, 1/2" - FORNECIMENTO E INSTALAÇÃO. AF_08/2021</t>
  </si>
  <si>
    <t>22,49</t>
  </si>
  <si>
    <t>103044</t>
  </si>
  <si>
    <t>REGISTRO DE ESFERA, PVC, ROSCÁVEL, COM CABEÇA QUADRADA, 3/4" - FORNECIMENTO E INSTALAÇÃO. AF_08/2021</t>
  </si>
  <si>
    <t>30,26</t>
  </si>
  <si>
    <t>103045</t>
  </si>
  <si>
    <t>REGISTRO DE PRESSÃO, PVC, ROSCÁVEL, VOLANTE SIMPLES, 1/2" - FORNECIMENTO E INSTALAÇÃO. AF_08/2021</t>
  </si>
  <si>
    <t>9,27</t>
  </si>
  <si>
    <t>103046</t>
  </si>
  <si>
    <t>REGISTRO DE PRESSÃO, PVC, ROSCÁVEL, VOLANTE SIMPLES, 3/4" - FORNECIMENTO E INSTALAÇÃO. AF_08/2021</t>
  </si>
  <si>
    <t>103047</t>
  </si>
  <si>
    <t>REGISTRO DE ESFERA, PVC, SOLDÁVEL, COM VOLANTE, DN  20 MM - FORNECIMENTO E INSTALAÇÃO. AF_08/2021</t>
  </si>
  <si>
    <t>23,73</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</si>
  <si>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</si>
  <si>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</si>
  <si>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</si>
  <si>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</si>
  <si>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</si>
  <si>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</si>
  <si>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20,62</t>
  </si>
  <si>
    <t>103051</t>
  </si>
  <si>
    <t>SUBSTITUIÇÃO DE REGISTRO OU VÁLVULA, ROSCÁVEL, DN  25 MM. AF_08/2021</t>
  </si>
  <si>
    <t>24,84</t>
  </si>
  <si>
    <t>103052</t>
  </si>
  <si>
    <t>SUBSTITUIÇÃO DE REGISTRO OU VÁLVULA, ROSCÁVEL, DN  32 MM. AF_08/2021</t>
  </si>
  <si>
    <t>95634</t>
  </si>
  <si>
    <t>KIT CAVALETE PARA MEDIÇÃO DE ÁGUA - ENTRADA PRINCIPAL, EM PVC SOLDÁVEL DN 20 (½")   FORNECIMENTO E INSTALAÇÃO (EXCLUSIVE HIDRÔMETRO). AF_11/2016</t>
  </si>
  <si>
    <t>206,73</t>
  </si>
  <si>
    <t>95635</t>
  </si>
  <si>
    <t>KIT CAVALETE PARA MEDIÇÃO DE ÁGUA - ENTRADA PRINCIPAL, EM PVC SOLDÁVEL DN 25 (¾")   FORNECIMENTO E INSTALAÇÃO (EXCLUSIVE HIDRÔMETRO). AF_11/2016</t>
  </si>
  <si>
    <t>218,08</t>
  </si>
  <si>
    <t>95636</t>
  </si>
  <si>
    <t>KIT CAVALETE PARA MEDIÇÃO DE ÁGUA - ENTRADA PRINCIPAL, EM AÇO GALVANIZADO DN 25 (1 )   FORNECIMENTO E INSTALAÇÃO (EXCLUSIVE HIDRÔMETRO). AF_11/2016</t>
  </si>
  <si>
    <t>335,73</t>
  </si>
  <si>
    <t>95637</t>
  </si>
  <si>
    <t>KIT CAVALETE PARA MEDIÇÃO DE ÁGUA - ENTRADA PRINCIPAL, EM AÇO GALVANIZADO DN 32 (1 ¼)  FORNECIMENTO E INSTALAÇÃO (EXCLUSIVE HIDRÔMETRO). AF_11/2016</t>
  </si>
  <si>
    <t>518,67</t>
  </si>
  <si>
    <t>95638</t>
  </si>
  <si>
    <t>KIT CAVALETE PARA MEDIÇÃO DE ÁGUA - ENTRADA PRINCIPAL, EM AÇO GALVANIZADO DN 40 (1 ½)  FORNECIMENTO E INSTALAÇÃO (EXCLUSIVE HIDRÔMETRO). AF_11/2016</t>
  </si>
  <si>
    <t>634,78</t>
  </si>
  <si>
    <t>95639</t>
  </si>
  <si>
    <t>KIT CAVALETE PARA MEDIÇÃO DE ÁGUA - ENTRADA PRINCIPAL, EM AÇO GALVANIZADO DN 50 (2)  FORNECIMENTO E INSTALAÇÃO (EXCLUSIVE HIDRÔMETRO). AF_11/2016</t>
  </si>
  <si>
    <t>827,50</t>
  </si>
  <si>
    <t>95641</t>
  </si>
  <si>
    <t>KIT CAVALETE PARA MEDIÇÃO DE ÁGUA - ENTRADA INDIVIDUALIZADA, EM PVC DN 25 (¾), PARA 2 MEDIDORES  FORNECIMENTO E INSTALAÇÃO (EXCLUSIVE HIDRÔMETRO). AF_11/2016</t>
  </si>
  <si>
    <t>277,33</t>
  </si>
  <si>
    <t>95642</t>
  </si>
  <si>
    <t>KIT CAVALETE PARA MEDIÇÃO DE ÁGUA - ENTRADA INDIVIDUALIZADA, EM PVC DN 25 (¾), PARA 3 MEDIDORES  FORNECIMENTO E INSTALAÇÃO (EXCLUSIVE HIDRÔMETRO). AF_11/2016</t>
  </si>
  <si>
    <t>410,44</t>
  </si>
  <si>
    <t>95643</t>
  </si>
  <si>
    <t>KIT CAVALETE PARA MEDIÇÃO DE ÁGUA - ENTRADA INDIVIDUALIZADA, EM PVC DN 25 (¾), PARA 4 MEDIDORES  FORNECIMENTO E INSTALAÇÃO (EXCLUSIVE HIDRÔMETRO). AF_11/2016</t>
  </si>
  <si>
    <t>537,68</t>
  </si>
  <si>
    <t>95644</t>
  </si>
  <si>
    <t>KIT CAVALETE PARA MEDIÇÃO DE ÁGUA - ENTRADA INDIVIDUALIZADA, EM PVC DN 32 (1), PARA 1 MEDIDOR  FORNECIMENTO E INSTALAÇÃO (EXCLUSIVE HIDRÔMETRO). AF_11/2016</t>
  </si>
  <si>
    <t>204,89</t>
  </si>
  <si>
    <t>95645</t>
  </si>
  <si>
    <t>KIT CAVALETE PARA MEDIÇÃO DE ÁGUA - ENTRADA INDIVIDUALIZADA, EM PVC DN 32 (1), PARA 2 MEDIDORES  FORNECIMENTO E INSTALAÇÃO (EXCLUSIVE HIDRÔMETRO). AF_11/2016</t>
  </si>
  <si>
    <t>377,32</t>
  </si>
  <si>
    <t>95646</t>
  </si>
  <si>
    <t>KIT CAVALETE PARA MEDIÇÃO DE ÁGUA - ENTRADA INDIVIDUALIZADA, EM PVC DN 32 (1), PARA 3 MEDIDORES  FORNECIMENTO E INSTALAÇÃO (EXCLUSIVE HIDRÔMETRO). AF_11/2016</t>
  </si>
  <si>
    <t>562,77</t>
  </si>
  <si>
    <t>95647</t>
  </si>
  <si>
    <t>KIT CAVALETE PARA MEDIÇÃO DE ÁGUA - ENTRADA INDIVIDUALIZADA, EM PVC DN 32 (1), PARA 4 MEDIDORES  FORNECIMENTO E INSTALAÇÃO (EXCLUSIVE HIDRÔMETRO). AF_11/2016</t>
  </si>
  <si>
    <t>738,91</t>
  </si>
  <si>
    <t>95648</t>
  </si>
  <si>
    <t>KIT CAVALETE PARA MEDIÇÃO DE ÁGUA - ENTRADA INDIVIDUALIZADA, EM CPVC DN 28 (1"), PARA 1 MEDIDOR - FORNECIMENTO E INSTALAÇÃO (EXCLUSIVE HIDRÔMETRO). AF_11/2016</t>
  </si>
  <si>
    <t>509,28</t>
  </si>
  <si>
    <t>95649</t>
  </si>
  <si>
    <t>KIT CAVALETE PARA MEDIÇÃO DE ÁGUA - ENTRADA INDIVIDUALIZADA, EM CPVC DN 28 (1"), PARA 2 MEDIDORES - FORNECIMENTO E INSTALAÇÃO (EXCLUSIVE HIDRÔMETRO). AF_11/2016</t>
  </si>
  <si>
    <t>877,13</t>
  </si>
  <si>
    <t>95650</t>
  </si>
  <si>
    <t>KIT CAVALETE PARA MEDIÇÃO DE ÁGUA - ENTRADA INDIVIDUALIZADA, EM CPVC DN 28 (1"), PARA 3 MEDIDORES - FORNECIMENTO E INSTALAÇÃO (EXCLUSIVE HIDRÔMETRO). AF_11/2016</t>
  </si>
  <si>
    <t>1.281,05</t>
  </si>
  <si>
    <t>95651</t>
  </si>
  <si>
    <t>KIT CAVALETE PARA MEDIÇÃO DE ÁGUA - ENTRADA INDIVIDUALIZADA, EM CPVC DN 28 (1"), PARA 4 MEDIDORES - FORNECIMENTO E INSTALAÇÃO (EXCLUSIVE HIDRÔMETRO). AF_11/2016</t>
  </si>
  <si>
    <t>1.663,70</t>
  </si>
  <si>
    <t>95652</t>
  </si>
  <si>
    <t>KIT CAVALETE PARA MEDIÇÃO DE ÁGUA - ENTRADA INDIVIDUALIZADA, EM CPVC DN 35 (1 ¼"), PARA 1 MEDIDOR - FORNECIMENTO E INSTALAÇÃO (EXCLUSIVE HIDRÔMETRO). AF_11/2016</t>
  </si>
  <si>
    <t>634,86</t>
  </si>
  <si>
    <t>95653</t>
  </si>
  <si>
    <t>KIT CAVALETE PARA MEDIÇÃO DE ÁGUA - ENTRADA INDIVIDUALIZADA, EM CPVC DN 35 (1 ¼"), PARA 2 MEDIDORES - FORNECIMENTO E INSTALAÇÃO (EXCLUSIVE HIDRÔMETRO). AF_11/2016</t>
  </si>
  <si>
    <t>1.126,62</t>
  </si>
  <si>
    <t>95654</t>
  </si>
  <si>
    <t>KIT CAVALETE PARA MEDIÇÃO DE ÁGUA - ENTRADA INDIVIDUALIZADA, EM CPVC DN 35 (1 ¼"), PARA 3 MEDIDORES - FORNECIMENTO E INSTALAÇÃO (EXCLUSIVE HIDRÔMETRO). AF_11/2016</t>
  </si>
  <si>
    <t>1.659,45</t>
  </si>
  <si>
    <t>95655</t>
  </si>
  <si>
    <t>KIT CAVALETE PARA MEDIÇÃO DE ÁGUA - ENTRADA INDIVIDUALIZADA, EM CPVC DN 35 (1 ¼"), PARA 4 MEDIDORES - FORNECIMENTO E INSTALAÇÃO (EXCLUSIVE HIDRÔMETRO). AF_11/2016</t>
  </si>
  <si>
    <t>2.164,90</t>
  </si>
  <si>
    <t>95657</t>
  </si>
  <si>
    <t>KIT CAVALETE PARA MEDIÇÃO DE ÁGUA - ENTRADA INDIVIDUALIZADA, EM PPR PN20 DN 25 (¾") PARA 1 MEDIDOR - FORNECIMENTO E INSTALAÇÃO (EXCLUSIVE HIDRÔMETRO). AF_11/2016</t>
  </si>
  <si>
    <t>235,57</t>
  </si>
  <si>
    <t>95658</t>
  </si>
  <si>
    <t>KIT CAVALETE PARA MEDIÇÃO DE ÁGUA - ENTRADA INDIVIDUALIZADA, EM PPR PN20 DN 25 (¾" ) PARA 2 MEDIDORES - FORNECIMENTO E INSTALAÇÃO (EXCLUSIVE HIDRÔMETRO). AF_11/2016</t>
  </si>
  <si>
    <t>442,69</t>
  </si>
  <si>
    <t>95659</t>
  </si>
  <si>
    <t>KIT CAVALETE PARA MEDIÇÃO DE ÁGUA - ENTRADA INDIVIDUALIZADA, EM PPR PN20 DN 25 (¾") PARA 3 MEDIDORES - FORNECIMENTO E INSTALAÇÃO (EXCLUSIVE HIDRÔMETRO). AF_11/2016</t>
  </si>
  <si>
    <t>619,27</t>
  </si>
  <si>
    <t>95660</t>
  </si>
  <si>
    <t>KIT CAVALETE PARA MEDIÇÃO DE ÁGUA - ENTRADA INDIVIDUALIZADA, EM PPR PN20 DN 25 (¾") PARA 4 MEDIDORES - FORNECIMENTO E INSTALAÇÃO (EXCLUSIVE HIDRÔMETRO). AF_11/2016</t>
  </si>
  <si>
    <t>881,08</t>
  </si>
  <si>
    <t>95661</t>
  </si>
  <si>
    <t>KIT CAVALETE PARA MEDIÇÃO DE ÁGUA - ENTRADA INDIVIDUALIZADA, EM PPR PN20 DN 32 (1") PARA 1 MEDIDOR - FORNECIMENTO E INSTALAÇÃO (EXCLUSIVE HIDRÔMETRO). AF_11/2016</t>
  </si>
  <si>
    <t>304,55</t>
  </si>
  <si>
    <t>95662</t>
  </si>
  <si>
    <t>KIT CAVALETE PARA MEDIÇÃO DE ÁGUA - ENTRADA INDIVIDUALIZADA, EM PPR PN20 DN 32 (1") PARA 2 MEDIDORES - FORNECIMENTO E INSTALAÇÃO (EXCLUSIVE HIDRÔMETRO). AF_11/2016</t>
  </si>
  <si>
    <t>581,58</t>
  </si>
  <si>
    <t>95663</t>
  </si>
  <si>
    <t>KIT CAVALETE PARA MEDIÇÃO DE ÁGUA - ENTRADA INDIVIDUALIZADA, EM PPR PN20 DN 32 (1") PARA 3 MEDIDORES - FORNECIMENTO E INSTALAÇÃO (EXCLUSIVE HIDRÔMETRO). AF_11/2016</t>
  </si>
  <si>
    <t>877,47</t>
  </si>
  <si>
    <t>95664</t>
  </si>
  <si>
    <t>KIT CAVALETE PARA MEDIÇÃO DE ÁGUA - ENTRADA INDIVIDUALIZADA, EM PPR PN20 DN 32 (1") PARA 4 MEDIDORES - FORNECIMENTO E INSTALAÇÃO (EXCLUSIVE HIDRÔMETRO). AF_11/2016</t>
  </si>
  <si>
    <t>1.156,09</t>
  </si>
  <si>
    <t>95665</t>
  </si>
  <si>
    <t>KIT CAVALETE PARA MEDIÇÃO DE ÁGUA - ENTRADA INDIVIDUALIZADA, EM PPR PN25 DN 25 (¾") PARA 1 MEDIDOR - FORNECIMENTO E INSTALAÇÃO (EXCLUSIVE HIDRÔMETRO). AF_11/2016</t>
  </si>
  <si>
    <t>246,51</t>
  </si>
  <si>
    <t>95666</t>
  </si>
  <si>
    <t>KIT CAVALETE PARA MEDIÇÃO DE ÁGUA - ENTRADA INDIVIDUALIZADA, EM PPR PN25 DN 25 (¾") PARA 2 MEDIDORES - FORNECIMENTO E INSTALAÇÃO (EXCLUSIVE HIDRÔMETRO). AF_11/2016</t>
  </si>
  <si>
    <t>468,40</t>
  </si>
  <si>
    <t>95667</t>
  </si>
  <si>
    <t>KIT CAVALETE PARA MEDIÇÃO DE ÁGUA - ENTRADA INDIVIDUALIZADA, EM PPR PN25 DN 25 (¾") PARA 3 MEDIDORES - FORNECIMENTO E INSTALAÇÃO (EXCLUSIVE HIDRÔMETRO). AF_11/2016</t>
  </si>
  <si>
    <t>699,72</t>
  </si>
  <si>
    <t>95668</t>
  </si>
  <si>
    <t>KIT CAVALETE PARA MEDIÇÃO DE ÁGUA - ENTRADA INDIVIDUALIZADA, EM PPR PN25 DN 25 (¾") PARA 4 MEDIDORES - FORNECIMENTO E INSTALAÇÃO (EXCLUSIVE HIDRÔMETRO). AF_11/2016</t>
  </si>
  <si>
    <t>917,93</t>
  </si>
  <si>
    <t>95669</t>
  </si>
  <si>
    <t>KIT CAVALETE PARA MEDIÇÃO DE ÁGUA - ENTRADA INDIVIDUALIZADA, EM PPR PN25 DN 32 (1") PARA 1 MEDIDOR - FORNECIMENTO E INSTALAÇÃO (EXCLUSIVE HIDRÔMETRO). AF_11/2016</t>
  </si>
  <si>
    <t>326,10</t>
  </si>
  <si>
    <t>95670</t>
  </si>
  <si>
    <t>KIT CAVALETE PARA MEDIÇÃO DE ÁGUA - ENTRADA INDIVIDUALIZADA, EM PPR PN25 DN 32 (1") PARA 2 MEDIDORES - FORNECIMENTO E INSTALAÇÃO (EXCLUSIVE HIDRÔMETRO). AF_11/2016</t>
  </si>
  <si>
    <t>606,02</t>
  </si>
  <si>
    <t>95671</t>
  </si>
  <si>
    <t>KIT CAVALETE PARA MEDIÇÃO DE ÁGUA - ENTRADA INDIVIDUALIZADA, EM PPR PN25 DN 32 (1") PARA 3 MEDIDORES - FORNECIMENTO E INSTALAÇÃO (EXCLUSIVE HIDRÔMETRO). AF_11/2016</t>
  </si>
  <si>
    <t>909,39</t>
  </si>
  <si>
    <t>95672</t>
  </si>
  <si>
    <t>KIT CAVALETE PARA MEDIÇÃO DE ÁGUA - ENTRADA INDIVIDUALIZADA, EM PPR PN25 DN 32 (1") PARA 4 MEDIDORES - FORNECIMENTO E INSTALAÇÃO (EXCLUSIVE HIDRÔMETRO). AF_11/2016</t>
  </si>
  <si>
    <t>1.215,83</t>
  </si>
  <si>
    <t>95673</t>
  </si>
  <si>
    <t>HIDRÔMETRO DN 20 (½), 1,5 M³/H  FORNECIMENTO E INSTALAÇÃO. AF_11/2016</t>
  </si>
  <si>
    <t>111,75</t>
  </si>
  <si>
    <t>95674</t>
  </si>
  <si>
    <t>HIDRÔMETRO DN 20 (½), 3,0 M³/H  FORNECIMENTO E INSTALAÇÃO. AF_11/2016</t>
  </si>
  <si>
    <t>118,62</t>
  </si>
  <si>
    <t>95675</t>
  </si>
  <si>
    <t>HIDRÔMETRO DN 25 (¾ ), 5,0 M³/H FORNECIMENTO E INSTALAÇÃO. AF_11/2016</t>
  </si>
  <si>
    <t>144,87</t>
  </si>
  <si>
    <t>95676</t>
  </si>
  <si>
    <t>CAIXA EM CONCRETO PRÉ-MOLDADO PARA ABRIGO DE HIDRÔMETRO COM DN 20 (½)  FORNECIMENTO E INSTALAÇÃO. AF_11/2016</t>
  </si>
  <si>
    <t>116,26</t>
  </si>
  <si>
    <t>97741</t>
  </si>
  <si>
    <t>KIT CAVALETE PARA MEDIÇÃO DE ÁGUA - ENTRADA INDIVIDUALIZADA, EM PVC DN 25 (¾), PARA 1 MEDIDOR  FORNECIMENTO E INSTALAÇÃO (EXCLUSIVE HIDRÔMETRO). AF_11/2016</t>
  </si>
  <si>
    <t>154,41</t>
  </si>
  <si>
    <t>90436</t>
  </si>
  <si>
    <t>FURO EM ALVENARIA PARA DIÂMETROS MENORES OU IGUAIS A 40 MM. AF_05/2015</t>
  </si>
  <si>
    <t>12,22</t>
  </si>
  <si>
    <t>90437</t>
  </si>
  <si>
    <t>FURO EM ALVENARIA PARA DIÂMETROS MAIORES QUE 40 MM E MENORES OU IGUAIS A 75 MM. AF_05/2015</t>
  </si>
  <si>
    <t>29,69</t>
  </si>
  <si>
    <t>90438</t>
  </si>
  <si>
    <t>FURO EM ALVENARIA PARA DIÂMETROS MAIORES QUE 75 MM. AF_05/2015</t>
  </si>
  <si>
    <t>90439</t>
  </si>
  <si>
    <t>FURO EM CONCRETO PARA DIÂMETROS MENORES OU IGUAIS A 40 MM. AF_05/2015</t>
  </si>
  <si>
    <t>62,04</t>
  </si>
  <si>
    <t>90440</t>
  </si>
  <si>
    <t>FURO EM CONCRETO PARA DIÂMETROS MAIORES QUE 40 MM E MENORES OU IGUAIS A 75 MM. AF_05/2015</t>
  </si>
  <si>
    <t>99,38</t>
  </si>
  <si>
    <t>90441</t>
  </si>
  <si>
    <t>FURO EM CONCRETO PARA DIÂMETROS MAIORES QUE 75 MM. AF_05/2015</t>
  </si>
  <si>
    <t>126,93</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</si>
  <si>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</si>
  <si>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</si>
  <si>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</si>
  <si>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</si>
  <si>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</si>
  <si>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</si>
  <si>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28,41</t>
  </si>
  <si>
    <t>90446</t>
  </si>
  <si>
    <t>RASGO EM CONTRAPISO PARA RAMAIS/ DISTRIBUIÇÃO COM DIÂMETROS MAIORES QUE 75 MM. AF_05/2015</t>
  </si>
  <si>
    <t>30,88</t>
  </si>
  <si>
    <t>90447</t>
  </si>
  <si>
    <t>RASGO EM ALVENARIA PARA ELETRODUTOS COM DIAMETROS MENORES OU IGUAIS A 40 MM. AF_05/2015</t>
  </si>
  <si>
    <t>5,57</t>
  </si>
  <si>
    <t>90451</t>
  </si>
  <si>
    <t>PASSANTE TIPO PEÇA EM POLIESTIRENO PARA ABERTURA PARA PASSAGEM DE 1 TUBO, FIXADO EM LAJE. AF_05/2015</t>
  </si>
  <si>
    <t>90452</t>
  </si>
  <si>
    <t>PASSANTE TIPO PEÇA EM POLIESTIRENO PARA ABERTURA PARA PASSAGEM DE MAIS DE 1 TUBO, FIXADO EM LAJE. AF_05/2015</t>
  </si>
  <si>
    <t>24,55</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</si>
  <si>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</si>
  <si>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</si>
  <si>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</si>
  <si>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</si>
  <si>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</si>
  <si>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</si>
  <si>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6,23</t>
  </si>
  <si>
    <t>90456</t>
  </si>
  <si>
    <t>QUEBRA EM ALVENARIA PARA INSTALAÇÃO DE CAIXA DE TOMADA (4X4 OU 4X2). AF_05/2015</t>
  </si>
  <si>
    <t>3,57</t>
  </si>
  <si>
    <t>90457</t>
  </si>
  <si>
    <t>QUEBRA EM ALVENARIA PARA INSTALAÇÃO DE QUADRO DISTRIBUIÇÃO PEQUENO (19X25 CM). AF_05/2015</t>
  </si>
  <si>
    <t>90458</t>
  </si>
  <si>
    <t>QUEBRA EM ALVENARIA PARA INSTALAÇÃO DE QUADRO DISTRIBUIÇÃO GRANDE (76X40 CM). AF_05/2015</t>
  </si>
  <si>
    <t>23,07</t>
  </si>
  <si>
    <t>90459</t>
  </si>
  <si>
    <t>QUEBRA EM ALVENARIA PARA INSTALAÇÃO DE ABRIGO PARA MANGUEIRAS (90X60 CM). AF_05/2015</t>
  </si>
  <si>
    <t>32,54</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</si>
  <si>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</si>
  <si>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</si>
  <si>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</si>
  <si>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</si>
  <si>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7,60</t>
  </si>
  <si>
    <t>90462</t>
  </si>
  <si>
    <t>SUPORTE PARA ATÉ 3 TUBOS VERTICAIS, ESPAÇADO A CADA 3 M, EM PERFILADO DE SEÇÃO 38X38 MM, POR METRO DE TUBULAÇÃO FIXADA. AF_05/2015</t>
  </si>
  <si>
    <t>1,64</t>
  </si>
  <si>
    <t>90463</t>
  </si>
  <si>
    <t>SUPORTE PARA MAIS DE 3 TUBOS VERTICAIS, ESPAÇADO A CADA 3 M, EM PERFILADO DE SEÇÃO 38X38 MM, POR METRO DE TUBULAÇÃO FIXADA. AF_05/2015</t>
  </si>
  <si>
    <t>1,39</t>
  </si>
  <si>
    <t>90466</t>
  </si>
  <si>
    <t>CHUMBAMENTO LINEAR EM ALVENARIA PARA RAMAIS/DISTRIBUIÇÃO COM DIÂMETROS MENORES OU IGUAIS A 40 MM. AF_05/2015</t>
  </si>
  <si>
    <t>90467</t>
  </si>
  <si>
    <t>CHUMBAMENTO LINEAR EM ALVENARIA PARA RAMAIS/DISTRIBUIÇÃO COM DIÂMETROS MAIORES QUE 40 MM E MENORES OU IGUAIS A 75 MM. AF_05/2015</t>
  </si>
  <si>
    <t>90468</t>
  </si>
  <si>
    <t>CHUMBAMENTO LINEAR EM CONTRAPISO PARA RAMAIS/DISTRIBUIÇÃO COM DIÂMETROS MENORES OU IGUAIS A 40 MM. AF_05/2015</t>
  </si>
  <si>
    <t>5,23</t>
  </si>
  <si>
    <t>90469</t>
  </si>
  <si>
    <t>CHUMBAMENTO LINEAR EM CONTRAPISO PARA RAMAIS/DISTRIBUIÇÃO COM DIÂMETROS MAIORES QUE 40 MM E MENORES OU IGUAIS A 75 MM. AF_05/2015</t>
  </si>
  <si>
    <t>8,42</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</si>
  <si>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</si>
  <si>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</si>
  <si>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</si>
  <si>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</si>
  <si>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3,49</t>
  </si>
  <si>
    <t>91167</t>
  </si>
  <si>
    <t>FIXAÇÃO DE TUBOS HORIZONTAIS DE PPR DIÂMETROS MENORES OU IGUAIS A 40 MM COM ABRAÇADEIRA METÁLICA RÍGIDA TIPO D 1/2", FIXADA EM PERFILADO EM LAJE. AF_05/2015</t>
  </si>
  <si>
    <t>12,77</t>
  </si>
  <si>
    <t>91168</t>
  </si>
  <si>
    <t>FIXAÇÃO DE TUBOS HORIZONTAIS DE PPR DIÂMETROS MAIORES QUE 40 MM E MENORES OU IGUAIS A 75 MM COM ABRAÇADEIRA METÁLICA RÍGIDA TIPO D 1 1/2", FIXADA EM PERFILADO EM LAJE. AF_05/2015</t>
  </si>
  <si>
    <t>9,78</t>
  </si>
  <si>
    <t>91169</t>
  </si>
  <si>
    <t>FIXAÇÃO DE TUBOS HORIZONTAIS DE PPR DIÂMETROS MAIORES QUE 75 MM COM ABRAÇADEIRA METÁLICA RÍGIDA TIPO D 3", FIXADA EM PERFILADO EM LAJE. AF_05/2015</t>
  </si>
  <si>
    <t>11,55</t>
  </si>
  <si>
    <t>91170</t>
  </si>
  <si>
    <t>FIXAÇÃO DE TUBOS HORIZONTAIS DE PVC, CPVC OU COBRE DIÂMETROS MENORES OU IGUAIS A 40 MM OU ELETROCALHAS ATÉ 150MM DE LARGURA, COM ABRAÇADEIRA METÁLICA RÍGIDA TIPO D 1/2, FIXADA EM PERFILADO EM LAJE. AF_05/2015</t>
  </si>
  <si>
    <t>91171</t>
  </si>
  <si>
    <t>FIXAÇÃO DE TUBOS HORIZONTAIS DE PVC, CPVC OU COBRE DIÂMETROS MAIORES QUE 40 MM E MENORES OU IGUAIS A 75 MM COM ABRAÇADEIRA METÁLICA RÍGIDA TIPO D 1 1/2", FIXADA EM PERFILADO EM LAJE. AF_05/2015</t>
  </si>
  <si>
    <t>4,17</t>
  </si>
  <si>
    <t>91172</t>
  </si>
  <si>
    <t>FIXAÇÃO DE TUBOS HORIZONTAIS DE PVC, CPVC OU COBRE DIÂMETROS MAIORES QUE 75 MM COM ABRAÇADEIRA METÁLICA RÍGIDA TIPO D 3", FIXADA EM PERFILADO EM LAJE. AF_05/2015</t>
  </si>
  <si>
    <t>6,10</t>
  </si>
  <si>
    <t>91173</t>
  </si>
  <si>
    <t>FIXAÇÃO DE TUBOS VERTICAIS DE PPR DIÂMETROS MENORES OU IGUAIS A 40 MM COM ABRAÇADEIRA METÁLICA RÍGIDA TIPO D 1/2", FIXADA EM PERFILADO EM ALVENARIA. AF_05/2015</t>
  </si>
  <si>
    <t>1,66</t>
  </si>
  <si>
    <t>91174</t>
  </si>
  <si>
    <t>FIXAÇÃO DE TUBOS VERTICAIS DE PPR DIÂMETROS MAIORES QUE 40 MM E MENORES OU IGUAIS A 75 MM COM ABRAÇADEIRA METÁLICA RÍGIDA TIPO D 1 1/2", FIXADA EM PERFILADO EM ALVENARIA. AF_05/2015</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</si>
  <si>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</si>
  <si>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</si>
  <si>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</si>
  <si>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</si>
  <si>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91177</t>
  </si>
  <si>
    <t>FIXAÇÃO DE TUBOS HORIZONTAIS DE PPR DIÂMETROS MAIORES QUE 40 MM E MENORES OU IGUAIS A 75 MM COM ABRAÇADEIRA METÁLICA RÍGIDA TIPO  D  1 1/2" , FIXADA DIRETAMENTE NA LAJE. AF_05/2015</t>
  </si>
  <si>
    <t>13,69</t>
  </si>
  <si>
    <t>91178</t>
  </si>
  <si>
    <t>FIXAÇÃO DE TUBOS HORIZONTAIS DE PPR DIÂMETROS MAIORES QUE 75 MM COM ABRAÇADEIRA METÁLICA RÍGIDA TIPO  D  3" , FIXADA DIRETAMENTE NA LAJE. AF_05/2015</t>
  </si>
  <si>
    <t>16,26</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</si>
  <si>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</si>
  <si>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</si>
  <si>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</si>
  <si>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</si>
  <si>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</si>
  <si>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</si>
  <si>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7,45</t>
  </si>
  <si>
    <t>91182</t>
  </si>
  <si>
    <t>FIXAÇÃO DE TUBOS HORIZONTAIS DE PPR DIÂMETROS MENORES OU IGUAIS A 40 MM COM ABRAÇADEIRA METÁLICA FLEXÍVEL 18 MM, FIXADA DIRETAMENTE NA LAJE. AF_05/2015</t>
  </si>
  <si>
    <t>25,26</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</si>
  <si>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</si>
  <si>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</si>
  <si>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</si>
  <si>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</si>
  <si>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11,30</t>
  </si>
  <si>
    <t>91185</t>
  </si>
  <si>
    <t>FIXAÇÃO DE TUBOS HORIZONTAIS DE PVC, CPVC OU COBRE DIÂMETROS MENORES OU IGUAIS A 40 MM COM ABRAÇADEIRA METÁLICA FLEXÍVEL 18 MM, FIXADA DIRETAMENTE NA LAJE. AF_05/2015</t>
  </si>
  <si>
    <t>6,47</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</si>
  <si>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</si>
  <si>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</si>
  <si>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</si>
  <si>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</si>
  <si>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5,95</t>
  </si>
  <si>
    <t>91188</t>
  </si>
  <si>
    <t>CHUMBAMENTO PONTUAL DE ABERTURA EM LAJE COM PASSAGEM DE 1 TUBO DE DIAMETRO EQUIVALENTE IGUAL À  50 MM. AF_05/2015</t>
  </si>
  <si>
    <t>6,51</t>
  </si>
  <si>
    <t>91189</t>
  </si>
  <si>
    <t>CHUMBAMENTO PONTUAL DE ABERTURA EM LAJE COM PASSAGEM DE MAIS DE 1 TUBO DE  DIAMETRO EQUIVALENTE IGUAL À  50 MM. AF_05/2015</t>
  </si>
  <si>
    <t>48,73</t>
  </si>
  <si>
    <t>91190</t>
  </si>
  <si>
    <t>CHUMBAMENTO PONTUAL EM PASSAGEM DE TUBO COM DIÂMETRO MENOR OU IGUAL A 40 MM. AF_05/2015</t>
  </si>
  <si>
    <t>91191</t>
  </si>
  <si>
    <t>CHUMBAMENTO PONTUAL EM PASSAGEM DE TUBO COM DIÂMETROS ENTRE 40 MM E 75 MM. AF_05/2015</t>
  </si>
  <si>
    <t>4,68</t>
  </si>
  <si>
    <t>91192</t>
  </si>
  <si>
    <t>CHUMBAMENTO PONTUAL EM PASSAGEM DE TUBO COM DIÂMETRO MAIOR QUE 75 MM. AF_05/2015</t>
  </si>
  <si>
    <t>5,17</t>
  </si>
  <si>
    <t>91222</t>
  </si>
  <si>
    <t>RASGO EM ALVENARIA PARA RAMAIS/ DISTRIBUIÇÃO COM DIÂMETROS MAIORES QUE 40 MM E MENORES OU IGUAIS A 75 MM. AF_05/2015</t>
  </si>
  <si>
    <t>11,96</t>
  </si>
  <si>
    <t>94480</t>
  </si>
  <si>
    <t>CONJUNTO HIDRÁULICO PARA INSTALAÇÃO DE BOMBA EM AÇO ROSCÁVEL, DN SUCÇÃO 65 (2½) E DN RECALQUE 50 (2), PARA EDIFICAÇÃO ENTRE 12 E 18 PAVIMENTOS  FORNECIMENTO E INSTALAÇÃO. AF_06/2016</t>
  </si>
  <si>
    <t>2.754,11</t>
  </si>
  <si>
    <t>94481</t>
  </si>
  <si>
    <t>CONJUNTO HIDRÁULICO PARA INSTALAÇÃO DE BOMBA EM AÇO ROSCÁVEL, DN SUCÇÃO 50 (2) E DN RECALQUE 40 (1 1/2), PARA EDIFICAÇÃO ENTRE 8 E 12 PAVIMENTOS  FORNECIMENTO E INSTALAÇÃO. AF_06/2016</t>
  </si>
  <si>
    <t>1.890,61</t>
  </si>
  <si>
    <t>94482</t>
  </si>
  <si>
    <t>CONJUNTO HIDRÁULICO PARA INSTALAÇÃO DE BOMBA EM AÇO ROSCÁVEL, DN SUCÇÃO 40 (1 1/2) E DN RECALQUE 32 (1 1/4), PARA EDIFICAÇÃO ENTRE 4 E 8 PAVIMENTOS  FORNECIMENTO E INSTALAÇÃO. AF_06/2016</t>
  </si>
  <si>
    <t>1.472,86</t>
  </si>
  <si>
    <t>94483</t>
  </si>
  <si>
    <t>CONJUNTO HIDRÁULICO PARA INSTALAÇÃO DE BOMBA EM AÇO ROSCÁVEL, DN SUCÇÃO 32 (1 1/4) E DN RECALQUE 25 (1), PARA EDIFICAÇÃO ATÉ 4 PAVIMENTOS  FORNECIMENTO E INSTALAÇÃO. AF_06/2016</t>
  </si>
  <si>
    <t>1.227,44</t>
  </si>
  <si>
    <t>95541</t>
  </si>
  <si>
    <t>FIXAÇÃO UTILIZANDO PARAFUSO E BUCHA DE NYLON, SOMENTE MÃO DE OBRA. AF_10/2016</t>
  </si>
  <si>
    <t>3,96</t>
  </si>
  <si>
    <t>96559</t>
  </si>
  <si>
    <t>SUPORTE PARA DUTO EM CHAPA GALVANIZADA BITOLA 26, ESPAÇADO A CADA 1 M, EM PERFILADO DE SEÇÃO 38X76 MM, POR ÁREA DE DUTO FIXADO. AF_07/2017</t>
  </si>
  <si>
    <t>34,59</t>
  </si>
  <si>
    <t>96560</t>
  </si>
  <si>
    <t>SUPORTE PARA DUTO EM CHAPA GALVANIZADA BITOLA 24, ESPAÇADO A CADA 1 M, EM PERFILADO DE SEÇÃO 38X76 MM, POR ÁREA DE DUTO FIXADO. AF_07/2017</t>
  </si>
  <si>
    <t>21,46</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</si>
  <si>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</si>
  <si>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</si>
  <si>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</si>
  <si>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</si>
  <si>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20,37</t>
  </si>
  <si>
    <t>96563</t>
  </si>
  <si>
    <t>SUPORTE PARA ELETROCALHA LISA OU PERFURADA EM AÇO GALVANIZADO, LARGURA 500 OU 800 MM E ALTURA 50 MM, ESPAÇADO A CADA 1,5 M, EM PERFILADO DE SEÇÃO 38X76 MM, POR METRO DE ELETROCALHA FIXADA. AF_07/2017</t>
  </si>
  <si>
    <t>24,75</t>
  </si>
  <si>
    <t>100128</t>
  </si>
  <si>
    <t>TIL (TUBO DE INSPEÇÃO E LIMPEZA) RADIAL PARA ESGOTO, EM PVC, DN 300X200 MM. AF_12/2020</t>
  </si>
  <si>
    <t>1.724,19</t>
  </si>
  <si>
    <t>101802</t>
  </si>
  <si>
    <t>CAIXA ENTERRADA RETENTORA DE AREIA RETANGULAR, EM ALVENARIA COM BLOCOS DE CONCRETO, DIMENSÕES INTERNAS: 1,00 X 1,00 X 1,20 M, EXCLUINDO TAMPÃO. AF_12/2020</t>
  </si>
  <si>
    <t>1.532,21</t>
  </si>
  <si>
    <t>101803</t>
  </si>
  <si>
    <t>CAIXA ENTERRADA SEPARADORA DE ÓLEO RETANGULAR, EM ALVENARIA COM BLOCOS DE CONCRETO, DIMENSÕES INTERNAS: 0,6 X 0,6 X 1,00 M, EXCLUINDO TAMPÃO. AF_12/2020</t>
  </si>
  <si>
    <t>969,66</t>
  </si>
  <si>
    <t>101804</t>
  </si>
  <si>
    <t>CAIXA ENTERRADA SEPARADORA DE ÓLEO RETANGULAR, EM ALVENARIA COM BLOCOS DE CONCRETO, DIMENSÕES INTERNAS: 0,8 X 0,8 X 1,00 M, EXCLUINDO TAMPÃO. AF_12/2020</t>
  </si>
  <si>
    <t>1.234,43</t>
  </si>
  <si>
    <t>101805</t>
  </si>
  <si>
    <t>CAIXA ENTERRADA SEPARADORA DE ÓLEO RETANGULAR, EM ALVENARIA COM BLOCOS DE CONCRETO, DIMENSÕES INTERNAS: 1,00 X 1,00 X 1,00 M, EXCLUINDO TAMPÃO. AF_12/2020</t>
  </si>
  <si>
    <t>1.576,16</t>
  </si>
  <si>
    <t>102111</t>
  </si>
  <si>
    <t>BOMBA CENTRÍFUGA, MONOFÁSICA, 0,5 CV OU 0,49 HP, HM 6 A 20 M, Q 1,2 A 8,3 M3/H - FORNECIMENTO E INSTALAÇÃO. AF_12/2020</t>
  </si>
  <si>
    <t>757,63</t>
  </si>
  <si>
    <t>102112</t>
  </si>
  <si>
    <t>BOMBA CENTRÍFUGA, MONOFÁSICA, 0,5 CV OU 0,49 HP, HM 6 A 20 M, Q 1,2 A 8,3 M3/H (NÃO INCLUI O FORNECIMENTO DA BOMBA). AF_12/2020</t>
  </si>
  <si>
    <t>115,82</t>
  </si>
  <si>
    <t>102113</t>
  </si>
  <si>
    <t>BOMBA CENTRÍFUGA, TRIFÁSICA, 1 CV OU 0,99 HP, HM 14 A 40 M, Q 0,6 A 8,4 M3/H - FORNECIMENTO E INSTALAÇÃO. AF_12/2020</t>
  </si>
  <si>
    <t>1.200,56</t>
  </si>
  <si>
    <t>102114</t>
  </si>
  <si>
    <t>BOMBA CENTRÍFUGA, TRIFÁSICA, 1 CV OU 0,99 HP, HM 14 A 40 M, Q 0,6 A 8,4 M3/H (NÃO INCLUI O FORNECIMENTO DA BOMBA). AF_12/2020</t>
  </si>
  <si>
    <t>118,69</t>
  </si>
  <si>
    <t>102115</t>
  </si>
  <si>
    <t>BOMBA CENTRÍFUGA, TRIFÁSICA, 1,5 CV OU 1,48 HP, HM 10 A 70 M, Q 1,8 A 5,3 M3/H - FORNECIMENTO E INSTALAÇÃO. AF_12/2020</t>
  </si>
  <si>
    <t>2.090,02</t>
  </si>
  <si>
    <t>102116</t>
  </si>
  <si>
    <t>BOMBA CENTRÍFUGA, TRIFÁSICA, 1,5 CV OU 1,48 HP, HM 10 A 24 M, Q 6,1 A 21,9 M3/H - FORNECIMENTO E INSTALAÇÃO. AF_12/2020</t>
  </si>
  <si>
    <t>1.281,93</t>
  </si>
  <si>
    <t>102117</t>
  </si>
  <si>
    <t>BOMBA CENTRÍFUGA, TRIFÁSICA, 1,5 CV OU 1,48 HP (NÃO INCLUI O FORNECIMENTO DA BOMBA). AF_12/2020</t>
  </si>
  <si>
    <t>122,17</t>
  </si>
  <si>
    <t>102118</t>
  </si>
  <si>
    <t>BOMBA CENTRÍFUGA, TRIFÁSICA, 3 CV OU 2,96 HP, HM 34 A 40 M, Q 8,6 A 14,8 M3/H - FORNECIMENTO E INSTALAÇÃO. AF_12/2020</t>
  </si>
  <si>
    <t>1.743,41</t>
  </si>
  <si>
    <t>102119</t>
  </si>
  <si>
    <t>BOMBA CENTRÍFUGA, TRIFÁSICA, 3 CV OU 2,96 HP, HM 34 A 40 M, Q 8,6 A 14,8 M3/H (NÃO INCLUI O FORNECIMENTO DA BOMBA). AF_12/2020</t>
  </si>
  <si>
    <t>125,17</t>
  </si>
  <si>
    <t>102121</t>
  </si>
  <si>
    <t>MOTO BOMBA HORIZONTAL ATÉ 10 CV, HM 75 A 80 M, Q 25,4 A 48 (NÃO INCLUI O FORNECIMENTO DA BOMBA). AF_12/2020</t>
  </si>
  <si>
    <t>156,51</t>
  </si>
  <si>
    <t>102122</t>
  </si>
  <si>
    <t>BOMBA CENTRÍFUGA, TRIFÁSICA, 10 CV OU 9,86 HP, HM 85 A 140 M, Q 4,2 A 14,9 M3/H - FORNECIMENTO E INSTALAÇÃO. AF_12/2020</t>
  </si>
  <si>
    <t>5.872,72</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</si>
  <si>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</si>
  <si>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</si>
  <si>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</si>
  <si>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</si>
  <si>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</si>
  <si>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</si>
  <si>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78,92</t>
  </si>
  <si>
    <t>102138</t>
  </si>
  <si>
    <t>MOTO BOMBA HORIZONTAL DE 12,5 A 25 CV, HM 140 M (NÃO INCLUI O FORNECIMENTO DA BOMBA). AF_12/2020</t>
  </si>
  <si>
    <t>179,97</t>
  </si>
  <si>
    <t>103517</t>
  </si>
  <si>
    <t>AQUECEDOR SOLAR COMPACTO, KIT PARA 1 COLETOR SOLAR EM VIDRO TEMPERADO E SERPENTINA EM TUBO DE COBRE COM SUPORTE, RESERVATÓRIO, FIXAÇÕES E TUBOS - FORNECIMENTO E INSTALAÇÃO. AF_12/2021</t>
  </si>
  <si>
    <t>3.281,04</t>
  </si>
  <si>
    <t>103519</t>
  </si>
  <si>
    <t>BLOCO CONCRETADO NO LOCAL, 20X20X15CM, PARA BASE DE FIXAÇÃO DA ESTRUTURA SOLAR PARA LAJE DE CONCRETO - FORNECIMENTO E INSTALAÇÃO. AF_12/2021</t>
  </si>
  <si>
    <t>10,07</t>
  </si>
  <si>
    <t>103520</t>
  </si>
  <si>
    <t>RESERVATÓRIO TÉRMICO/BOILER SOLAR EM AÇO INOX 400 L COM 2 PLACAS COLETORAS EM VIDRO TEMPERADO COM SERPENTINA EM TUBO DE COBRE 2 X 1 M - FORNECIMENTO E INSTALAÇÃO. AF_12/2021</t>
  </si>
  <si>
    <t>5.434,21</t>
  </si>
  <si>
    <t>103521</t>
  </si>
  <si>
    <t>RESERVATÓRIO TÉRMICO/BOILER SOLAR EM AÇO INOX 600 L COM 3 PLACAS COLETORAS EM VIDRO TEMPERADO COM SERPENTINA EM TUBO DE COBRE 2 X 1 M - FORNECIMENTO E INSTALAÇÃO. AF_12/2021</t>
  </si>
  <si>
    <t>7.214,97</t>
  </si>
  <si>
    <t>103522</t>
  </si>
  <si>
    <t>RESERVATÓRIO TÉRMICO/BOILER SOLAR EM AÇO INOX 800 L COM 4 PLACAS COLETORAS EM VIDRO TEMPERADO COM SERPENTINA EM TUBO DE COBRE 2 X 1 M - FORNECIMENTO E INSTALAÇÃO. AF_12/2021</t>
  </si>
  <si>
    <t>7.252,22</t>
  </si>
  <si>
    <t>103523</t>
  </si>
  <si>
    <t>RESERVATÓRIO TÉRMICO/BOILER SOLAR EM AÇO INOX 1000 L COM 5 PLACAS COLETORAS EM VIDRO TEMPERADO COM SERPENTINA EM TUBO DE COBRE 2 X 1 M - FORNECIMENTO E INSTALAÇÃO. AF_12/2021</t>
  </si>
  <si>
    <t>10.925,98</t>
  </si>
  <si>
    <t>104031</t>
  </si>
  <si>
    <t>COLAR DE TOMADA, PVC, COM TRAVAS, DE 60 MM X 1/2" OU 60 MM X 3/4", PARA LIGAÇÃO PREDIAL DE ÁGUA. AF_06/2022</t>
  </si>
  <si>
    <t>104032</t>
  </si>
  <si>
    <t>COLAR DE TOMADA, PVC, COM TRAVAS, DE 75 MM X 1/2" OU 75 MM X 3/4", PARA LIGAÇÃO PREDIAL DE ÁGUA. AF_06/2022</t>
  </si>
  <si>
    <t>27,18</t>
  </si>
  <si>
    <t>104033</t>
  </si>
  <si>
    <t>COLAR DE TOMADA, PVC, COM TRAVAS, DE 85 MM X 1/2" OU 85 MM X 3/4", PARA LIGAÇÃO PREDIAL DE ÁGUA. AF_06/2022</t>
  </si>
  <si>
    <t>24,68</t>
  </si>
  <si>
    <t>104034</t>
  </si>
  <si>
    <t>COLAR DE TOMADA, PVC, COM TRAVAS, DE 110 MM X 1/2" OU 110 MM X 3/4", PARA LIGAÇÃO PREDIAL DE ÁGUA. AF_06/2022</t>
  </si>
  <si>
    <t>104035</t>
  </si>
  <si>
    <t>COLAR DE TOMADA, POLIPROPILENO, COM PARAFUSOS, 63 MM X 1/2", PARA LIGAÇÃO PREDIAL DE ÁGUA. AF_06/2022</t>
  </si>
  <si>
    <t>39,67</t>
  </si>
  <si>
    <t>104036</t>
  </si>
  <si>
    <t>COLAR DE TOMADA, POLIPROPILENO, COM PARAFUSOS, 63 MM X 3/4", PARA LIGAÇÃO PREDIAL DE ÁGUA. AF_06/2022</t>
  </si>
  <si>
    <t>40,93</t>
  </si>
  <si>
    <t>104039</t>
  </si>
  <si>
    <t>TÊ DE SERVIÇO INTEGRADO, POLIPROPILENO, PARA TUBOS EM PEAD, 63 MM X 20 MM, PARA LIGAÇÃO PREDIAL DE ÁGUA. AF_06/2022</t>
  </si>
  <si>
    <t>76,98</t>
  </si>
  <si>
    <t>104043</t>
  </si>
  <si>
    <t>ADAPTADOR, POLIPROPILENO, PARA TUBOS EM PEAD, 20 MM X 1/2", PARA LIGAÇÃO PREDIAL DE ÁGUA. AF_06/2022</t>
  </si>
  <si>
    <t>104044</t>
  </si>
  <si>
    <t>ADAPTADOR, POLIPROPILENO, PARA TUBOS EM PEAD, 20 MM X 3/4", PARA LIGAÇÃO PREDIAL DE ÁGUA. AF_06/2022</t>
  </si>
  <si>
    <t>9,34</t>
  </si>
  <si>
    <t>104045</t>
  </si>
  <si>
    <t>ADAPTADOR, POLIPROPILENO, PARA TUBOS EM PEAD, 32 MM X 1", PARA LIGAÇÃO PREDIAL DE ÁGUA. AF_06/2022</t>
  </si>
  <si>
    <t>104046</t>
  </si>
  <si>
    <t>COTOVELO/JOELHO COM ADAPTADOR, POLIPROPILENO, PARA TUBOS EM PEAD, 20 MM X 1/2", PARA LIGAÇÃO PREDIAL DE ÁGUA. AF_06/2022</t>
  </si>
  <si>
    <t>8,40</t>
  </si>
  <si>
    <t>104047</t>
  </si>
  <si>
    <t>COTOVELO/JOELHO COM ADAPTADOR, POLIPROPILENO, PARA TUBOS EM PEAD, 20 MM X 3/4", PARA LIGAÇÃO PREDIAL DE ÁGUA. AF_06/2022</t>
  </si>
  <si>
    <t>104048</t>
  </si>
  <si>
    <t>COTOVELO/JOELHO COM ADAPTADOR, POLIPROPILENO, PARA TUBOS EM PEAD, 32 MM X 1", PARA LIGAÇÃO PREDIAL DE ÁGUA. AF_06/2022</t>
  </si>
  <si>
    <t>14,36</t>
  </si>
  <si>
    <t>104049</t>
  </si>
  <si>
    <t>ADAPTADOR, PVC, CURTO COM BOLSA E ROSCA, 20 MM X 1/2", PARA LIGAÇÃO PREDIAL DE ÁGUA. AF_06/2022</t>
  </si>
  <si>
    <t>5,88</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</si>
  <si>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</si>
  <si>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</si>
  <si>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</si>
  <si>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</si>
  <si>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</si>
  <si>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</si>
  <si>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11,02</t>
  </si>
  <si>
    <t>104053</t>
  </si>
  <si>
    <t>UNIÃO, POLIPROPILENO, PARA TUBOS EM PEAD, 20 MM, PARA LIGAÇÃO PREDIAL DE ÁGUA. AF_06/2022</t>
  </si>
  <si>
    <t>104054</t>
  </si>
  <si>
    <t>UNIÃO, POLIPROPILENO, PARA TUBOS EM PEAD, 32 MM, PARA LIGAÇÃO PREDIAL DE ÁGUA. AF_06/2022</t>
  </si>
  <si>
    <t>104055</t>
  </si>
  <si>
    <t>REGISTRO ESFERA, PVC, DE PASSEIO, PARA POLIETILENO, 20 MM, PARA LIGAÇÃO PREDIAL DE ÁGUA. AF_06/2022</t>
  </si>
  <si>
    <t>16,10</t>
  </si>
  <si>
    <t>104056</t>
  </si>
  <si>
    <t>REGISTRO ESFERA, PVC, COM ROSCA, 1/2", PARA LIGAÇÃO PREDIAL DE ÁGUA. AF_06/2022</t>
  </si>
  <si>
    <t>104058</t>
  </si>
  <si>
    <t>LUVA, PVC, ROSCÁVEL, 1/2", PARA LIGAÇÃO PREDIAL DE ÁGUA. AF_06/2022</t>
  </si>
  <si>
    <t>5,55</t>
  </si>
  <si>
    <t>104059</t>
  </si>
  <si>
    <t>LUVA, PVC, ROSCÁVEL, 1", PARA LIGAÇÃO PREDIAL DE ÁGUA. AF_06/2022</t>
  </si>
  <si>
    <t>104060</t>
  </si>
  <si>
    <t>TUBO, PEAD, PE-80, DE = 20 MM X 2,3 MM, PARA LIGAÇÃO PREDIAL DE ÁGUA. AF_06/2022</t>
  </si>
  <si>
    <t>104061</t>
  </si>
  <si>
    <t>TUBO, PEAD, PE-80, DE = 32 MM X 3,0 MM, PARA LIGAÇÃO PREDIAL DE ÁGUA. AF_06/2022</t>
  </si>
  <si>
    <t>16,71</t>
  </si>
  <si>
    <t>104112</t>
  </si>
  <si>
    <t>(COMPOSIÇÃO REPRESENTATIVA) LIGAÇÃO PREDIAL DE ÁGUA, REDE DN 50 MM, RAMAL PREDIAL DE 20 MM, L = 2,0 M, LARGURA DA VALA = 0,65 M; COM COLAR DE TOMADA DE PVC; ESCAVAÇÃO MECANIZADA, PREPARO DE FUNDO DE VALA E REATERRO COMPACTADO. AF_06/2022</t>
  </si>
  <si>
    <t>159,47</t>
  </si>
  <si>
    <t>104114</t>
  </si>
  <si>
    <t>(COMPOSIÇÃO REPRESENTATIVA) LIGAÇÃO PREDIAL DE ÁGUA, REDE DN 50 MM, RAMAL PREDIAL DE 20 MM, L = 4,0 M, LARGURA DA VALA = 0,65 M; COM COLAR DE TOMADA DE PVC; ESCAVAÇÃO MECANIZADA, PREPARO DE FUNDO DE VALA E REATERRO COMPACTADO. AF_06/2022</t>
  </si>
  <si>
    <t>238,24</t>
  </si>
  <si>
    <t>104116</t>
  </si>
  <si>
    <t>(COMPOSIÇÃO REPRESENTATIVA) LIGAÇÃO PREDIAL DE ÁGUA, REDE DN 50 MM, RAMAL PREDIAL DE 20 MM, L = 6,0 M, LARGURA DA VALA = 0,65 M; COM COLAR DE TOMADA DE PVC; ESCAVAÇÃO MECANIZADA, PREPARO DE FUNDO DE VALA E REATERRO COMPACTADO. AF_06/2022</t>
  </si>
  <si>
    <t>317,02</t>
  </si>
  <si>
    <t>104118</t>
  </si>
  <si>
    <t>(COMPOSIÇÃO REPRESENTATIVA) LIGAÇÃO PREDIAL DE ÁGUA, REDE DN 50 MM, RAMAL PREDIAL DE 20 MM, L = 2,0 M, LARGURA DA VALA = 0,65 M; COM COLAR DE TOMADA DE PVC; ESCAVAÇÃO MANUAL, PREPARO DE FUNDO DE VALA E REATERRO COMPACTADO. AF_06/2022</t>
  </si>
  <si>
    <t>244,15</t>
  </si>
  <si>
    <t>104120</t>
  </si>
  <si>
    <t>(COMPOSIÇÃO REPRESENTATIVA) LIGAÇÃO PREDIAL DE ÁGUA, REDE DN 50 MM, RAMAL PREDIAL DE 20 MM, L = 4,0 M, LARGURA DA VALA = 0,65 M; COM COLAR DE TOMADA DE PVC; ESCAVAÇÃO MANUAL, PREPARO DE FUNDO DE VALA E REATERRO COMPACTADO. AF_06/2022</t>
  </si>
  <si>
    <t>381,66</t>
  </si>
  <si>
    <t>104122</t>
  </si>
  <si>
    <t>(COMPOSIÇÃO REPRESENTATIVA) LIGAÇÃO PREDIAL DE ÁGUA, REDE DN 50 MM, RAMAL PREDIAL DE 20 MM, L = 6,0 M, LARGURA DA VALA = 0,65 M; COM COLAR DE TOMADA DE PVC; ESCAVAÇÃO MANUAL, PREPARO DE FUNDO DE VALA E REATERRO COMPACTADO. AF_06/2022</t>
  </si>
  <si>
    <t>519,16</t>
  </si>
  <si>
    <t>104062</t>
  </si>
  <si>
    <t>CURVA LONGA, 90 GRAUS, PVC OCRE, JUNTA ELÁSTICA, DN 100 MM, PARA COLETOR PREDIAL DE ESGOTO. AF_06/2022</t>
  </si>
  <si>
    <t>78,75</t>
  </si>
  <si>
    <t>104063</t>
  </si>
  <si>
    <t>CURVA LONGA, 45 GRAUS, PVC OCRE, JUNTA ELÁSTICA, DN 100 MM, PARA COLETOR PREDIAL DE ESGOTO. AF_06/2022</t>
  </si>
  <si>
    <t>74,85</t>
  </si>
  <si>
    <t>104064</t>
  </si>
  <si>
    <t>CURVA LONGA, 90 GRAUS, PVC OCRE, JUNTA ELÁSTICA, DN 150 MM, PARA COLETOR PREDIAL DE ESGOTO. AF_06/2022</t>
  </si>
  <si>
    <t>193,15</t>
  </si>
  <si>
    <t>104065</t>
  </si>
  <si>
    <t>CURVA LONGA, 45 GRAUS, PVC OCRE, JUNTA ELÁSTICA, DN 150 MM, PARA COLETOR PREDIAL DE ESGOTO. AF_06/2022</t>
  </si>
  <si>
    <t>163,79</t>
  </si>
  <si>
    <t>104072</t>
  </si>
  <si>
    <t>TÊ, PVC OCRE, JUNTA ELÁSTICA, DN 200 MM, PARA COLETOR PREDIAL DE ESGOTO. AF_06/2022</t>
  </si>
  <si>
    <t>307,88</t>
  </si>
  <si>
    <t>104076</t>
  </si>
  <si>
    <t>SELIM, PVC OCRE, COM TRAVA, DN 125 X 100 MM OU 150 X 100 MM, PARA COLETOR PREDIAL DE ESGOTO. AF_06/2022</t>
  </si>
  <si>
    <t>49,16</t>
  </si>
  <si>
    <t>104082</t>
  </si>
  <si>
    <t>PLUG, PVC OCRE, JUNTA ELÁSTICA, DN 100 MM, PARA COLETOR PREDIAL DE ESGOTO. AF_06/2022</t>
  </si>
  <si>
    <t>32,81</t>
  </si>
  <si>
    <t>104083</t>
  </si>
  <si>
    <t>PLUG, PVC OCRE, JUNTA ELÁSTICA, DN 150 MM, PARA COLETOR PREDIAL DE ESGOTO. AF_06/2022</t>
  </si>
  <si>
    <t>80,39</t>
  </si>
  <si>
    <t>104084</t>
  </si>
  <si>
    <t>CAP, PVC OCRE, JUNTA ELÁSTICA, DN 150 MM, PARA COLETOR PREDIAL DE ESGOTO. AF_06/2022</t>
  </si>
  <si>
    <t>91,46</t>
  </si>
  <si>
    <t>104085</t>
  </si>
  <si>
    <t>TUBO, PVC OCRE, JUNTA ELÁSTICA, DN 100 MM, PARA COLETOR PREDIAL DE ESGOTO. AF_06/2022</t>
  </si>
  <si>
    <t>58,33</t>
  </si>
  <si>
    <t>104086</t>
  </si>
  <si>
    <t>TUBO, PVC OCRE, JUNTA ELÁSTICA, DN 150 MM, PARA COLETOR PREDIAL DE ESGOTO. AF_06/2022</t>
  </si>
  <si>
    <t>104,74</t>
  </si>
  <si>
    <t>104124</t>
  </si>
  <si>
    <t>(COMPOSIÇÃO REPRESENTATIVA) LIGAÇÃO PREDIAL DE ESGOTO, REDE DN 150 MM, COLETOR PREDIAL DN 100 MM, L = 2,0 M, LARGURA DA VALA = 0,65 M; COM SELIM E CURVA 90 GRAUS; ESCAVAÇÃO MECANIZADA, PREPARO DE FUNDO DE VALA E REATERRO COMPACTADO. AF_06/2022</t>
  </si>
  <si>
    <t>369,31</t>
  </si>
  <si>
    <t>104130</t>
  </si>
  <si>
    <t>(COMPOSIÇÃO REPRESENTATIVA) LIGAÇÃO PREDIAL DE ESGOTO, REDE DN 150 MM, COLETOR PREDIAL DN 100 MM, L = 4,0 M, LARGURA DA VALA = 0,65 M; COM SELIM E CURVA 90 GRAUS; ESCAVAÇÃO MECANIZADA, PREPARO DE FUNDO DE VALA E REATERRO COMPACTADO. AF_06/2022</t>
  </si>
  <si>
    <t>565,02</t>
  </si>
  <si>
    <t>104136</t>
  </si>
  <si>
    <t>(COMPOSIÇÃO REPRESENTATIVA) LIGAÇÃO PREDIAL DE ESGOTO, REDE DN 150 MM, COLETOR PREDIAL DN 100 MM, L = 6,0 M, LARGURA DA VALA = 0,65 M; COM SELIM E CURVA 90 GRAUS; ESCAVAÇÃO MECANIZADA, PREPARO DE FUNDO DE VALA E REATERRO COMPACTADO. AF_06/2022</t>
  </si>
  <si>
    <t>761,95</t>
  </si>
  <si>
    <t>104142</t>
  </si>
  <si>
    <t>(COMPOSIÇÃO REPRESENTATIVA) LIGAÇÃO PREDIAL DE ESGOTO, REDE DN 150 MM, COLETOR PREDIAL DN 100 MM, L = 2,0 M, LARGURA DA VALA = 0,65 M; COM SELIM E CURVA 90 GRAUS; ESCAVAÇÃO MANUAL, PREPARO DE FUNDO DE VALA E REATERRO COMPACTADO. AF_06/2022</t>
  </si>
  <si>
    <t>493,36</t>
  </si>
  <si>
    <t>104148</t>
  </si>
  <si>
    <t>(COMPOSIÇÃO REPRESENTATIVA) LIGAÇÃO PREDIAL DE ESGOTO, REDE DN 150 MM, COLETOR PREDIAL DN 100 MM, L = 4,0 M, LARGURA DA VALA = 0,65 M; COM SELIM E CURVA 90 GRAUS; ESCAVAÇÃO MANUAL, PREPARO DE FUNDO DE VALA E REATERRO COMPACTADO. AF_06/2022</t>
  </si>
  <si>
    <t>771,48</t>
  </si>
  <si>
    <t>104154</t>
  </si>
  <si>
    <t>(COMPOSIÇÃO REPRESENTATIVA) LIGAÇÃO PREDIAL DE ESGOTO, REDE DN 150 MM, COLETOR PREDIAL DN 100 MM, L = 6,0 M, LARGURA DA VALA = 0,65 M; COM SELIM E CURVA 90 GRAUS; ESCAVAÇÃO MANUAL, PREPARO DE FUNDO DE VALA E REATERRO COMPACTADO. AF_06/2022</t>
  </si>
  <si>
    <t>1.052,33</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</si>
  <si>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</si>
  <si>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</si>
  <si>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</si>
  <si>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</si>
  <si>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43,28</t>
  </si>
  <si>
    <t>96522</t>
  </si>
  <si>
    <t>ESCAVAÇÃO MANUAL PARA BLOCO DE COROAMENTO OU SAPATA (SEM ESCAVAÇÃO PARA COLOCAÇÃO DE FÔRMAS). AF_06/2017</t>
  </si>
  <si>
    <t>129,99</t>
  </si>
  <si>
    <t>96523</t>
  </si>
  <si>
    <t>ESCAVAÇÃO MANUAL PARA BLOCO DE COROAMENTO OU SAPATA (INCLUINDO ESCAVAÇÃO PARA COLOCAÇÃO DE FÔRMAS). AF_06/2017</t>
  </si>
  <si>
    <t>83,23</t>
  </si>
  <si>
    <t>96524</t>
  </si>
  <si>
    <t>ESCAVAÇÃO MECANIZADA PARA VIGA BALDRAME COM MINI-ESCAVADEIRA (SEM ESCAVAÇÃO PARA COLOCAÇÃO DE FÔRMAS). AF_06/2017</t>
  </si>
  <si>
    <t>172,06</t>
  </si>
  <si>
    <t>96525</t>
  </si>
  <si>
    <t>ESCAVAÇÃO MECANIZADA PARA VIGA BALDRAME COM MINI-ESCAVADEIRA (INCLUINDO ESCAVAÇÃO PARA COLOCAÇÃO DE FÔRMAS). AF_06/2017</t>
  </si>
  <si>
    <t>47,21</t>
  </si>
  <si>
    <t>96526</t>
  </si>
  <si>
    <t>ESCAVAÇÃO MANUAL DE VALA PARA VIGA BALDRAME (SEM ESCAVAÇÃO PARA COLOCAÇÃO DE FÔRMAS). AF_06/2017</t>
  </si>
  <si>
    <t>262,21</t>
  </si>
  <si>
    <t>96527</t>
  </si>
  <si>
    <t>ESCAVAÇÃO MANUAL DE VALA PARA VIGA BALDRAME (INCLUINDO ESCAVAÇÃO PARA COLOCAÇÃO DE FÔRMAS). AF_06/2017</t>
  </si>
  <si>
    <t>109,35</t>
  </si>
  <si>
    <t>96528</t>
  </si>
  <si>
    <t>FABRICAÇÃO, MONTAGEM E DESMONTAGEM DE FÔRMA PARA BLOCO DE COROAMENTO, EM MADEIRA SERRADA, E=25 MM, 1 UTILIZAÇÃO. AF_06/2017</t>
  </si>
  <si>
    <t>224,38</t>
  </si>
  <si>
    <t>101114</t>
  </si>
  <si>
    <t>ESCAVAÇÃO HORIZONTAL EM SOLO DE 1A CATEGORIA COM TRATOR DE ESTEIRAS (100HP/LÂMINA: 2,19M3). AF_07/2020</t>
  </si>
  <si>
    <t>101115</t>
  </si>
  <si>
    <t>ESCAVAÇÃO HORIZONTAL EM SOLO DE 1A CATEGORIA COM TRATOR DE ESTEIRAS (150HP/LÂMINA: 3,18M3). AF_07/2020</t>
  </si>
  <si>
    <t>101116</t>
  </si>
  <si>
    <t>ESCAVAÇÃO HORIZONTAL EM SOLO DE 1A CATEGORIA COM TRATOR DE ESTEIRAS (170HP/LÂMINA: 5,20M3). AF_07/2020</t>
  </si>
  <si>
    <t>101117</t>
  </si>
  <si>
    <t>ESCAVAÇÃO HORIZONTAL EM SOLO DE 1A CATEGORIA COM TRATOR DE ESTEIRAS (347HP/LÂMINA: 8,70M3). AF_07/2020</t>
  </si>
  <si>
    <t>101118</t>
  </si>
  <si>
    <t>ESCAVAÇÃO HORIZONTAL EM SOLO DE 1A CATEGORIA COM TRATOR DE ESTEIRAS (125HP/LÂMINA: 2,70M3). AF_07/2020</t>
  </si>
  <si>
    <t>3,38</t>
  </si>
  <si>
    <t>101119</t>
  </si>
  <si>
    <t>ESCAVAÇÃO HORIZONTAL, INCLUINDO ESCARIFICAÇÃO EM SOLO DE 2A CATEGORIA COM TRATOR DE ESTEIRAS (100HP/LÂMINA: 2,19M3). AF_07/2020</t>
  </si>
  <si>
    <t>7,49</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</si>
  <si>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</si>
  <si>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</si>
  <si>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</si>
  <si>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</si>
  <si>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</si>
  <si>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</si>
  <si>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</si>
  <si>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</si>
  <si>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6,46</t>
  </si>
  <si>
    <t>101124</t>
  </si>
  <si>
    <t>ESCAVAÇÃO HORIZONTAL, INCLUINDO CARGA E DESCARGA EM SOLO DE 1A CATEGORIA COM TRATOR DE ESTEIRAS (100HP/LÂMINA: 2,19M3). AF_07/2020</t>
  </si>
  <si>
    <t>14,11</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</si>
  <si>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</si>
  <si>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</si>
  <si>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</si>
  <si>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</si>
  <si>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</si>
  <si>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</si>
  <si>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</si>
  <si>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</si>
  <si>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</si>
  <si>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</si>
  <si>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18,08</t>
  </si>
  <si>
    <t>101130</t>
  </si>
  <si>
    <t>ESCAVAÇÃO HORIZONTAL, INCLUINDO ESCARIFICAÇÃO, CARGA E DESCARGA EM SOLO DE 2A CATEGORIA COM TRATOR DE ESTEIRAS (150HP/LÂMINA: 3,18M3). AF_07/2020</t>
  </si>
  <si>
    <t>16,88</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</si>
  <si>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</si>
  <si>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</si>
  <si>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</si>
  <si>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</si>
  <si>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16,00</t>
  </si>
  <si>
    <t>101133</t>
  </si>
  <si>
    <t>ESCAVAÇÃO HORIZONTAL, INCLUINDO ESCARIFICAÇÃO, CARGA E DESCARGA EM SOLO DE 2A CATEGORIA COM TRATOR DE ESTEIRAS (125HP/LÂMINA: 2,70M3). AF_07/2020</t>
  </si>
  <si>
    <t>101134</t>
  </si>
  <si>
    <t>ESCAVAÇÃO HORIZONTAL, INCLUINDO CARGA, DESCARGA E TRANSPORTE EM SOLO DE 1A CATEGORIA COM TRATOR DE ESTEIRAS (100HP/LÂMINA: 2,19M3) E CAMINHÃO BASCULANTE DE 10M3, DMT ATÉ 200M. AF_07/2020</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</si>
  <si>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</si>
  <si>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</si>
  <si>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</si>
  <si>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</si>
  <si>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</si>
  <si>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</si>
  <si>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13,66</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</si>
  <si>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</si>
  <si>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</si>
  <si>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</si>
  <si>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</si>
  <si>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</si>
  <si>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</si>
  <si>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</si>
  <si>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</si>
  <si>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15,18</t>
  </si>
  <si>
    <t>101142</t>
  </si>
  <si>
    <t>ESCAVAÇÃO HORIZONTAL, INCLUINDO ESCARIFICAÇÃO, CARGA, DESCARGA E TRANSPORTE EM SOLO DE 2A CATEGORIA COM TRATOR DE ESTEIRAS (347HP/LÂMINA: 8,70M3) E CAMINHÃO BASCULANTE DE 10M3, DMT ATÉ 200M. AF_07/2020</t>
  </si>
  <si>
    <t>101143</t>
  </si>
  <si>
    <t>ESCAVAÇÃO HORIZONTAL, INCLUINDO ESCARIFICAÇÃO, CARGA, DESCARGA E TRANSPORTE EM SOLO DE 2A CATEGORIA COM TRATOR DE ESTEIRAS (125HP/LÂMINA: 2,70M3) E CAMINHÃO BASCULANTE DE 10M3, DMT ATÉ 200M. AF_07/2020</t>
  </si>
  <si>
    <t>17,71</t>
  </si>
  <si>
    <t>101144</t>
  </si>
  <si>
    <t>ESCAVAÇÃO HORIZONTAL, INCLUINDO CARGA, DESCARGA E TRANSPORTE EM SOLO DE 1A CATEGORIA COM TRATOR DE ESTEIRAS (100HP/LÂMINA: 2,19M3) E CAMINHÃO BASCULANTE DE 14M3, DMT ATÉ 200M. AF_07/2020</t>
  </si>
  <si>
    <t>14,16</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</si>
  <si>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</si>
  <si>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</si>
  <si>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</si>
  <si>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</si>
  <si>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</si>
  <si>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</si>
  <si>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</si>
  <si>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</si>
  <si>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13,61</t>
  </si>
  <si>
    <t>101149</t>
  </si>
  <si>
    <t>ESCAVAÇÃO HORIZONTAL, INCLUINDO ESCARIFICAÇÃO, CARGA, DESCARGA E TRANSPORTE EM SOLO DE 2A CATEGORIA COM TRATOR DE ESTEIRAS (100HP/LÂMINA: 2,19M3) E CAMINHÃO BASCULANTE DE 14M3, DMT ATÉ 200M. AF_07/2020</t>
  </si>
  <si>
    <t>18,13</t>
  </si>
  <si>
    <t>101150</t>
  </si>
  <si>
    <t>ESCAVAÇÃO HORIZONTAL, INCLUINDO ESCARIFICAÇÃO, CARGA, DESCARGA E TRANSPORTE EM SOLO DE 2A CATEGORIA COM TRATOR DE ESTEIRAS (150HP/LÂMINA: 3,18M3) E CAMINHÃO BASCULANTE DE 14M3, DMT ATÉ 200M. AF_07/2020</t>
  </si>
  <si>
    <t>16,93</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</si>
  <si>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</si>
  <si>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</si>
  <si>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</si>
  <si>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</si>
  <si>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16,05</t>
  </si>
  <si>
    <t>101153</t>
  </si>
  <si>
    <t>ESCAVAÇÃO HORIZONTAL, INCLUINDO ESCARIFICAÇÃO, CARGA, DESCARGA E TRANSPORTE EM SOLO DE 2A CATEGORIA COM TRATOR DE ESTEIRAS (125HP/LÂMINA: 2,70M3) E CAMINHÃO BASCULANTE DE 14M3, DMT ATÉ 200M. AF_07/2020</t>
  </si>
  <si>
    <t>17,10</t>
  </si>
  <si>
    <t>101206</t>
  </si>
  <si>
    <t>ESCAVAÇÃO VERTICAL PARA  EDIFICAÇÃO, COM CARGA, DESCARGA E TRANSPORTE DE SOLO DE 1ª CATEGORIA, COM ESCAVADEIRA HIDRÁULICA (CAÇAMBA: 0,8 M³ / 111 HP), FROTA DE 3 CAMINHÕES BASCULANTES DE 14 M³, DMT ATÉ 1 KM E VELOCIDADE MÉDIA 14 KM/H. AF_05/2020</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</si>
  <si>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</si>
  <si>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</si>
  <si>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</si>
  <si>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</si>
  <si>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9,66</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</si>
  <si>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</si>
  <si>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</si>
  <si>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</si>
  <si>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</si>
  <si>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</si>
  <si>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</si>
  <si>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17,15</t>
  </si>
  <si>
    <t>101212</t>
  </si>
  <si>
    <t>ESCAVAÇÃO VERTICAL PARA  EDIFICAÇÃO, COM CARGA, DESCARGA E TRANSPORTE DE SOLO DE 1ª CATEGORIA, COM ESCAVADEIRA HIDRÁULICA (CAÇAMBA: 0,8 M³ / 111 HP), FROTA DE 5 CAMINHÕES BASCULANTES DE 14 M³, DMT DE 3 KM E VELOCIDADE MÉDIA 20 KM/H. AF_05/2020</t>
  </si>
  <si>
    <t>19,96</t>
  </si>
  <si>
    <t>101213</t>
  </si>
  <si>
    <t>ESCAVAÇÃO VERTICAL PARA  EDIFICAÇÃO, COM CARGA, DESCARGA E TRANSPORTE DE SOLO DE 1ª CATEGORIA, COM ESCAVADEIRA HIDRÁULICA (CAÇAMBA: 0,8 M³ / 111 HP), FROTA DE 6 CAMINHÕES BASCULANTES DE 14 M³, DMT DE 4 KM E VELOCIDADE MÉDIA 22 KM/H. AF_05/2020</t>
  </si>
  <si>
    <t>22,27</t>
  </si>
  <si>
    <t>101214</t>
  </si>
  <si>
    <t>ESCAVAÇÃO VERTICAL PARA  EDIFICAÇÃO, COM CARGA, DESCARGA E TRANSPORTE DE SOLO DE 1ª CATEGORIA, COM ESCAVADEIRA HIDRÁULICA (CAÇAMBA: 0,8 M³ / 111 HP), FROTA DE 7 CAMINHÕES BASCULANTES DE 14 M³, DMT DE 6 KM E VELOCIDADE MÉDIA 22 KM/H. AF_05/2020</t>
  </si>
  <si>
    <t>26,92</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</si>
  <si>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</si>
  <si>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</si>
  <si>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</si>
  <si>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</si>
  <si>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16,11</t>
  </si>
  <si>
    <t>101217</t>
  </si>
  <si>
    <t>ESCAVAÇÃO VERTICAL PARA  EDIFICAÇÃO, COM CARGA, DESCARGA E TRANSPORTE DE SOLO DE 1ª CATEGORIA, COM ESCAVADEIRA HIDRÁULICA (CAÇAMBA: 0,8 M³ / 111 HP), FROTA DE 5 CAMINHÕES BASCULANTES DE 18 M³, DMT DE 3 KM E VELOCIDADE MÉDIA 20 KM/H. AF_05/2020</t>
  </si>
  <si>
    <t>18,72</t>
  </si>
  <si>
    <t>101218</t>
  </si>
  <si>
    <t>ESCAVAÇÃO VERTICAL PARA  EDIFICAÇÃO, COM CARGA, DESCARGA E TRANSPORTE DE SOLO DE 1ª CATEGORIA, COM ESCAVADEIRA HIDRÁULICA (CAÇAMBA: 0,8 M³ / 111 HP), FROTA DE 5 CAMINHÕES BASCULANTES DE 18 M³, DMT DE 4 KM E VELOCIDADE MÉDIA 22 KM/H. AF_05/2020</t>
  </si>
  <si>
    <t>101219</t>
  </si>
  <si>
    <t>ESCAVAÇÃO VERTICAL PARA  EDIFICAÇÃO, COM CARGA, DESCARGA E TRANSPORTE DE SOLO DE 1ª CATEGORIA, COM ESCAVADEIRA HIDRÁULICA (CAÇAMBA: 0,8 M³ / 111 HP), FROTA DE 6 CAMINHÕES BASCULANTES DE 18 M³, DMT DE 6 KM E VELOCIDADE MÉDIA 22 KM/H. AF_05/2020</t>
  </si>
  <si>
    <t>24,04</t>
  </si>
  <si>
    <t>101220</t>
  </si>
  <si>
    <t>ESCAVAÇÃO VERTICAL PARA  EDIFICAÇÃO, COM CARGA, DESCARGA E TRANSPORTE DE SOLO DE 1ª CATEGORIA, COM ESCAVADEIRA HIDRÁULICA (CAÇAMBA: 1,2 M³ / 155 HP), FROTA DE 5 CAMINHÕES BASCULANTES DE 14 M³, DMT DE 1,5 KM E VELOCIDADE MÉDIA 18 KM/H. AF_05/2020</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</si>
  <si>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</si>
  <si>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</si>
  <si>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</si>
  <si>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</si>
  <si>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18,47</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</si>
  <si>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</si>
  <si>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</si>
  <si>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</si>
  <si>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</si>
  <si>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25,70</t>
  </si>
  <si>
    <t>101225</t>
  </si>
  <si>
    <t>ESCAVAÇÃO VERTICAL PARA  EDIFICAÇÃO, COM CARGA, DESCARGA E TRANSPORTE DE SOLO DE 1ª CATEGORIA, COM ESCAVADEIRA HIDRÁULICA (CAÇAMBA: 1,2 M³ / 155 HP), FROTA DE 5 CAMINHÕES BASCULANTES DE 18 M³, DMT DE 1,5 KM E VELOCIDADE MÉDIA 18 KM/H. AF_05/2020</t>
  </si>
  <si>
    <t>13,81</t>
  </si>
  <si>
    <t>101226</t>
  </si>
  <si>
    <t>ESCAVAÇÃO VERTICAL PARA  EDIFICAÇÃO, COM CARGA, DESCARGA E TRANSPORTE DE SOLO DE 1ª CATEGORIA, COM ESCAVADEIRA HIDRÁULICA (CAÇAMBA: 1,2 M³ / 155 HP), FROTA DE 5 CAMINHÕES BASCULANTES DE 18 M³, DMT DE 2 KM E VELOCIDADE MÉDIA 19 KM/H. AF_05/2020</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</si>
  <si>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</si>
  <si>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</si>
  <si>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</si>
  <si>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</si>
  <si>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18,03</t>
  </si>
  <si>
    <t>101229</t>
  </si>
  <si>
    <t>ESCAVAÇÃO VERTICAL PARA  EDIFICAÇÃO, COM CARGA, DESCARGA E TRANSPORTE DE SOLO DE 1ª CATEGORIA, COM ESCAVADEIRA HIDRÁULICA (CAÇAMBA: 1,2 M³ / 155 HP), FROTA DE 8 CAMINHÕES BASCULANTES DE 18 M³, DMT DE 6 KM E VELOCIDADE MÉDIA 22 KM/H. AF_05/2020</t>
  </si>
  <si>
    <t>22,70</t>
  </si>
  <si>
    <t>101230</t>
  </si>
  <si>
    <t>ESCAVAÇÃO VERTICAL PARA INFRAESTRUTURA, COM CARGA, DESCARGA E TRANSPORTE DE SOLO DE 1ª CATEGORIA, COM ESCAVADEIRA HIDRÁULICA (CAÇAMBA: 0,8 M³ / 111 HP), FROTA DE 3 CAMINHÕES BASCULANTES DE 14 M³, DMT ATÉ 1 KM E VELOCIDADE MÉDIA14 KM/H. AF_05/2020</t>
  </si>
  <si>
    <t>10,08</t>
  </si>
  <si>
    <t>101231</t>
  </si>
  <si>
    <t>ESCAVAÇÃO VERTICAL PARA INFRAESTRUTURA, COM CARGA, DESCARGA E TRANSPORTE DE SOLO DE 1ª CATEGORIA, COM ESCAVADEIRA HIDRÁULICA (CAÇAMBA: 0,8 M³ / 111 HP), FROTA DE 3 CAMINHÕES BASCULANTES DE 18 M³, DMT ATÉ 1 KM E VELOCIDADE MÉDIA14 KM/H. AF_05/2020</t>
  </si>
  <si>
    <t>9,59</t>
  </si>
  <si>
    <t>101232</t>
  </si>
  <si>
    <t>ESCAVAÇÃO VERTICAL PARA INFRAESTRUTURA, COM CARGA, DESCARGA E TRANSPORTE DE SOLO DE 1ª CATEGORIA, COM ESCAVADEIRA HIDRÁULICA (CAÇAMBA: 1,2 M³ / 155 HP), FROTA DE 3 CAMINHÕES BASCULANTES DE 14 M³, DMT ATÉ 1 KM E VELOCIDADE MÉDIA14 KM/H. AF_05/2020</t>
  </si>
  <si>
    <t>8,65</t>
  </si>
  <si>
    <t>101233</t>
  </si>
  <si>
    <t>ESCAVAÇÃO VERTICAL PARA INFRAESTRUTURA, COM CARGA, DESCARGA E TRANSPORTE DE SOLO DE 1ª CATEGORIA, COM ESCAVADEIRA HIDRÁULICA (CAÇAMBA: 1,2 M³ / 155 HP), FROTA DE 3 CAMINHÕES BASCULANTES DE 18 M³, DMT ATÉ 1 KM E VELOCIDADE MÉDIA14 KM/H. AF_05/2020</t>
  </si>
  <si>
    <t>101234</t>
  </si>
  <si>
    <t>ESCAVAÇÃO VERTICAL PARA INFRAESTRUTURA, COM CARGA, DESCARGA E TRANSPORTE DE SOLO DE 1ª CATEGORIA, COM ESCAVADEIRA HIDRÁULICA (CAÇAMBA: 0,8 M³ / 111HP), FROTA DE 5 CAMINHÕES BASCULANTES DE 14 M³, DMT DE 1,5 KM E VELOCIDADE MÉDIA18 KM/H. AF_05/2020</t>
  </si>
  <si>
    <t>15,61</t>
  </si>
  <si>
    <t>101235</t>
  </si>
  <si>
    <t>ESCAVAÇÃO VERTICAL PARA INFRAESTRUTURA, COM CARGA, DESCARGA E TRANSPORTE DE SOLO DE 1ª CATEGORIA, COM ESCAVADEIRA HIDRÁULICA (CAÇAMBA: 0,8 M³ / 111HP), FROTA DE 5 CAMINHÕES BASCULANTES DE 14 M³, DMT DE 2 KM E VELOCIDADE MÉDIA 19 KM/H. AF_05/2020</t>
  </si>
  <si>
    <t>101236</t>
  </si>
  <si>
    <t>ESCAVAÇÃO VERTICAL PARA INFRAESTRUTURA, COM CARGA, DESCARGA E TRANSPORTE DE SOLO DE 1ª CATEGORIA, COM ESCAVADEIRA HIDRÁULICA (CAÇAMBA: 0,8 M³ / 111HP), FROTA DE 6 CAMINHÕES BASCULANTES DE 14 M³, DMT DE 3 KM E VELOCIDADE MÉDIA 20 KM/H. AF_05/2020</t>
  </si>
  <si>
    <t>19,14</t>
  </si>
  <si>
    <t>101237</t>
  </si>
  <si>
    <t>ESCAVAÇÃO VERTICAL PARA INFRAESTRUTURA, COM CARGA, DESCARGA E TRANSPORTE DE SOLO DE 1ª CATEGORIA, COM ESCAVADEIRA HIDRÁULICA (CAÇAMBA: 0,8 M³ / 111HP), FROTA DE 6 CAMINHÕES BASCULANTES DE 14 M³, DMT DE 4 KM E VELOCIDADE MÉDIA 22 KM/H. AF_05/2020</t>
  </si>
  <si>
    <t>20,42</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</si>
  <si>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</si>
  <si>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</si>
  <si>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</si>
  <si>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</si>
  <si>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13,77</t>
  </si>
  <si>
    <t>101240</t>
  </si>
  <si>
    <t>ESCAVAÇÃO VERTICAL PARA INFRAESTRUTURA, COM CARGA, DESCARGA E TRANSPORTE DE SOLO DE 1ª CATEGORIA, COM ESCAVADEIRA HIDRÁULICA (CAÇAMBA: 0,8 M³ / 111HP), FROTA DE 4 CAMINHÕES BASCULANTES DE 18 M³, DMT DE 2 KM E VELOCIDADE MÉDIA 19 KM/H. AF_05/2020</t>
  </si>
  <si>
    <t>14,55</t>
  </si>
  <si>
    <t>101241</t>
  </si>
  <si>
    <t>ESCAVAÇÃO VERTICAL PARA INFRAESTRUTURA, COM CARGA, DESCARGA E TRANSPORTE DE SOLO DE 1ª CATEGORIA, COM ESCAVADEIRA HIDRÁULICA (CAÇAMBA: 0,8 M³ / 111HP), FROTA DE 5 CAMINHÕES BASCULANTES DE 18 M³, DMT DE 3 KM E VELOCIDADE MÉDIA 20 KM/H. AF_05/2020</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</si>
  <si>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</si>
  <si>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</si>
  <si>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</si>
  <si>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</si>
  <si>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22,97</t>
  </si>
  <si>
    <t>101244</t>
  </si>
  <si>
    <t>ESCAVAÇÃO VERTICAL PARA INFRAESTRUTURA, COM CARGA, DESCARGA E TRANSPORTE DE SOLO DE 1ª CATEGORIA, COM ESCAVADEIRA HIDRÁULICA (CAÇAMBA: 1,2M³ / 155HP), FROTA DE 6 CAMINHÕES BASCULANTES DE 14 M³, DMT DE 1,5 KM E VELOCIDADE MÉDIA18 KM/H. AF_05/2020</t>
  </si>
  <si>
    <t>14,42</t>
  </si>
  <si>
    <t>101245</t>
  </si>
  <si>
    <t>ESCAVAÇÃO VERTICAL PARA INFRAESTRUTURA, COM CARGA, DESCARGA E TRANSPORTE DE SOLO DE 1ª CATEGORIA, COM ESCAVADEIRA HIDRÁULICA (CAÇAMBA: 1,2 M³ / 155HP), FROTA DE 6 CAMINHÕES BASCULANTES DE 14 M³, DMT DE 2 KM E VELOCIDADE MÉDIA 19 KM/H. AF_05/2020</t>
  </si>
  <si>
    <t>101246</t>
  </si>
  <si>
    <t>ESCAVAÇÃO VERTICAL PARA INFRAESTRUTURA, COM CARGA, DESCARGA E TRANSPORTE DE SOLO DE 1ª CATEGORIA, COM ESCAVADEIRA HIDRÁULICA (CAÇAMBA: 1,2 M³ / 155HP), FROTA DE 7 CAMINHÕES BASCULANTES DE 14 M³, DMT DE 3 KM E VELOCIDADE MÉDIA 20 KM/H. AF_05/2020</t>
  </si>
  <si>
    <t>17,74</t>
  </si>
  <si>
    <t>101247</t>
  </si>
  <si>
    <t>ESCAVAÇÃO VERTICAL PARA INFRAESTRUTURA, COM CARGA, DESCARGA E TRANSPORTE DE SOLO DE 1ª CATEGORIA, COM ESCAVADEIRA HIDRÁULICA (CAÇAMBA: 1,2 M³ / 155HP), FROTA DE 8 CAMINHÕES BASCULANTES DE 14 M³, DMT DE 4 KM E VELOCIDADE MÉDIA 22 KM/H. AF_05/2020</t>
  </si>
  <si>
    <t>19,67</t>
  </si>
  <si>
    <t>101248</t>
  </si>
  <si>
    <t>ESCAVAÇÃO VERTICAL PARA INFRAESTRUTURA, COM CARGA, DESCARGA E TRANSPORTE DE SOLO DE 1ª CATEGORIA, COM ESCAVADEIRA HIDRÁULICA (CAÇAMBA: 1,2 M³ / 155HP), FROTA DE 10 CAMINHÕES BASCULANTES DE 14 M³, DMT DE 6 KM E VELOCIDADE MÉDIA22 KM/H. AF_05/2020</t>
  </si>
  <si>
    <t>24,62</t>
  </si>
  <si>
    <t>101249</t>
  </si>
  <si>
    <t>ESCAVAÇÃO VERTICAL PARA INFRAESTRUTURA, COM CARGA, DESCARGA E TRANSPORTE DE SOLO DE 1ª CATEGORIA, COM ESCAVADEIRA HIDRÁULICA (CAÇAMBA: 1,2 M³ / 155HP), FROTA DE 5 CAMINHÕES BASCULANTES DE 18 M³, DMT DE 1,5 KM E VELOCIDADE MÉDIA18 KM/H. AF_05/2020</t>
  </si>
  <si>
    <t>12,60</t>
  </si>
  <si>
    <t>101250</t>
  </si>
  <si>
    <t>ESCAVAÇÃO VERTICAL PARA INFRAESTRUTURA, COM CARGA, DESCARGA E TRANSPORTE DE SOLO DE 1ª CATEGORIA, COM ESCAVADEIRA HIDRÁULICA (CAÇAMBA: 1,2 M³ / 155HP), FROTA DE 6 CAMINHÕES BASCULANTES DE 18 M³, DMT DE 2 KM E VELOCIDADE MÉDIA 19 KM/H. AF_05/2020</t>
  </si>
  <si>
    <t>13,96</t>
  </si>
  <si>
    <t>101251</t>
  </si>
  <si>
    <t>ESCAVAÇÃO VERTICAL PARA INFRAESTRUTURA, COM CARGA, DESCARGA E TRANSPORTE DE SOLO DE 1ª CATEGORIA, COM ESCAVADEIRA HIDRÁULICA (CAÇAMBA: 1,2 M³ / 155HP), FROTA DE 6 CAMINHÕES BASCULANTES DE 18 M³, DMT DE 3 KM E VELOCIDADE MÉDIA 20 KM/H. AF_05/2020</t>
  </si>
  <si>
    <t>15,95</t>
  </si>
  <si>
    <t>101252</t>
  </si>
  <si>
    <t>ESCAVAÇÃO VERTICAL PARA INFRAESTRUTURA, COM CARGA, DESCARGA E TRANSPORTE DE SOLO DE 1ª CATEGORIA, COM ESCAVADEIRA HIDRÁULICA (CAÇAMBA: 1,2 M³ / 155HP), FROTA DE 7 CAMINHÕES BASCULANTES DE 18 M³, DMT DE 4 KM E VELOCIDADE MÉDIA 22 KM/H. AF_05/2020</t>
  </si>
  <si>
    <t>17,28</t>
  </si>
  <si>
    <t>101253</t>
  </si>
  <si>
    <t>ESCAVAÇÃO VERTICAL PARA INFRAESTRUTURA, COM CARGA, DESCARGA E TRANSPORTE DE SOLO DE 1ª CATEGORIA, COM ESCAVADEIRA HIDRÁULICA (CAÇAMBA: 1,2 M³ / 155HP), FROTA DE 9 CAMINHÕES BASCULANTES DE 18 M³, DMT DE 6 KM E VELOCIDADE MÉDIA 22 KM/H. AF_05/2020</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</si>
  <si>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</si>
  <si>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</si>
  <si>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</si>
  <si>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</si>
  <si>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101256</t>
  </si>
  <si>
    <t>ESCAVAÇÃO VERTICAL PARA  EDIFICAÇÃO, COM CARGA, DESCARGA E TRANSPORTE DE SOLO DE 1ª CATEGORIA, COM ESCAVADEIRA HIDRÁULICA (CAÇAMBA: 0,8 M³ / 111HP), FROTA DE 5 CAMINHÕES BASCULANTES DE 10 M³, DMT DE 1,5 KM E VELOCIDADE MÉDIA 18 KM/H. AF_05/2020</t>
  </si>
  <si>
    <t>18,97</t>
  </si>
  <si>
    <t>101257</t>
  </si>
  <si>
    <t>ESCAVAÇÃO VERTICAL PARA  EDIFICAÇÃO, COM CARGA, DESCARGA E TRANSPORTE DE SOLO DE 1ª CATEGORIA, COM ESCAVADEIRA HIDRÁULICA (CAÇAMBA: 0,8 M³ / 111HP), FROTA DE 5 CAMINHÕES BASCULANTES DE 10 M³, DMT DE 2 KM E VELOCIDADE MÉDIA 19 KM/H. AF_05/2020</t>
  </si>
  <si>
    <t>101258</t>
  </si>
  <si>
    <t>ESCAVAÇÃO VERTICAL PARA  EDIFICAÇÃO, COM CARGA, DESCARGA E TRANSPORTE DE SOLO DE 1ª CATEGORIA, COM ESCAVADEIRA HIDRÁULICA (CAÇAMBA: 0,8 M³ / 111HP), FROTA DE 6 CAMINHÕES BASCULANTES DE 10 M³, DMT DE 3 KM E VELOCIDADE MÉDIA 20 KM/H. AF_05/2020</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</si>
  <si>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</si>
  <si>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</si>
  <si>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</si>
  <si>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</si>
  <si>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32,22</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</si>
  <si>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</si>
  <si>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</si>
  <si>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</si>
  <si>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</si>
  <si>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</si>
  <si>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</si>
  <si>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</si>
  <si>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</si>
  <si>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24,33</t>
  </si>
  <si>
    <t>101265</t>
  </si>
  <si>
    <t>ESCAVAÇÃO VERTICAL PARA  EDIFICAÇÃO, COM CARGA, DESCARGA E TRANSPORTE DE SOLO DE 1ª CATEGORIA, COM ESCAVADEIRA HIDRÁULICA (CAÇAMBA: 1,2 M³ / 155HP), FROTA DE 10 CAMINHÕES BASCULANTES DE 10 M³, DMT DE 6 KM E VELOCIDADE MÉDIA 22 KM/H. AF_05/2020</t>
  </si>
  <si>
    <t>30,33</t>
  </si>
  <si>
    <t>101266</t>
  </si>
  <si>
    <t>ESCAVAÇÃO VERTICAL PARA INFRAESTRUTURA, COM CARGA, DESCARGA E TRANSPORTE DE SOLO DE 1ª CATEGORIA, COM ESCAVADEIRA HIDRÁULICA (CAÇAMBA: 0,8 M³ / 111HP), FROTA DE 3 CAMINHÕES BASCULANTES DE 10 M³, DMT ATÉ 1 KM E VELOCIDADE MÉDIA14 KM/H. AF_05/2020</t>
  </si>
  <si>
    <t>10,93</t>
  </si>
  <si>
    <t>101267</t>
  </si>
  <si>
    <t>ESCAVAÇÃO VERTICAL PARA INFRAESTRUTURA, COM CARGA, DESCARGA E TRANSPORTE DE SOLO DE 1ª CATEGORIA, COM ESCAVADEIRA HIDRÁULICA (CAÇAMBA: 1,2 M³ / 155HP), FROTA DE 4 CAMINHÕES BASCULANTES DE 10 M³, DMT ATÉ 1 KM E VELOCIDADE MÉDIA14 KM/H. AF_05/2020</t>
  </si>
  <si>
    <t>101268</t>
  </si>
  <si>
    <t>ESCAVAÇÃO VERTICAL PARA INFRAESTRUTURA, COM CARGA, DESCARGA E TRANSPORTE DE SOLO DE 1ª CATEGORIA, COM ESCAVADEIRA HIDRÁULICA (CAÇAMBA: 0,8 M³ / 111HP), FROTA DE 5 CAMINHÕES BASCULANTES DE 10 M³, DMT DE 1,5 KM E VELOCIDADE MÉDIA18 KM/H. AF_05/2020</t>
  </si>
  <si>
    <t>17,25</t>
  </si>
  <si>
    <t>101269</t>
  </si>
  <si>
    <t>ESCAVAÇÃO VERTICAL PARA INFRAESTRUTURA, COM CARGA, DESCARGA E TRANSPORTE DE SOLO DE 1ª CATEGORIA, COM ESCAVADEIRA HIDRÁULICA (CAÇAMBA: 0,8 M³ / 111HP), FROTA DE 6 CAMINHÕES BASCULANTES DE 10 M³, DMT DE 2 KM E VELOCIDADE MÉDIA 19 KM/H. AF_05/2020</t>
  </si>
  <si>
    <t>19,20</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</si>
  <si>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</si>
  <si>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</si>
  <si>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</si>
  <si>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</si>
  <si>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24,67</t>
  </si>
  <si>
    <t>101272</t>
  </si>
  <si>
    <t>ESCAVAÇÃO VERTICAL PARA INFRAESTRUTURA, COM CARGA, DESCARGA E TRANSPORTE DE SOLO DE 1ª CATEGORIA, COM ESCAVADEIRA HIDRÁULICA (CAÇAMBA: 0,8 M³ / 111HP), FROTA DE 10 CAMINHÕES BASCULANTES DE 10 M³, DMT DE 6 KM E VELOCIDADE MÉDIA22 KM/H. AF_05/2020</t>
  </si>
  <si>
    <t>30,79</t>
  </si>
  <si>
    <t>101273</t>
  </si>
  <si>
    <t>ESCAVAÇÃO VERTICAL PARA INFRAESTRUTURA, COM CARGA, DESCARGA E TRANSPORTE DE SOLO DE 1ª CATEGORIA, COM ESCAVADEIRA HIDRÁULICA (CAÇAMBA: 1,2 M³ / 155HP), FROTA DE 6 CAMINHÕES BASCULANTES DE 10 M³, DMT DE 1,5 KM E VELOCIDADE MÉDIA18 KM/H. AF_05/2020</t>
  </si>
  <si>
    <t>16,48</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</si>
  <si>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</si>
  <si>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</si>
  <si>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</si>
  <si>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</si>
  <si>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</si>
  <si>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</si>
  <si>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</si>
  <si>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</si>
  <si>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29,80</t>
  </si>
  <si>
    <t>102354</t>
  </si>
  <si>
    <t>DESMONTE DE MATERIAL DE 3ª CATEGORIA (BLOCOS DE ROCHAS OU MATACOS), COM MARTELETE PNEUMÁTICO MANUAL  EXCLUSIVE CARGA E TRANSPORTE. AF_03/2021</t>
  </si>
  <si>
    <t>156,12</t>
  </si>
  <si>
    <t>102355</t>
  </si>
  <si>
    <t>DESMONTE DE MATERIAL DE 3ª CATEGORIA (BLOCOS DE ROCHAS OU MATACOS), EM VALA, COM MARTELETE PNEUMÁTICO MANUAL   EXCLUSIVE RETIRADA, CARGA E TRANSPORTE. AF_03/2021</t>
  </si>
  <si>
    <t>184,50</t>
  </si>
  <si>
    <t>102360</t>
  </si>
  <si>
    <t>RETIRADA DE MATERIAL DE 3ª CATEGORIA (APÓS ESCAVAÇÃO/DESMONTE) EM VALAS, COM ESCAVADEIRA HIDRÁULICA - EXCLUSIVE CARGA E TRANSPORTE. AF_03/2021</t>
  </si>
  <si>
    <t>23,64</t>
  </si>
  <si>
    <t>102361</t>
  </si>
  <si>
    <t>RETIRADA DE MATERIAL DE 3ª CATEGORIA (APÓS ESCAVAÇÃO/DESMONTE) EM VALAS, COM RETROESCAVADEIRA - EXCLUSIVE CARGA E TRANSPORTE. AF_03/2021</t>
  </si>
  <si>
    <t>36,28</t>
  </si>
  <si>
    <t>90082</t>
  </si>
  <si>
    <t>ESCAVAÇÃO MECANIZADA DE VALA COM PROF. ATÉ 1,5 M (MÉDIA MONTANTE E JUSANTE/UMA COMPOSIÇÃO POR TRECHO), ESCAVADEIRA (0,8 M3), LARG. DE 1,5 M A 2,5 M, EM SOLO DE 1A CATEGORIA, EM LOCAIS COM ALTO NÍVEL DE INTERFERÊNCIA. AF_02/2021</t>
  </si>
  <si>
    <t>10,87</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</si>
  <si>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</si>
  <si>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</si>
  <si>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</si>
  <si>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</si>
  <si>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9,96</t>
  </si>
  <si>
    <t>90087</t>
  </si>
  <si>
    <t>ESCAVAÇÃO MECANIZADA DE VALA COM PROF. DE 3,0 M ATÉ 4,5 M(MÉDIA MONTANTE E JUSANTE/UMA COMPOSIÇÃO POR TRECHO), ESCAVADEIRA (1,2 M3), LARG. DE 1,5 M A 2,5 M, EM SOLO DE 1A CATEGORIA, EM LOCAIS COM ALTO NÍVEL DE INTERFERÊNCIA. AF_02/2021</t>
  </si>
  <si>
    <t>9,06</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</si>
  <si>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</si>
  <si>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</si>
  <si>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</si>
  <si>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</si>
  <si>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</si>
  <si>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</si>
  <si>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5,81</t>
  </si>
  <si>
    <t>90094</t>
  </si>
  <si>
    <t>ESCAVAÇÃO MECANIZADA DE VALA COM PROF. MAIOR QUE 3,0 M ATÉ 4,5 M (MÉDIA MONTANTE E JUSANTE/UMA COMPOSIÇÃO POR TRECHO), ESCAVADEIRA (0,8 M3), LARG. MENOR QUE 1,5 M, EM SOLO DE 1A CATEGORIA, LOCAIS COM BAIXO NÍVEL DE INTERFERÊNCIA. AF_02/2021</t>
  </si>
  <si>
    <t>5,49</t>
  </si>
  <si>
    <t>90095</t>
  </si>
  <si>
    <t>ESCAVAÇÃO MECANIZADA DE VALA COM PROF. MAIOR QUE 3,0 M ATÉ 4,5 M (MÉDIA MONTANTE E JUSANTE/UMA COMPOSIÇÃO POR TRECHO), ESCAVADEIRA (1,2 M3), LARG. DE 1,5 M A 2,5 M, EM SOLO DE 1A CATEGORIA, LOCAIS COM BAIXO NÍVEL DE INTERFERÊNCIA. AF_02/2021</t>
  </si>
  <si>
    <t>4,99</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</si>
  <si>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</si>
  <si>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</si>
  <si>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</si>
  <si>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</si>
  <si>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90100</t>
  </si>
  <si>
    <t>ESCAVAÇÃO MECANIZADA DE VALA COM PROF. ATÉ 1,5 M (MÉDIA MONTANTE E JUSANTE/UMA COMPOSIÇÃO POR TRECHO), RETROESCAV. (0,26 M3), LARG. DE 0,8 M A 1,5 M, EM SOLO DE 1A CATEGORIA, EM LOCAIS COM ALTO NÍVEL DE INTERFERÊNCIA. AF_02/2021</t>
  </si>
  <si>
    <t>12,97</t>
  </si>
  <si>
    <t>90101</t>
  </si>
  <si>
    <t>ESCAVAÇÃO MECANIZADA DE VALA COM PROF. MAIOR QUE 1,5 M ATÉ 3,0 M (MÉDIA MONTANTE E JUSANTE/UMA COMPOSIÇÃO POR TRECHO), RETROESCAV. (0,26 M3), LARG. MENOR QUE 0,8 M, EM SOLO DE 1A CATEGORIA, EM LOCAIS COM ALTO NÍVEL DE INTERFERÊNCIA. AF_02/2021</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</si>
  <si>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</si>
  <si>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</si>
  <si>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</si>
  <si>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</si>
  <si>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90106</t>
  </si>
  <si>
    <t>ESCAVAÇÃO MECANIZADA DE VALA COM PROFUNDIDADE ATÉ 1,5 M (MÉDIA MONTANTE E JUSANTE/UMA COMPOSIÇÃO POR TRECHO), RETROESCAV. (0,26 M3), LARGURA DE 0,8 M A 1,5 M, EM SOLO DE 1A CATEGORIA, LOCAIS COM BAIXO NÍVEL DE INTERFERÊNCIA. AF_02/2021</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</si>
  <si>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</si>
  <si>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</si>
  <si>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</si>
  <si>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</si>
  <si>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6,43</t>
  </si>
  <si>
    <t>93358</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</si>
  <si>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</si>
  <si>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</si>
  <si>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</si>
  <si>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12,23</t>
  </si>
  <si>
    <t>102277</t>
  </si>
  <si>
    <t>ESCAVAÇÃO MECANIZADA DE VALA COM PROF. MAIOR QUE  4,5 M ATÉ 6,0 M (MÉDIA MONTANTE E JUSANTE/UMA COMPOSIÇÃO POR TRECHO), ESCAVADEIRA (0,8 M3), LARG. MENOR QUE 1,5 M, EM SOLO DE 1A CATEGORIA, EM LOCAIS COM ALTO NÍVEL DE INTERFERÊNCIA. AF_02/2021</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</si>
  <si>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</si>
  <si>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</si>
  <si>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</si>
  <si>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</si>
  <si>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6,75</t>
  </si>
  <si>
    <t>102280</t>
  </si>
  <si>
    <t>ESCAVAÇÃO MECANIZADA DE VALA COM PROF. MAIOR QUE 4,5 M ATÉ 6,0 M (MÉDIA MONTANTE E JUSANTE/UMA COMPOSIÇÃO POR TRECHO),COM ESCAVADEIRA (0,8 M3), LARG. MENOR QUE 1,5 M, EM SOLO DE 1A CATEGORIA, LOCAIS COM BAIXO NÍVEL DE INTERFERÊNCIA. AF_02/2021</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</si>
  <si>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</si>
  <si>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</si>
  <si>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</si>
  <si>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</si>
  <si>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13,58</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</si>
  <si>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</si>
  <si>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</si>
  <si>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</si>
  <si>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</si>
  <si>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</si>
  <si>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</si>
  <si>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</si>
  <si>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</si>
  <si>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</si>
  <si>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</si>
  <si>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10,52</t>
  </si>
  <si>
    <t>102288</t>
  </si>
  <si>
    <t>ESCAVAÇÃO MECANIZADA DE VALA COM PROF. DE 3,0 M ATÉ 4,5 M (MÉDIA MONTANTE E JUSANTE/UMA COMPOSIÇÃO POR TRECHO), ESCAVADEIRA (1,2 M3), LARG. DE 1,5 M A 2,5 M, EM SOLO MOLE, EM LOCAIS COM ALTO NÍVEL DE INTERFERÊNCIA. AF_02/2021</t>
  </si>
  <si>
    <t>10,09</t>
  </si>
  <si>
    <t>102289</t>
  </si>
  <si>
    <t>ESCAVAÇÃO MECANIZADA DE VALA COM PROF. MAIOR QUE 4,5 M ATÉ 6,0 M (MÉDIA MONTANTE E JUSANTE/UMA COMPOSIÇÃO POR TRECHO), ESCAVADEIRA (1,2 M3), LARG. DE 1,5 M A 2,5 M, EM SOLO MOLE, EM LOCAIS COM ALTO NÍVEL DE INTERFERÊNCIA. AF_02/2021</t>
  </si>
  <si>
    <t>9,86</t>
  </si>
  <si>
    <t>102290</t>
  </si>
  <si>
    <t>ESCAVAÇÃO MECANIZADA DE VALA COM PROF. ATÉ 1,5 M (MÉDIA MONTANTE E JUSANTE/UMA COMPOSIÇÃO POR TRECHO), ESCAVADEIRA (0,8 M3),LARG. MENOR QUE 1,5 M, EM SOLO MOLE, LOCAIS COM BAIXO NÍVEL DE INTERFERÊNCIA. AF_02/2021</t>
  </si>
  <si>
    <t>102291</t>
  </si>
  <si>
    <t>ESCAVAÇÃO MECANIZADA DE VALA COM PROF. ATÉ 1,5 M (MÉDIA MONTANTE E JUSANTE/UMA COMPOSIÇÃO POR TRECHO), ESCAVADEIRA (0,8 M3), LARG. DE 1,5 M A 2,5 M, EM SOLO MOLE, LOCAIS COM BAIXO NÍVEL DE INTERFERÊNCIA. AF_02/2021</t>
  </si>
  <si>
    <t>6,65</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</si>
  <si>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</si>
  <si>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</si>
  <si>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</si>
  <si>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</si>
  <si>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102294</t>
  </si>
  <si>
    <t>ESCAVAÇÃO MECANIZADA DE VALA COM PROF. MAIOR QUE 4,5 M ATÉ 6,0 M (MÉDIA MONTANTE E JUSANTE/UMA COMPOSIÇÃO POR TRECHO),COM ESCAVADEIRA (0,8 M3), LARG. MENOR QUE 1,5 M, EM SOLO MOLE, LOCAIS COM BAIXO NÍVEL DE INTERFERÊNCIA. AF_02/2021</t>
  </si>
  <si>
    <t>5,93</t>
  </si>
  <si>
    <t>102295</t>
  </si>
  <si>
    <t>ESCAVAÇÃO MECANIZADA DE VALA COM PROF. MAIOR QUE 1,5 M ATÉ 3,0 M (MÉDIA MONTANTE E JUSANTE/UMA COMPOSIÇÃO POR TRECHO),COM ESCAVADEIRA (1,2 M3), LARG. DE 1,5 M A 2,5 M, EM SOLO MOLE, LOCAIS COM BAIXO NÍVEL DE INTERFERÊNCIA. AF_02/2021</t>
  </si>
  <si>
    <t>5,80</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</si>
  <si>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</si>
  <si>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</si>
  <si>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</si>
  <si>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</si>
  <si>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</si>
  <si>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</si>
  <si>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</si>
  <si>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</si>
  <si>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102300</t>
  </si>
  <si>
    <t>ESCAVAÇÃO MECANIZADA DE VALA COM PROF. MAIOR QUE 1,5 M ATÉ 3,0 M (MÉDIA MONTANTE E JUSANTE/UMA COMPOSIÇÃO POR TRECHO), RETROESCAV. (0,26 M3), LARG. MENOR QUE 0,8 M, EM SOLO MOLE, EM LOCAIS COM ALTO NÍVEL DE INTERFERÊNCIA. AF_02/2021</t>
  </si>
  <si>
    <t>14,23</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</si>
  <si>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</si>
  <si>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</si>
  <si>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</si>
  <si>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</si>
  <si>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9,36</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</si>
  <si>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</si>
  <si>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</si>
  <si>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</si>
  <si>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</si>
  <si>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7,85</t>
  </si>
  <si>
    <t>102305</t>
  </si>
  <si>
    <t>ESCAVAÇÃO MECANIZADA DE VALA COM PROF. MAIOR QUE 1,5 M ATÉ 3,0 M (MÉDIA MONTANTE E JUSANTE/UMA COMPOSIÇÃO POR TRECHO), RETROESCAV. (0,26 M3), LARG. DE 0,8 M A 1,5 M, EM SOLO MOLE, LOCAIS COM BAIXO NÍVEL DE INTERFERÊNCIA. AF_02/2021</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</si>
  <si>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</si>
  <si>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</si>
  <si>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</si>
  <si>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</si>
  <si>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</si>
  <si>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</si>
  <si>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</si>
  <si>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</si>
  <si>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</si>
  <si>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</si>
  <si>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</si>
  <si>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</si>
  <si>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11,81</t>
  </si>
  <si>
    <t>102312</t>
  </si>
  <si>
    <t>ESCAVAÇÃO MECANIZADA DE VALA COM PROF. DE 3,0 M ATÉ 4,5 M (MÉDIA MONTANTE E JUSANTE/UMA COMPOSIÇÃO POR TRECHO), ESCAVADEIRA (1,2 M3), LARG. DE 1,5 M A 2,5 M, EM SOLO DE 2A CATEGORIA, EM LOCAIS COM ALTO NÍVEL DE INTERFERÊNCIA. AF_02/2021</t>
  </si>
  <si>
    <t>11,35</t>
  </si>
  <si>
    <t>102313</t>
  </si>
  <si>
    <t>ESCAVAÇÃO MECANIZADA DE VALA COM PROF. MAIOR QUE 4,5 M ATÉ 6,0 M (MÉDIA MONTANTE E JUSANTE/UMA COMPOSIÇÃO POR TRECHO), ESCAVADEIRA (1,2 M3), LARG. DE 1,5 M A 2,5 M, EM SOLO DE 2A CATEGORIA, EM LOCAIS COM ALTO NÍVEL DE INTERFERÊNCIA. AF_02/2021</t>
  </si>
  <si>
    <t>11,09</t>
  </si>
  <si>
    <t>102314</t>
  </si>
  <si>
    <t>ESCAVAÇÃO MECANIZADA DE VALA COM PROF. ATÉ 1,5 M (MÉDIA MONTANTE E JUSANTE/UMA COMPOSIÇÃO POR TRECHO),COM ESCAVADEIRA (0,8 M3), LARG. MENOR QUE 1,5 M, EM SOLO DE 2A CATEGORIA, LOCAIS COM BAIXO NÍVEL DE INTERFERÊNCIA. AF_02/2021</t>
  </si>
  <si>
    <t>8,45</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</si>
  <si>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</si>
  <si>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</si>
  <si>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</si>
  <si>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</si>
  <si>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7,26</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</si>
  <si>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</si>
  <si>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</si>
  <si>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</si>
  <si>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</si>
  <si>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6,67</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</si>
  <si>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</si>
  <si>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</si>
  <si>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</si>
  <si>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</si>
  <si>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</si>
  <si>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</si>
  <si>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</si>
  <si>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</si>
  <si>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</si>
  <si>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</si>
  <si>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</si>
  <si>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</si>
  <si>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</si>
  <si>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</si>
  <si>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</si>
  <si>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</si>
  <si>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</si>
  <si>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</si>
  <si>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</si>
  <si>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</si>
  <si>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</si>
  <si>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</si>
  <si>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8,04</t>
  </si>
  <si>
    <t>94304</t>
  </si>
  <si>
    <t>ATERRO MECANIZADO DE VALA COM ESCAVADEIRA HIDRÁULICA (CAPACIDADE DA CAÇAMBA: 0,8 M³ / POTÊNCIA: 111 HP), LARGURA DE 1,5 A 2,5 M, PROFUNDIDADE ATÉ 1,5 M, COM SOLO ARGILO-ARENOSO. AF_05/2016</t>
  </si>
  <si>
    <t>67,03</t>
  </si>
  <si>
    <t>94305</t>
  </si>
  <si>
    <t>ATERRO MECANIZADO DE VALA COM ESCAVADEIRA HIDRÁULICA (CAPACIDADE DA CAÇAMBA: 0,8 M³ / POTÊNCIA: 111 HP), LARGURA ATÉ 1,5 M, PROFUNDIDADE DE 1,5 A 3,0 M, COM SOLO ARGILO-ARENOSO. AF_05/2016</t>
  </si>
  <si>
    <t>62,95</t>
  </si>
  <si>
    <t>94306</t>
  </si>
  <si>
    <t>ATERRO MECANIZADO DE VALA COM ESCAVADEIRA HIDRÁULICA (CAPACIDADE DA CAÇAMBA: 0,8 M³ / POTÊNCIA: 111 HP), LARGURA DE 1,5 A 2,5 M, PROFUNDIDADE DE 1,5 A 3,0 M, COM SOLO ARGILO-ARENOSO. AF_05/2016</t>
  </si>
  <si>
    <t>57,80</t>
  </si>
  <si>
    <t>94307</t>
  </si>
  <si>
    <t>ATERRO MECANIZADO DE VALA COM ESCAVADEIRA HIDRÁULICA (CAPACIDADE DA CAÇAMBA: 0,8 M³ / POTÊNCIA: 111 HP), LARGURA ATÉ 1,5 M, PROFUNDIDADE DE 3,0 A 4,5 M, COM SOLO ARGILO-ARENOSO. AF_05/2016</t>
  </si>
  <si>
    <t>94308</t>
  </si>
  <si>
    <t>ATERRO MECANIZADO DE VALA COM ESCAVADEIRA HIDRÁULICA (CAPACIDADE DA CAÇAMBA: 0,8 M³ / POTÊNCIA: 111 HP), LARGURA DE 1,5 A 2,5 M, PROFUNDIDADE DE 3,0 A 4,5 M, COM SOLO ARGILO-ARENOSO. AF_05/2016</t>
  </si>
  <si>
    <t>55,84</t>
  </si>
  <si>
    <t>94309</t>
  </si>
  <si>
    <t>ATERRO MECANIZADO DE VALA COM ESCAVADEIRA HIDRÁULICA (CAPACIDADE DA CAÇAMBA: 0,8 M³ / POTÊNCIA: 111 HP), LARGURA ATÉ 1,5 M, PROFUNDIDADE DE 4,5 A 6,0 M, COM SOLO ARGILO-ARENOSO. AF_05/2016</t>
  </si>
  <si>
    <t>94310</t>
  </si>
  <si>
    <t>ATERRO MECANIZADO DE VALA COM ESCAVADEIRA HIDRÁULICA (CAPACIDADE DA CAÇAMBA: 0,8 M³ / POTÊNCIA: 111 HP), LARGURA DE 1,5 A 2,5 M, PROFUNDIDADE DE 4,5 A 6,0 M, COM SOLO ARGILO-ARENOSO. AF_05/2016</t>
  </si>
  <si>
    <t>94315</t>
  </si>
  <si>
    <t>ATERRO MECANIZADO DE VALA COM RETROESCAVADEIRA (CAPACIDADE DA CAÇAMBA DA RETRO: 0,26 M³ / POTÊNCIA: 88 HP), LARGURA ATÉ 0,8 M, PROFUNDIDADE ATÉ 1,5 M, COM SOLO ARGILO-ARENOSO. AF_05/2016</t>
  </si>
  <si>
    <t>75,52</t>
  </si>
  <si>
    <t>94316</t>
  </si>
  <si>
    <t>ATERRO MECANIZADO DE VALA COM RETROESCAVADEIRA (CAPACIDADE DA CAÇAMBA DA RETRO: 0,26 M³ / POTÊNCIA: 88 HP), LARGURA DE 0,8 A 1,5 M, PROFUNDIDADE ATÉ 1,5 M, COM SOLO ARGILO-ARENOSO. AF_05/2016</t>
  </si>
  <si>
    <t>65,98</t>
  </si>
  <si>
    <t>94317</t>
  </si>
  <si>
    <t>ATERRO MECANIZADO DE VALA COM RETROESCAVADEIRA (CAPACIDADE DA CAÇAMBA DA RETRO: 0,26 M³ / POTÊNCIA: 88 HP), LARGURA ATÉ 0,8 M, PROFUNDIDADE DE 1,5 A 3,0 M, COM SOLO ARGILO-ARENOSO. AF_05/2016</t>
  </si>
  <si>
    <t>94318</t>
  </si>
  <si>
    <t>ATERRO MECANIZADO DE VALA COM RETROESCAVADEIRA (CAPACIDADE DA CAÇAMBA DA RETRO: 0,26 M³ / POTÊNCIA: 88 HP), LARGURA DE 0,8 A 1,5 M, PROFUNDIDADE DE 1,5 A 3,0 M, COM SOLO ARGILO-ARENOSO. AF_05/2016</t>
  </si>
  <si>
    <t>94319</t>
  </si>
  <si>
    <t>ATERRO MANUAL DE VALAS COM SOLO ARGILO-ARENOSO E COMPACTAÇÃO MECANIZADA. AF_05/2016</t>
  </si>
  <si>
    <t>77,43</t>
  </si>
  <si>
    <t>94327</t>
  </si>
  <si>
    <t>ATERRO MECANIZADO DE VALA COM ESCAVADEIRA HIDRÁULICA (CAPACIDADE DA CAÇAMBA: 0,8 M³ / POTÊNCIA: 111 HP), LARGURA DE 1,5 A 2,5 M, PROFUNDIDADE ATÉ 1,5 M, COM AREIA PARA ATERRO. AF_05/2016</t>
  </si>
  <si>
    <t>102,65</t>
  </si>
  <si>
    <t>94328</t>
  </si>
  <si>
    <t>ATERRO MECANIZADO DE VALA COM ESCAVADEIRA HIDRÁULICA (CAPACIDADE DA CAÇAMBA: 0,8 M³ / POTÊNCIA: 111 HP), LARGURA ATÉ 1,5 M, PROFUNDIDADE DE 1,5 A 3,0 M, COM AREIA PARA ATERRO. AF_05/2016</t>
  </si>
  <si>
    <t>98,57</t>
  </si>
  <si>
    <t>94329</t>
  </si>
  <si>
    <t>ATERRO MECANIZADO DE VALA COM ESCAVADEIRA HIDRÁULICA (CAPACIDADE DA CAÇAMBA: 0,8 M³ / POTÊNCIA: 111 HP), LARGURA DE 1,5 A 2,5 M, PROFUNDIDADE DE 1,5 A 3,0 M, COM AREIA PARA ATERRO. AF_05/2016</t>
  </si>
  <si>
    <t>93,42</t>
  </si>
  <si>
    <t>94330</t>
  </si>
  <si>
    <t>ATERRO MECANIZADO DE VALA COM ESCAVADEIRA HIDRÁULICA (CAPACIDADE DA CAÇAMBA: 0,8 M³ / POTÊNCIA: 111 HP), LARGURA ATÉ 1,5 M, PROFUNDIDADE DE 3,0 A 4,5 M, COM AREIA PARA ATERRO. AF_05/2016</t>
  </si>
  <si>
    <t>94,59</t>
  </si>
  <si>
    <t>94331</t>
  </si>
  <si>
    <t>ATERRO MECANIZADO DE VALA COM ESCAVADEIRA HIDRÁULICA (CAPACIDADE DA CAÇAMBA: 0,8 M³ / POTÊNCIA: 111 HP), LARGURA DE 1,5 A 2,5 M, PROFUNDIDADE DE 3,0 A 4,5 M, COM AREIA PARA ATERRO. AF_05/2016</t>
  </si>
  <si>
    <t>94332</t>
  </si>
  <si>
    <t>ATERRO MECANIZADO DE VALA COM ESCAVADEIRA HIDRÁULICA (CAPACIDADE DA CAÇAMBA: 0,8 M³ / POTÊNCIA: 111 HP), LARGURA ATÉ 1,5 M, PROFUNDIDADE DE 4,5 A 6,0 M, COM AREIA PARA ATERRO. AF_05/2016</t>
  </si>
  <si>
    <t>92,88</t>
  </si>
  <si>
    <t>94333</t>
  </si>
  <si>
    <t>ATERRO MECANIZADO DE VALA COM ESCAVADEIRA HIDRÁULICA (CAPACIDADE DA CAÇAMBA: 0,8 M³ / POTÊNCIA: 111 HP), LARGURA DE 1,5 A 2,5 M, PROFUNDIDADE DE 4,5 A 6,0 M, COM AREIA PARA ATERRO. AF_05/2016</t>
  </si>
  <si>
    <t>90,48</t>
  </si>
  <si>
    <t>94338</t>
  </si>
  <si>
    <t>ATERRO MECANIZADO DE VALA COM RETROESCAVADEIRA (CAPACIDADE DA CAÇAMBA DA RETRO: 0,26 M³ / POTÊNCIA: 88 HP), LARGURA ATÉ 0,8 M, PROFUNDIDADE ATÉ 1,5 M, COM AREIA PARA ATERRO. AF_05/2016</t>
  </si>
  <si>
    <t>111,14</t>
  </si>
  <si>
    <t>94339</t>
  </si>
  <si>
    <t>ATERRO MECANIZADO DE VALA COM RETROESCAVADEIRA (CAPACIDADE DA CAÇAMBA DA RETRO: 0,26 M³ / POTÊNCIA: 88 HP), LARGURA DE 0,8 A 1,5 M, PROFUNDIDADE ATÉ 1,5 M, COM AREIA PARA ATERRO. AF_05/2016</t>
  </si>
  <si>
    <t>101,60</t>
  </si>
  <si>
    <t>94340</t>
  </si>
  <si>
    <t>ATERRO MECANIZADO DE VALA COM RETROESCAVADEIRA (CAPACIDADE DA CAÇAMBA DA RETRO: 0,26 M³ / POTÊNCIA: 88 HP), LARGURA ATÉ 0,8 M, PROFUNDIDADE DE 1,5 A 3,0 M, COM AREIA PARA ATERRO. AF_05/2016</t>
  </si>
  <si>
    <t>97,36</t>
  </si>
  <si>
    <t>94341</t>
  </si>
  <si>
    <t>ATERRO MECANIZADO DE VALA COM RETROESCAVADEIRA (CAPACIDADE DA CAÇAMBA DA RETRO: 0,26 M³ / POTÊNCIA: 88 HP), LARGURA DE 0,8 A 1,5 M, PROFUNDIDADE DE 1,5 A 3,0 M, COM AREIA PARA ATERRO. AF_05/2016</t>
  </si>
  <si>
    <t>91,93</t>
  </si>
  <si>
    <t>94342</t>
  </si>
  <si>
    <t>ATERRO MANUAL DE VALAS COM AREIA PARA ATERRO E COMPACTAÇÃO MECANIZADA. AF_05/2016</t>
  </si>
  <si>
    <t>113,05</t>
  </si>
  <si>
    <t>96385</t>
  </si>
  <si>
    <t>EXECUÇÃO E COMPACTAÇÃO DE ATERRO COM SOLO PREDOMINANTEMENTE ARGILOSO - EXCLUSIVE SOLO, ESCAVAÇÃO, CARGA E TRANSPORTE. AF_11/2019</t>
  </si>
  <si>
    <t>11,88</t>
  </si>
  <si>
    <t>96386</t>
  </si>
  <si>
    <t>EXECUÇÃO E COMPACTAÇÃO DE ATERRO COM SOLO PREDOMINANTEMENTE ARENOSO - EXCLUSIVE SOLO, ESCAVAÇÃO, CARGA E TRANSPORTE. AF_11/2019</t>
  </si>
  <si>
    <t>93360</t>
  </si>
  <si>
    <t>REATERRO MECANIZADO DE VALA COM ESCAVADEIRA HIDRÁULICA (CAPACIDADE DA CAÇAMBA: 0,8 M³ / POTÊNCIA: 111 HP), LARGURA DE 1,5 A 2,5 M, PROFUNDIDADE ATÉ 1,5 M, COM SOLO DE 1ª CATEGORIA EM LOCAIS COM ALTO NÍVEL DE INTERFERÊNCIA. AF_04/2016</t>
  </si>
  <si>
    <t>22,83</t>
  </si>
  <si>
    <t>93361</t>
  </si>
  <si>
    <t>REATERRO MECANIZADO DE VALA COM ESCAVADEIRA HIDRÁULICA (CAPACIDADE DA CAÇAMBA: 0,8 M³ / POTÊNCIA: 111 HP), LARGURA ATÉ 1,5 M, PROFUNDIDADE DE 1,5 A 3,0 M, COM SOLO DE 1ª CATEGORIA EM LOCAIS COM ALTO NÍVEL DE INTERFERÊNCIA. AF_04/2016</t>
  </si>
  <si>
    <t>18,86</t>
  </si>
  <si>
    <t>93362</t>
  </si>
  <si>
    <t>REATERRO MECANIZADO DE VALA COM ESCAVADEIRA HIDRÁULICA (CAPACIDADE DA CAÇAMBA: 0,8 M³ / POTÊNCIA: 111 HP), LARGURA DE 1,5 A 2,5 M, PROFUNDIDADE DE 1,5 A 3,0 M, COM SOLO DE 1ª CATEGORIA EM LOCAIS COM ALTO NÍVEL DE INTERFERÊNCIA. AF_04/2016</t>
  </si>
  <si>
    <t>93363</t>
  </si>
  <si>
    <t>REATERRO MECANIZADO DE VALA COM ESCAVADEIRA HIDRÁULICA (CAPACIDADE DA CAÇAMBA: 0,8 M³ / POTÊNCIA: 111 HP), LARGURA ATÉ 1,5 M, PROFUNDIDADE DE 3,0 A 4,5 M COM SOLO DE 1ª CATEGORIA EM LOCAIS COM ALTO NÍVEL DE INTERFERÊNCIA. AF_04/2016</t>
  </si>
  <si>
    <t>14,78</t>
  </si>
  <si>
    <t>93364</t>
  </si>
  <si>
    <t>REATERRO MECANIZADO DE VALA COM ESCAVADEIRA HIDRÁULICA (CAPACIDADE DA CAÇAMBA: 0,8 M³ / POTÊNCIA: 111 HP), LARGURA DE 1,5 A 2,5 M, PROFUNDIDADE DE 3,0  A 4,5 M, COM SOLO (SEM SUBSTITUIÇÃO) DE 1ª CATEGORIA EM LOCAIS COM ALTO NÍVEL DE INTERFERÊNCIA. AF_04/2016</t>
  </si>
  <si>
    <t>11,63</t>
  </si>
  <si>
    <t>93365</t>
  </si>
  <si>
    <t>REATERRO MECANIZADO DE VALA COM ESCAVADEIRA HIDRÁULICA (CAPACIDADE DA CAÇAMBA: 0,8 M³ / POTÊNCIA: 111 HP), LARGURA ATÉ 1,5 M, PROFUNDIDADE DE 4,5 A 6,0 M, COM SOLO DE 1ª CATEGORIA EM LOCAIS COM ALTO NÍVEL DE INTERFERÊNCIA. AF_04/2016</t>
  </si>
  <si>
    <t>93366</t>
  </si>
  <si>
    <t>REATERRO MECANIZADO DE VALA COM ESCAVADEIRA HIDRÁULICA (CAPACIDADE DA CAÇAMBA: 0,8 M³ / POTÊNCIA: 111 HP), LARGURA DE 1,5 A 2,5 M, PROFUNDIDADE DE 4,5 A 6,0 M, COM SOLO DE 1ª CATEGORIA EM LOCAIS COM ALTO NÍVEL DE INTERFERÊNCIA. AF_04/2016</t>
  </si>
  <si>
    <t>10,67</t>
  </si>
  <si>
    <t>93367</t>
  </si>
  <si>
    <t>REATERRO MECANIZADO DE VALA COM ESCAVADEIRA HIDRÁULICA (CAPACIDADE DA CAÇAMBA: 0,8 M³ / POTÊNCIA: 111 HP), LARGURA DE 1,5 A 2,5 M, PROFUNDIDADE ATÉ 1,5 M, COM SOLO DE 1ª CATEGORIA EM LOCAIS COM BAIXO NÍVEL DE INTERFERÊNCIA. AF_04/2016</t>
  </si>
  <si>
    <t>93368</t>
  </si>
  <si>
    <t>REATERRO MECANIZADO DE VALA COM ESCAVADEIRA HIDRÁULICA (CAPACIDADE DA CAÇAMBA: 0,8 M³ / POTÊNCIA: 111 HP), LARGURA ATÉ 1,5 M, PROFUNDIDADE DE 1,5 A 3,0 M, COM SOLO DE 1ª CATEGORIA EM LOCAIS COM BAIXO NÍVEL DE INTERFERÊNCIA. AF_04/2016</t>
  </si>
  <si>
    <t>17,31</t>
  </si>
  <si>
    <t>93369</t>
  </si>
  <si>
    <t>REATERRO MECANIZADO DE VALA COM ESCAVADEIRA HIDRÁULICA (CAPACIDADE DA CAÇAMBA: 0,8 M³ / POTÊNCIA: 111 HP), LARGURA DE 1,5 A 2,5 M, PROFUNDIDADE DE 1,5 A 3,0 M, COM SOLO (SEM SUBSTITUIÇÃO) DE 1ª CATEGORIA EM LOCAIS COM BAIXO NÍVEL DE INTERFERÊNCIA. AF_04/2016</t>
  </si>
  <si>
    <t>93370</t>
  </si>
  <si>
    <t>REATERRO MECANIZADO DE VALA COM ESCAVADEIRA HIDRÁULICA (CAPACIDADE DA CAÇAMBA: 0,8 M³ / POTÊNCIA: 111 HP), LARGURA ATÉ 1,5 M, PROFUNDIDADE DE 3,0 A 4,5 M, COM SOLO DE 1ª CATEGORIA EM LOCAIS COM BAIXO NÍVEL DE INTERFERÊNCIA. AF_04/2016</t>
  </si>
  <si>
    <t>93371</t>
  </si>
  <si>
    <t>REATERRO MECANIZADO DE VALA COM ESCAVADEIRA HIDRÁULICA (CAPACIDADE DA CAÇAMBA: 0,8 M³ / POTÊNCIA: 111 HP), LARGURA DE 1,5 A 2,5 M, PROFUNDIDADE DE 3,0 A 4,5 M, COM SOLO (SEM SUBSTITUIÇÃO) DE 1ª CATEGORIA EM LOCAIS COM BAIXO NÍVEL DE INTERFERÊNCIA. AF_04/2016</t>
  </si>
  <si>
    <t>10,20</t>
  </si>
  <si>
    <t>93372</t>
  </si>
  <si>
    <t>REATERRO MECANIZADO DE VALA COM ESCAVADEIRA HIDRÁULICA (CAPACIDADE DA CAÇAMBA: 0,8 M³ / POTÊNCIA: 111 HP), LARGURA ATÉ 1,5 M, PROFUNDIDADE DE 4,5 A 6,0 M, COM SOLO DE 1ª CATEGORIA EM LOCAIS COM BAIXO NÍVEL DE INTERFERÊNCIA. AF_04/2016</t>
  </si>
  <si>
    <t>11,62</t>
  </si>
  <si>
    <t>93373</t>
  </si>
  <si>
    <t>REATERRO MECANIZADO DE VALA COM ESCAVADEIRA HIDRÁULICA (CAPACIDADE DA CAÇAMBA: 0,8 M³ / POTÊNCIA: 111 HP), LARGURA DE 1,5 A 2,5 M, PROFUNDIDADE DE 4,5 A 6,0 M, COM SOLO (SEM SUBSTITUIÇÃO) DE 1ª CATEGORIA EM LOCAIS COM BAIXO NÍVEL DE INTERFERÊNCIA. AF_04/2016</t>
  </si>
  <si>
    <t>93374</t>
  </si>
  <si>
    <t>REATERRO MECANIZADO DE VALA COM RETROESCAVADEIRA (CAPACIDADE DA CAÇAMBA DA RETRO: 0,26 M³ / POTÊNCIA: 88 HP), LARGURA ATÉ 0,8 M, PROFUNDIDADE ATÉ 1,5 M, COM SOLO (SEM SUBSTITUIÇÃO) DE 1ª CATEGORIA EM LOCAIS COM ALTO NÍVEL DE INTERFERÊNCIA. AF_04/2016</t>
  </si>
  <si>
    <t>27,09</t>
  </si>
  <si>
    <t>93375</t>
  </si>
  <si>
    <t>REATERRO MECANIZADO DE VALA COM RETROESCAVADEIRA (CAPACIDADE DA CAÇAMBA DA RETRO: 0,26 M³ / POTÊNCIA: 88 HP), LARGURA DE 0,8 A 1,5 M, PROFUNDIDADE ATÉ 1,5 M, COM SOLO DE 1ª CATEGORIA EM LOCAIS COM ALTO NÍVEL DE INTERFERÊNCIA. AF_04/2016</t>
  </si>
  <si>
    <t>93376</t>
  </si>
  <si>
    <t>REATERRO MECANIZADO DE VALA COM RETROESCAVADEIRA (CAPACIDADE DA CAÇAMBA DA RETRO: 0,26 M³ / POTÊNCIA: 88 HP), LARGURA ATÉ 0,8 M, PROFUNDIDADE DE 1,5 A 3,0 M, COM SOLO DE 1ª CATEGORIA EM LOCAIS COM ALTO NÍVEL DE INTERFERÊNCIA. AF_04/2016</t>
  </si>
  <si>
    <t>93377</t>
  </si>
  <si>
    <t>REATERRO MECANIZADO DE VALA COM RETROESCAVADEIRA (CAPACIDADE DA CAÇAMBA DA RETRO: 0,26 M³ / POTÊNCIA: 88 HP), LARGURA DE 0,8 A 1,5 M, PROFUNDIDADE DE 1,5 A 3,0 M, COM SOLO (SEM SUBSTITUIÇÃO) DE 1ª CATEGORIA EM LOCAIS COM ALTO NÍVEL DE INTERFERÊNCIA. AF_04/2016</t>
  </si>
  <si>
    <t>93378</t>
  </si>
  <si>
    <t>REATERRO MECANIZADO DE VALA COM RETROESCAVADEIRA (CAPACIDADE DA CAÇAMBA DA RETRO: 0,26 M³ / POTÊNCIA: 88 HP), LARGURA ATÉ 0,8 M, PROFUNDIDADE ATÉ 1,5 M, COM SOLO DE 1ª CATEGORIA EM LOCAIS COM BAIXO NÍVEL DE INTERFERÊNCIA. AF_04/2016</t>
  </si>
  <si>
    <t>25,43</t>
  </si>
  <si>
    <t>93379</t>
  </si>
  <si>
    <t>REATERRO MECANIZADO DE VALA COM RETROESCAVADEIRA (CAPACIDADE DA CAÇAMBA DA RETRO: 0,26 M³ / POTÊNCIA: 88 HP), LARGURA DE 0,8 A 1,5 M, PROFUNDIDADE ATÉ 1,5 M, COM SOLO DE 1ª CATEGORIA EM LOCAIS COM BAIXO NÍVEL DE INTERFERÊNCIA. AF_04/2016</t>
  </si>
  <si>
    <t>19,64</t>
  </si>
  <si>
    <t>93380</t>
  </si>
  <si>
    <t>REATERRO MECANIZADO DE VALA COM RETROESCAVADEIRA (CAPACIDADE DA CAÇAMBA DA RETRO: 0,26 M³ / POTÊNCIA: 88 HP), LARGURA ATÉ 0,8 M, PROFUNDIDADE DE 1,5 A 3,0 M, COM SOLO DE 1ª CATEGORIA EM LOCAIS COM BAIXO NÍVEL DE INTERFERÊNCIA. AF_04/2016</t>
  </si>
  <si>
    <t>93381</t>
  </si>
  <si>
    <t>REATERRO MECANIZADO DE VALA COM RETROESCAVADEIRA (CAPACIDADE DA CAÇAMBA DA RETRO: 0,26 M³ / POTÊNCIA: 88 HP), LARGURA DE 0,8 A 1,5 M, PROFUNDIDADE DE 1,5 A 3,0 M, COM SOLO (SEM SUBSTITUIÇÃO) DE 1ª CATEGORIA EM LOCAIS COM BAIXO NÍVEL DE INTERFERÊNCIA. AF_04/2016</t>
  </si>
  <si>
    <t>93382</t>
  </si>
  <si>
    <t>31,80</t>
  </si>
  <si>
    <t>96995</t>
  </si>
  <si>
    <t>REATERRO MANUAL APILOADO COM SOQUETE. AF_10/2017</t>
  </si>
  <si>
    <t>44,18</t>
  </si>
  <si>
    <t>97916</t>
  </si>
  <si>
    <t>TRANSPORTE COM CAMINHÃO BASCULANTE DE 6 M³, EM VIA URBANA EM LEITO NATURAL (UNIDADE: TXKM). AF_07/2020</t>
  </si>
  <si>
    <t>TXKM</t>
  </si>
  <si>
    <t>2,39</t>
  </si>
  <si>
    <t>97917</t>
  </si>
  <si>
    <t>TRANSPORTE COM CAMINHÃO BASCULANTE DE 6 M³, EM VIA URBANA EM REVESTIMENTO PRIMÁRIO (UNIDADE: TXKM). AF_07/2020</t>
  </si>
  <si>
    <t>97918</t>
  </si>
  <si>
    <t>TRANSPORTE COM CAMINHÃO BASCULANTE DE 6 M³, EM VIA URBANA PAVIMENTADA, DMT ATÉ 30 KM (UNIDADE: TXKM). AF_07/2020</t>
  </si>
  <si>
    <t>1,90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</si>
  <si>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</si>
  <si>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</si>
  <si>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</si>
  <si>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</si>
  <si>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</si>
  <si>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</si>
  <si>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101618</t>
  </si>
  <si>
    <t>PREPARO DE FUNDO DE VALA COM LARGURA MENOR QUE 1,5 M, COM CAMADA DE AREIA, LANÇAMENTO MANUAL. AF_08/2020</t>
  </si>
  <si>
    <t>249,38</t>
  </si>
  <si>
    <t>101619</t>
  </si>
  <si>
    <t>PREPARO DE FUNDO DE VALA COM LARGURA MENOR QUE 1,5 M, COM CAMADA DE BRITA, LANÇAMENTO MANUAL. AF_08/2020</t>
  </si>
  <si>
    <t>243,16</t>
  </si>
  <si>
    <t>101620</t>
  </si>
  <si>
    <t>PREPARO DE FUNDO DE VALA COM LARGURA MAIOR OU IGUAL A 1,5 M E MENOR QUE 2,5 M, COM CAMADA DE AREIA, LANÇAMENTO MANUAL. AF_08/2020</t>
  </si>
  <si>
    <t>227,49</t>
  </si>
  <si>
    <t>101621</t>
  </si>
  <si>
    <t>PREPARO DE FUNDO DE VALA COM LARGURA MAIOR OU IGUAL A 1,5 M E MENOR QUE 2,5 M, COM CAMADA DE BRITA, LANÇAMENTO MANUAL. AF_08/2020</t>
  </si>
  <si>
    <t>221,26</t>
  </si>
  <si>
    <t>101622</t>
  </si>
  <si>
    <t>PREPARO DE FUNDO DE VALA COM LARGURA MENOR QUE 1,5 M, COM CAMADA DE AREIA, LANÇAMENTO MECANIZADO. AF_08/2020</t>
  </si>
  <si>
    <t>232,60</t>
  </si>
  <si>
    <t>101623</t>
  </si>
  <si>
    <t>PREPARO DE FUNDO DE VALA COM LARGURA MENOR QUE 1,5 M, COM CAMADA DE BRITA, LANÇAMENTO MECANIZADO. AF_08/2020</t>
  </si>
  <si>
    <t>222,48</t>
  </si>
  <si>
    <t>101624</t>
  </si>
  <si>
    <t>PREPARO DE FUNDO DE VALA COM LARGURA MAIOR OU IGUAL A 1,5 M E MENOR QUE 2,5 M, COM CAMADA DE BRITA, LANÇAMENTO MECANIZADO. AF_08/2020</t>
  </si>
  <si>
    <t>180,18</t>
  </si>
  <si>
    <t>101625</t>
  </si>
  <si>
    <t>PREPARO DE FUNDO DE VALA COM LARGURA MAIOR OU IGUAL A 1,5 M E MENOR QUE 2,5 M, COM CAMADA DE AREIA, LANÇAMENTO MECANIZADO. AF_08/2020</t>
  </si>
  <si>
    <t>195,59</t>
  </si>
  <si>
    <t>95606</t>
  </si>
  <si>
    <t>UMIDIFICAÇÃO DE MATERIAL PARA VALAS COM CAMINHÃO PIPA 10000L. AF_11/2016</t>
  </si>
  <si>
    <t>101159</t>
  </si>
  <si>
    <t>ALVENARIA DE VEDAÇÃO DE BLOCOS CERÂMICOS MACIÇOS DE 5X10X20CM (ESPESSURA 10CM) E ARGAMASSA DE ASSENTAMENTO COM PREPARO EM BETONEIRA. AF_05/2020</t>
  </si>
  <si>
    <t>112,09</t>
  </si>
  <si>
    <t>103322</t>
  </si>
  <si>
    <t>ALVENARIA DE VEDAÇÃO DE BLOCOS CERÂMICOS FURADOS NA VERTICAL DE 9X19X39 CM (ESPESSURA 9 CM) E ARGAMASSA DE ASSENTAMENTO COM PREPARO EM BETONEIRA. AF_12/2021</t>
  </si>
  <si>
    <t>44,65</t>
  </si>
  <si>
    <t>103323</t>
  </si>
  <si>
    <t>ALVENARIA DE VEDAÇÃO DE BLOCOS CERÂMICOS FURADOS NA VERTICAL DE 9X19X39 CM (ESPESSURA 9 CM) E ARGAMASSA DE ASSENTAMENTO COM PREPARO MANUAL. AF_12/2021</t>
  </si>
  <si>
    <t>45,47</t>
  </si>
  <si>
    <t>103324</t>
  </si>
  <si>
    <t>ALVENARIA DE VEDAÇÃO DE BLOCOS CERÂMICOS FURADOS NA VERTICAL DE 14X19X39 CM (ESPESSURA 14 CM) E ARGAMASSA DE ASSENTAMENTO COM PREPARO EM BETONEIRA. AF_12/2021</t>
  </si>
  <si>
    <t>59,86</t>
  </si>
  <si>
    <t>103325</t>
  </si>
  <si>
    <t>ALVENARIA DE VEDAÇÃO DE BLOCOS CERÂMICOS FURADOS NA VERTICAL DE 14X19X39 CM (ESPESSURA 14 CM) E ARGAMASSA DE ASSENTAMENTO COM PREPARO MANUAL. AF_12/2021</t>
  </si>
  <si>
    <t>103326</t>
  </si>
  <si>
    <t>ALVENARIA DE VEDAÇÃO DE BLOCOS CERÂMICOS FURADOS NA VERTICAL DE 19X19X39 CM (ESPESSURA 19 CM) E ARGAMASSA DE ASSENTAMENTO COM PREPARO EM BETONEIRA. AF_12/2021</t>
  </si>
  <si>
    <t>71,97</t>
  </si>
  <si>
    <t>103327</t>
  </si>
  <si>
    <t>ALVENARIA DE VEDAÇÃO DE BLOCOS CERÂMICOS FURADOS NA VERTICAL DE 19X19X39 CM (ESPESSURA 19 CM) E ARGAMASSA DE ASSENTAMENTO COM PREPARO MANUAL. AF_12/2021</t>
  </si>
  <si>
    <t>73,06</t>
  </si>
  <si>
    <t>103328</t>
  </si>
  <si>
    <t>72,95</t>
  </si>
  <si>
    <t>103329</t>
  </si>
  <si>
    <t>ALVENARIA DE VEDAÇÃO DE BLOCOS CERÂMICOS FURADOS NA HORIZONTAL DE 9X19X19 CM (ESPESSURA 9 CM) E ARGAMASSA DE ASSENTAMENTO COM PREPARO MANUAL. AF_12/2021</t>
  </si>
  <si>
    <t>73,68</t>
  </si>
  <si>
    <t>103330</t>
  </si>
  <si>
    <t>ALVENARIA DE VEDAÇÃO DE BLOCOS CERÂMICOS FURADOS NA HORIZONTAL DE 11,5X19X19 CM (ESPESSURA 11,5 CM) E ARGAMASSA DE ASSENTAMENTO COM PREPARO EM BETONEIRA. AF_12/2021</t>
  </si>
  <si>
    <t>65,68</t>
  </si>
  <si>
    <t>103331</t>
  </si>
  <si>
    <t>ALVENARIA DE VEDAÇÃO DE BLOCOS CERÂMICOS FURADOS NA HORIZONTAL DE 11,5X19X19 CM (ESPESSURA 11,5 CM) E ARGAMASSA DE ASSENTAMENTO COM PREPARO MANUAL. AF_12/2021</t>
  </si>
  <si>
    <t>66,46</t>
  </si>
  <si>
    <t>103332</t>
  </si>
  <si>
    <t>ALVENARIA DE VEDAÇÃO DE BLOCOS CERÂMICOS FURADOS NA HORIZONTAL DE 9X14X19 CM (ESPESSURA 9 CM) E ARGAMASSA DE ASSENTAMENTO COM PREPARO EM BETONEIRA. AF_12/2021</t>
  </si>
  <si>
    <t>96,08</t>
  </si>
  <si>
    <t>103333</t>
  </si>
  <si>
    <t>ALVENARIA DE VEDAÇÃO DE BLOCOS CERÂMICOS FURADOS NA HORIZONTAL DE 9X14X19 CM (ESPESSURA 9 CM) E ARGAMASSA DE ASSENTAMENTO COM PREPARO MANUAL. AF_12/2021</t>
  </si>
  <si>
    <t>96,92</t>
  </si>
  <si>
    <t>103334</t>
  </si>
  <si>
    <t>ALVENARIA DE VEDAÇÃO DE BLOCOS CERÂMICOS FURADOS NA HORIZONTAL DE 14X9X19 CM (ESPESSURA 14 CM, BLOCO DEITADO) E ARGAMASSA DE ASSENTAMENTO COM PREPARO EM BETONEIRA. AF_12/2021</t>
  </si>
  <si>
    <t>116,03</t>
  </si>
  <si>
    <t>103335</t>
  </si>
  <si>
    <t>ALVENARIA DE VEDAÇÃO DE BLOCOS CERÂMICOS FURADOS NA HORIZONTAL DE 14X9X19 CM (ESPESSURA 14 CM, BLOCO DEITADO) E ARGAMASSA DE ASSENTAMENTO COM PREPARO MANUAL. AF_12/2021</t>
  </si>
  <si>
    <t>117,48</t>
  </si>
  <si>
    <t>103350</t>
  </si>
  <si>
    <t>ALVENARIA DE VEDAÇÃO DE BLOCOS CERÂMICOS FURADOS NA HORIZONTAL DE 9X9X19 CM (ESPESSURA 9 CM) E ARGAMASSA DE ASSENTAMENTO COM PREPARO EM BETONEIRA. AF_12/2021</t>
  </si>
  <si>
    <t>141,10</t>
  </si>
  <si>
    <t>103351</t>
  </si>
  <si>
    <t>ALVENARIA DE VEDAÇÃO DE BLOCOS CERÂMICOS FURADOS NA HORIZONTAL DE 9X9X19 CM (ESPESSURA 9 CM) E ARGAMASSA DE ASSENTAMENTO COM PREPARO MANUAL. AF_12/2021</t>
  </si>
  <si>
    <t>142,17</t>
  </si>
  <si>
    <t>103356</t>
  </si>
  <si>
    <t>ALVENARIA DE VEDAÇÃO DE BLOCOS CERÂMICOS FURADOS NA HORIZONTAL DE 9X19X29 CM (ESPESSURA 9 CM) E ARGAMASSA DE ASSENTAMENTO COM PREPARO EM BETONEIRA. AF_12/2021</t>
  </si>
  <si>
    <t>44,08</t>
  </si>
  <si>
    <t>103357</t>
  </si>
  <si>
    <t>ALVENARIA DE VEDAÇÃO DE BLOCOS CERÂMICOS FURADOS NA HORIZONTAL DE 9X19X29 CM (ESPESSURA 9 CM) E ARGAMASSA DE ASSENTAMENTO COM PREPARO MANUAL. AF_12/2021</t>
  </si>
  <si>
    <t>44,69</t>
  </si>
  <si>
    <t>89282</t>
  </si>
  <si>
    <t>ALVENARIA ESTRUTURAL DE BLOCOS CERÂMICOS 14X19X39, (ESPESSURA DE 14 CM), UTILIZANDO PALHETA E ARGAMASSA DE ASSENTAMENTO COM PREPARO EM BETONEIRA. AF_03/2023</t>
  </si>
  <si>
    <t>53,59</t>
  </si>
  <si>
    <t>89283</t>
  </si>
  <si>
    <t>ALVENARIA ESTRUTURAL DE BLOCOS CERÂMICOS 14X19X39, (ESPESSURA DE 14 CM), UTILIZANDO PALHETA E ARGAMASSA DE ASSENTAMENTO COM PREPARO MANUAL. AF_03/2023</t>
  </si>
  <si>
    <t>54,51</t>
  </si>
  <si>
    <t>89290</t>
  </si>
  <si>
    <t>ALVENARIA ESTRUTURAL DE BLOCOS CERÂMICOS 14X19X29, (ESPESSURA DE 14 CM), UTILIZANDO PALHETA E ARGAMASSA DE ASSENTAMENTO COM PREPARO EM BETONEIRA. AF_03/2023</t>
  </si>
  <si>
    <t>61,56</t>
  </si>
  <si>
    <t>89291</t>
  </si>
  <si>
    <t>ALVENARIA ESTRUTURAL DE BLOCOS CERÂMICOS 14X19X29, (ESPESSURA DE 14 CM), UTILIZANDO PALHETA E ARGAMASSA DE ASSENTAMENTO COM PREPARO MANUAL. AF_03/2023</t>
  </si>
  <si>
    <t>62,57</t>
  </si>
  <si>
    <t>89298</t>
  </si>
  <si>
    <t>ALVENARIA ESTRUTURAL DE BLOCOS CERÂMICOS 14X19X39, (ESPESSURA DE 14 CM), UTILIZANDO COLHER DE PEDREIRO E ARGAMASSA DE ASSENTAMENTO COM PREPARO EM BETONEIRA. AF_03/2023</t>
  </si>
  <si>
    <t>63,62</t>
  </si>
  <si>
    <t>89299</t>
  </si>
  <si>
    <t>ALVENARIA ESTRUTURAL DE BLOCOS CERÂMICOS 14X19X39, (ESPESSURA DE 14 CM), UTILIZANDO COLHER DE PEDREIRO E ARGAMASSA DE ASSENTAMENTO COM PREPARO MANUAL. AF_03/2023</t>
  </si>
  <si>
    <t>64,83</t>
  </si>
  <si>
    <t>89306</t>
  </si>
  <si>
    <t>ALVENARIA ESTRUTURAL DE BLOCOS CERÂMICOS 14X19X29, (ESPESSURA DE 14 CM), UTILIZANDO COLHER DE PEDREIRO E ARGAMASSA DE ASSENTAMENTO COM PREPARO EM BETONEIRA. AF_03/2023</t>
  </si>
  <si>
    <t>75,57</t>
  </si>
  <si>
    <t>89307</t>
  </si>
  <si>
    <t>ALVENARIA ESTRUTURAL DE BLOCOS CERÂMICOS 14X19X29, (ESPESSURA DE 14 CM), UTILIZANDO COLHER DE PEDREIRO E ARGAMASSA DE ASSENTAMENTO COM PREPARO MANUAL. AF_03/2023</t>
  </si>
  <si>
    <t>76,92</t>
  </si>
  <si>
    <t>101157</t>
  </si>
  <si>
    <t>ALVENARIA DE VEDAÇÃO DE BLOCOS DE GESSO DE 7X50X66CM (ESPESSURA 7CM). AF_05/2020</t>
  </si>
  <si>
    <t>52,56</t>
  </si>
  <si>
    <t>101158</t>
  </si>
  <si>
    <t>ALVENARIA DE VEDAÇÃO DE BLOCOS DE GESSO DE 10X50X66CM (ESPESSURA 10CM). AF_05/2020</t>
  </si>
  <si>
    <t>101162</t>
  </si>
  <si>
    <t>ALVENARIA DE VEDAÇÃO COM ELEMENTO VAZADO DE CERÂMICA (COBOGÓ) DE 7X20X20CM E ARGAMASSA DE ASSENTAMENTO COM PREPARO EM BETONEIRA. AF_05/2020</t>
  </si>
  <si>
    <t>120,25</t>
  </si>
  <si>
    <t>103316</t>
  </si>
  <si>
    <t>ALVENARIA DE VEDAÇÃO DE BLOCOS VAZADOS DE CONCRETO DE 9X19X39 CM (ESPESSURA 9 CM) E ARGAMASSA DE ASSENTAMENTO COM PREPARO EM BETONEIRA. AF_12/2021</t>
  </si>
  <si>
    <t>64,45</t>
  </si>
  <si>
    <t>103317</t>
  </si>
  <si>
    <t>ALVENARIA DE VEDAÇÃO DE BLOCOS VAZADOS DE CONCRETO DE 9X19X39 CM (ESPESSURA 9 CM) E ARGAMASSA DE ASSENTAMENTO COM PREPARO MANUAL. AF_12/2021</t>
  </si>
  <si>
    <t>65,14</t>
  </si>
  <si>
    <t>103318</t>
  </si>
  <si>
    <t>ALVENARIA DE VEDAÇÃO DE BLOCOS VAZADOS DE CONCRETO DE 14X19X39 CM (ESPESSURA 14 CM)  E ARGAMASSA DE ASSENTAMENTO COM PREPARO EM BETONEIRA. AF_12/2021</t>
  </si>
  <si>
    <t>83,39</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</si>
  <si>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</si>
  <si>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</si>
  <si>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</si>
  <si>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</si>
  <si>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100,66</t>
  </si>
  <si>
    <t>103321</t>
  </si>
  <si>
    <t>ALVENARIA DE VEDAÇÃO DE BLOCOS VAZADOS DE CONCRETO DE 19X19X39 CM (ESPESSURA 19 CM) E ARGAMASSA DE ASSENTAMENTO COM PREPARO MANUAL. AF_12/2021</t>
  </si>
  <si>
    <t>101,68</t>
  </si>
  <si>
    <t>103336</t>
  </si>
  <si>
    <t>ALVENARIA DE VEDAÇÃO DE BLOCOS  VAZADOS DE CONCRETO APARENTE DE 9X19X39 CM (ESPESSURA 9 CM) E ARGAMASSA DE ASSENTAMENTO COM PREPARO EM BETONEIRA. AF_12/2021</t>
  </si>
  <si>
    <t>72,15</t>
  </si>
  <si>
    <t>103337</t>
  </si>
  <si>
    <t>ALVENARIA DE VEDAÇÃO DE BLOCOS  VAZADOS DE CONCRETO APARENTE DE 9X19X39 CM (ESPESSURA 9 CM) E ARGAMASSA DE ASSENTAMENTO COM PREPARO MANUAL. AF_12/2021</t>
  </si>
  <si>
    <t>72,84</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</si>
  <si>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</si>
  <si>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</si>
  <si>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</si>
  <si>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</si>
  <si>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103340</t>
  </si>
  <si>
    <t>ALVENARIA DE VEDAÇÃO DE BLOCOS  VAZADOS DE CONCRETO APARENTE DE 19X19X39 CM (ESPESSURA 19 CM) E ARGAMASSA DE ASSENTAMENTO COM PREPARO EM BETONEIRA. AF_12/2021</t>
  </si>
  <si>
    <t>114,91</t>
  </si>
  <si>
    <t>103341</t>
  </si>
  <si>
    <t>ALVENARIA DE VEDAÇÃO DE BLOCOS  VAZADOS DE CONCRETO APARENTE DE 19X19X39 CM (ESPESSURA 19 CM) E ARGAMASSA DE ASSENTAMENTO COM PREPARO MANUAL. AF_12/2021</t>
  </si>
  <si>
    <t>115,93</t>
  </si>
  <si>
    <t>103342</t>
  </si>
  <si>
    <t>ALVENARIA DE VEDAÇÃO DE BLOCOS  VAZADOS DE CONCRETO DE 14X19X29 CM (ESPESSURA 14 CM) E ARGAMASSA DE ASSENTAMENTO COM PREPARO EM BETONEIRA. AF_12/2021</t>
  </si>
  <si>
    <t>97,34</t>
  </si>
  <si>
    <t>103343</t>
  </si>
  <si>
    <t>ALVENARIA DE VEDAÇÃO DE BLOCOS  VAZADOS DE CONCRETO DE 14X19X29 CM (ESPESSURA 14 CM) E ARGAMASSA DE ASSENTAMENTO COM PREPARO MANUAL. AF_12/2021</t>
  </si>
  <si>
    <t>98,24</t>
  </si>
  <si>
    <t>89453</t>
  </si>
  <si>
    <t>ALVENARIA DE BLOCOS DE CONCRETO ESTRUTURAL 14X19X39 CM (ESPESSURA 14 CM), FBK = 4,5 MPA, UTILIZANDO PALHETA. AF_10/2022</t>
  </si>
  <si>
    <t>89455</t>
  </si>
  <si>
    <t>ALVENARIA DE BLOCOS DE CONCRETO ESTRUTURAL 14X19X39 CM (ESPESSURA 14 CM), FBK = 14 MPA, UTILIZANDO PALHETA. AF_10/2022</t>
  </si>
  <si>
    <t>88,55</t>
  </si>
  <si>
    <t>89462</t>
  </si>
  <si>
    <t>ALVENARIA DE BLOCOS DE CONCRETO ESTRUTURAL 14X19X29 CM (ESPESSURA 14 CM), FBK = 4,5 MPA, UTILIZANDO PALHETA. AF_10/2022</t>
  </si>
  <si>
    <t>96,50</t>
  </si>
  <si>
    <t>89464</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</si>
  <si>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</si>
  <si>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</si>
  <si>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</si>
  <si>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</si>
  <si>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99,64</t>
  </si>
  <si>
    <t>89478</t>
  </si>
  <si>
    <t>ALVENARIA DE BLOCOS DE CONCRETO ESTRUTURAL 14X19X29 CM (ESPESSURA 14 CM), FBK = 4,5 MPA, UTILIZANDO COLHER DE PEDREIRO. AF_10/2022</t>
  </si>
  <si>
    <t>113,14</t>
  </si>
  <si>
    <t>89480</t>
  </si>
  <si>
    <t>ALVENARIA DE BLOCOS DE CONCRETO ESTRUTURAL 14X19X29 CM (ESPESSURA 14 CM), FBK = 14 MPA, UTILIZANDO COLHER DE PEDREIRO. AF_10/2022</t>
  </si>
  <si>
    <t>130,16</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</si>
  <si>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</si>
  <si>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</si>
  <si>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</si>
  <si>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</si>
  <si>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</si>
  <si>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</si>
  <si>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187,02</t>
  </si>
  <si>
    <t>101163</t>
  </si>
  <si>
    <t>ALVENARIA DE VEDAÇÃO COM BLOCO DE VIDRO VAZADO, TIPO VENEZIANA, DE 6X20X20CM E ARGAMASSA DE ASSENTAMENTO COM PREPARO EM BETONEIRA. AF_05/2020</t>
  </si>
  <si>
    <t>701,87</t>
  </si>
  <si>
    <t>101164</t>
  </si>
  <si>
    <t>ALVENARIA DE VEDAÇÃO COM BLOCO DE VIDRO, TIPO CANELADO, DE 8X19X19CM E ARGAMASSA DE ASSENTAMENTO COM PREPARO EM BETONEIRA. AF_05/2020</t>
  </si>
  <si>
    <t>713,20</t>
  </si>
  <si>
    <t>96358</t>
  </si>
  <si>
    <t>PAREDE COM PLACAS DE GESSO ACARTONADO (DRYWALL), PARA USO INTERNO, COM DUAS FACES SIMPLES E ESTRUTURA METÁLICA COM GUIAS SIMPLES, SEM VÃOS. AF_06/2017_PS</t>
  </si>
  <si>
    <t>86,19</t>
  </si>
  <si>
    <t>96359</t>
  </si>
  <si>
    <t>PAREDE COM PLACAS DE GESSO ACARTONADO (DRYWALL), PARA USO INTERNO, COM DUAS FACES SIMPLES E ESTRUTURA METÁLICA COM GUIAS SIMPLES, COM VÃOS AF_06/2017_PS</t>
  </si>
  <si>
    <t>98,36</t>
  </si>
  <si>
    <t>96360</t>
  </si>
  <si>
    <t>PAREDE COM PLACAS DE GESSO ACARTONADO (DRYWALL), PARA USO INTERNO, COM DUAS FACES SIMPLES E ESTRUTURA METÁLICA COM GUIAS DUPLAS, SEM VÃOS. AF_06/2017_PS</t>
  </si>
  <si>
    <t>117,17</t>
  </si>
  <si>
    <t>96361</t>
  </si>
  <si>
    <t>PAREDE COM PLACAS DE GESSO ACARTONADO (DRYWALL), PARA USO INTERNO, COM DUAS FACES SIMPLES E ESTRUTURA METÁLICA COM GUIAS DUPLAS, COM VÃOS. AF_06/2017_PS</t>
  </si>
  <si>
    <t>140,86</t>
  </si>
  <si>
    <t>96362</t>
  </si>
  <si>
    <t>PAREDE COM PLACAS DE GESSO ACARTONADO (DRYWALL), PARA USO INTERNO, COM UMA FACE SIMPLES E OUTRA FACE DUPLA E ESTRUTURA METÁLICA COM GUIAS SIMPLES, SEM VÃOS. AF_06/2017_PS</t>
  </si>
  <si>
    <t>110,32</t>
  </si>
  <si>
    <t>96363</t>
  </si>
  <si>
    <t>PAREDE COM PLACAS DE GESSO ACARTONADO (DRYWALL), PARA USO INTERNO, COM UMA FACE SIMPLES E OUTRA FACE DUPLA E ESTRUTURA METÁLICA COM GUIAS SIMPLES, COM VÃOS. AF_06/2017_PS</t>
  </si>
  <si>
    <t>122,92</t>
  </si>
  <si>
    <t>96364</t>
  </si>
  <si>
    <t>PAREDE COM PLACAS DE GESSO ACARTONADO (DRYWALL), PARA USO INTERNO COM UMA FACE SIMPLES E OUTRA FACE DUPLA E ESTRUTURA METÁLICA COM GUIAS DUPLAS, SEM VÃOS. AF_06/2017_PS</t>
  </si>
  <si>
    <t>141,29</t>
  </si>
  <si>
    <t>96365</t>
  </si>
  <si>
    <t>PAREDE COM PLACAS DE GESSO ACARTONADO (DRYWALL), PARA USO INTERNO, COM UMA FACE SIMPLES E OUTRA FACE DUPLA E   ESTRUTURA METÁLICA COM GUIAS DUPLAS, COM VÃOS. AF_06/2017_PS</t>
  </si>
  <si>
    <t>96366</t>
  </si>
  <si>
    <t>PAREDE COM PLACAS DE GESSO ACARTONADO (DRYWALL), PARA USO INTERNO, COM DUAS FACES DUPLAS E ESTRUTURA METÁLICA COM GUIAS SIMPLES, SEM VÃOS. AF_06/2017_PS</t>
  </si>
  <si>
    <t>134,43</t>
  </si>
  <si>
    <t>96367</t>
  </si>
  <si>
    <t>PAREDE COM PLACAS DE GESSO ACARTONADO (DRYWALL), PARA USO INTERNO, COM DUAS FACES DUPLAS E ESTRUTURA METÁLICA COM GUIAS SIMPLES, COM VÃOS. AF_06/2017_PS</t>
  </si>
  <si>
    <t>147,45</t>
  </si>
  <si>
    <t>96368</t>
  </si>
  <si>
    <t>PAREDE COM PLACAS DE GESSO ACARTONADO (DRYWALL), PARA USO INTERNO COM DUAS FACES DUPLAS E ESTRUTURA METÁLICA COM GUIAS DUPLAS, SEM VÃOS. AF_06/2017</t>
  </si>
  <si>
    <t>96369</t>
  </si>
  <si>
    <t>PAREDE COM PLACAS DE GESSO ACARTONADO (DRYWALL), PARA USO INTERNO, COM DUAS FACES DUPLAS E ESTRUTURA METÁLICA COM GUIAS DUPLAS, COM VÃOS. AF_06/2017_PS</t>
  </si>
  <si>
    <t>189,94</t>
  </si>
  <si>
    <t>96370</t>
  </si>
  <si>
    <t>PAREDE COM PLACAS DE GESSO ACARTONADO (DRYWALL), PARA USO INTERNO, COM UMA FACE SIMPLES E ESTRUTURA METÁLICA COM GUIAS SIMPLES, SEM VÃOS. AF_06/2017_PS</t>
  </si>
  <si>
    <t>59,27</t>
  </si>
  <si>
    <t>96371</t>
  </si>
  <si>
    <t>PAREDE COM PLACAS DE GESSO ACARTONADO (DRYWALL), PARA USO INTERNO, COM UMA FACE SIMPLES E ESTRUTURA METÁLICA COM GUIAS SIMPLES, COM VÃOS. AF_06/2017_PS</t>
  </si>
  <si>
    <t>71,20</t>
  </si>
  <si>
    <t>96373</t>
  </si>
  <si>
    <t>INSTALAÇÃO DE REFORÇO METÁLICO EM PAREDE DRYWALL. AF_06/2017</t>
  </si>
  <si>
    <t>96374</t>
  </si>
  <si>
    <t>INSTALAÇÃO DE REFORÇO DE MADEIRA EM PAREDE DRYWALL. AF_06/2017</t>
  </si>
  <si>
    <t>35,22</t>
  </si>
  <si>
    <t>102235</t>
  </si>
  <si>
    <t>DIVISÓRIA FIXA EM VIDRO TEMPERADO 10 MM, SEM ABERTURA. AF_01/2021_PS</t>
  </si>
  <si>
    <t>439,27</t>
  </si>
  <si>
    <t>102253</t>
  </si>
  <si>
    <t>DIVISORIA SANITÁRIA, TIPO CABINE, EM GRANITO CINZA POLIDO, ESP = 3CM, ASSENTADO COM ARGAMASSA COLANTE AC III-E, EXCLUSIVE FERRAGENS. AF_01/2021</t>
  </si>
  <si>
    <t>905,55</t>
  </si>
  <si>
    <t>102254</t>
  </si>
  <si>
    <t>DIVISORIA SANITÁRIA, TIPO CABINE, EM MÁRMORE BRANCO POLIDO, ESP = 3CM, ASSENTADO COM ARGAMASSA COLANTE AC III-E, EXCLUSIVE FERRAGENS. AF_01/2021</t>
  </si>
  <si>
    <t>915,33</t>
  </si>
  <si>
    <t>102255</t>
  </si>
  <si>
    <t>TAPA VISTA DE MICTÓRIO EM GRANITO CINZA POLIDO, ESP = 3CM, ASSENTADO COM ARGAMASSA COLANTE AC III-E . AF_01/2021</t>
  </si>
  <si>
    <t>921,59</t>
  </si>
  <si>
    <t>102256</t>
  </si>
  <si>
    <t>TAPA VISTA DE MICTÓRIO EM MÁRMORE BRANCO POLIDO, ESP = 3CM, ASSENTADO COM ARGAMASSA COLANTE AC III-E . AF_01/2021</t>
  </si>
  <si>
    <t>930,91</t>
  </si>
  <si>
    <t>102257</t>
  </si>
  <si>
    <t>DIVISORIA SANITÁRIA, TIPO CABINE, EM PAINEL DE GRANILITE, ESP = 3CM, ASSENTADO COM ARGAMASSA COLANTE AC III-E, EXCLUSIVE FERRAGENS. AF_01/2021</t>
  </si>
  <si>
    <t>347,51</t>
  </si>
  <si>
    <t>102258</t>
  </si>
  <si>
    <t>TAPA VISTA DE MICTÓRIO EM PAINEL DE GRANILITE, ESP = 3CM, ASSENTADO COM ARGAMASSA COLANTE AC III-E . AF_01/2021</t>
  </si>
  <si>
    <t>383,06</t>
  </si>
  <si>
    <t>101154</t>
  </si>
  <si>
    <t>ALVENARIA DE VEDAÇÃO DE BLOCOS DE CONCRETO CELULAR DE 10X30X60CM (ESPESSURA 10CM) E ARGAMASSA DE ASSENTAMENTO COM PREPARO EM BETONEIRA. AF_05/2020</t>
  </si>
  <si>
    <t>116,19</t>
  </si>
  <si>
    <t>101155</t>
  </si>
  <si>
    <t>ALVENARIA DE VEDAÇÃO DE BLOCOS DE CONCRETO CELULAR DE 15X30X60CM (ESPESSURA 15CM) E ARGAMASSA DE ASSENTAMENTO COM PREPARO EM BETONEIRA. AF_05/2020</t>
  </si>
  <si>
    <t>162,49</t>
  </si>
  <si>
    <t>101156</t>
  </si>
  <si>
    <t>ALVENARIA DE VEDAÇÃO DE BLOCOS DE CONCRETO CELULAR DE 20X30X60CM (ESPESSURA 20CM) E ARGAMASSA DE ASSENTAMENTO COM PREPARO EM BETONEIRA. AF_05/2020</t>
  </si>
  <si>
    <t>237,77</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</si>
  <si>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</si>
  <si>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</si>
  <si>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</si>
  <si>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</si>
  <si>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69,67</t>
  </si>
  <si>
    <t>101817</t>
  </si>
  <si>
    <t>RECOMPOSIÇÃO DE PAVIMENTO EM PARALELEPÍPEDOS, REJUNTAMENTO COM PÓ DE PEDRA, COM REAPROVEITAMENTO DOS PARALELEPÍPEDOS, PARA O FECHAMENTO DE VALAS - INCLUSO RETIRADA E COLOCAÇÃO DO MATERIAL. AF_12/2020</t>
  </si>
  <si>
    <t>48,34</t>
  </si>
  <si>
    <t>101819</t>
  </si>
  <si>
    <t>RECOMPOSIÇÃO DE PAVIMENTO EM PARALELEPÍPEDOS, REJUNTAMENTO COM ARGAMASSA, COM REAPROVEITAMENTO DOS PARALELEPÍPEDOS, PARA O FECHAMENTO DE VALAS - INCLUSO RETIRADA E COLOCAÇÃO DO MATERIAL. AF_12/2020</t>
  </si>
  <si>
    <t>61,94</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</si>
  <si>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</si>
  <si>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</si>
  <si>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</si>
  <si>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</si>
  <si>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110,20</t>
  </si>
  <si>
    <t>101823</t>
  </si>
  <si>
    <t>RECOMPOSIÇÃO DE BASE E OU SUB-BASE PARA REMENDO PROFUNDO DE SOLO MELHORADO COM CIMENTO (TEOR DE 2%) - INCLUSO RETIRADA E COLOCAÇÃO DO MATERIAL. AF_12/2020</t>
  </si>
  <si>
    <t>143,92</t>
  </si>
  <si>
    <t>101824</t>
  </si>
  <si>
    <t>RECOMPOSIÇÃO DE BASE E OU SUB-BASE PARA REMENDO PROFUNDO DE SOLO MELHORADO COM CIMENTO (TEOR DE 4%) - INCLUSO RETIRADA E COLOCAÇÃO DO MATERIAL. AF_12/2020</t>
  </si>
  <si>
    <t>175,31</t>
  </si>
  <si>
    <t>101825</t>
  </si>
  <si>
    <t>RECOMPOSIÇÃO DE BASE E OU SUB-BASE PARA REMENDO PROFUNDO DE SOLO COM CIMENTO (TEOR DE 6%) - INCLUSO RETIRADA E COLOCAÇÃO DO MATERIAL. AF_12/2020</t>
  </si>
  <si>
    <t>205,86</t>
  </si>
  <si>
    <t>101826</t>
  </si>
  <si>
    <t>RECOMPOSIÇÃO DE BASE E OU SUB-BASE PARA REMENDO PROFUNDO DE SOLO COM CIMENTO (TEOR DE 8%) - INCLUSO RETIRADA E COLOCAÇÃO DO MATERIAL. AF_12/2020</t>
  </si>
  <si>
    <t>236,01</t>
  </si>
  <si>
    <t>101827</t>
  </si>
  <si>
    <t>RECOMPOSIÇÃO DE BASE E OU SUB-BASE PARA REMENDO PROFUNDO DE SOLO BRITA (40/60) - INCLUSO RETIRADA E COLOCAÇÃO DO MATERIAL. AF_12/2020</t>
  </si>
  <si>
    <t>183,64</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</si>
  <si>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</si>
  <si>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</si>
  <si>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</si>
  <si>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</si>
  <si>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245,81</t>
  </si>
  <si>
    <t>101830</t>
  </si>
  <si>
    <t>RECOMPOSIÇÃO DE BASE E OU SUB-BASE PARA REMENDO PROFUNDO DE SOLO BRITA (40/60) COM CIMENTO (TEOR DE 6%) - INCLUSO RETIRADA E COLOCAÇÃO DO MATERIAL. AF_12/2020</t>
  </si>
  <si>
    <t>274,89</t>
  </si>
  <si>
    <t>101831</t>
  </si>
  <si>
    <t>RECOMPOSIÇÃO DE BASE E OU SUB-BASE PARA REMENDO PROFUNDO DE SOLO BRITA (40/60) COM CIMENTO (TEOR DE 8%) - INCLUSO RETIRADA E COLOCAÇÃO DO MATERIAL. AF_12/2020</t>
  </si>
  <si>
    <t>303,57</t>
  </si>
  <si>
    <t>101832</t>
  </si>
  <si>
    <t>RECOMPOSIÇÃO DE BASE E OU SUB-BASE PARA REMENDO PROFUNDO DE SOLO BRITA (50/50) COM CIMENTO (TEOR DE 4%) - INCLUSO RETIRADA E COLOCAÇÃO DO MATERIAL. AF_12/2020</t>
  </si>
  <si>
    <t>234,06</t>
  </si>
  <si>
    <t>101833</t>
  </si>
  <si>
    <t>RECOMPOSIÇÃO DE BASE E OU SUB-BASE PARA REMENDO PROFUNDO DE SOLO BRITA (50/50) COM CIMENTO (TEOR DE 6%) - INCLUSO RETIRADA E COLOCAÇÃO DO MATERIAL. AF_12/2020</t>
  </si>
  <si>
    <t>263,38</t>
  </si>
  <si>
    <t>101834</t>
  </si>
  <si>
    <t>RECOMPOSIÇÃO DE BASE E OU SUB-BASE PARA REMENDO PROFUNDO DE SOLO BRITA (50/50) COM CIMENTO (TEOR DE 8%) - INCLUSO RETIRADA E COLOCAÇÃO DO MATERIAL. AF_12/2020</t>
  </si>
  <si>
    <t>292,32</t>
  </si>
  <si>
    <t>101835</t>
  </si>
  <si>
    <t>RECOMPOSIÇÃO DE BASE E OU SUB-BASE PARA REMENDO PROFUNDO DE BRITA GRADUADA SIMPLES - INCLUSO RETIRADA E COLOCAÇÃO DO MATERIAL. AF_12/2020</t>
  </si>
  <si>
    <t>251,67</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</si>
  <si>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</si>
  <si>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</si>
  <si>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</si>
  <si>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</si>
  <si>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60,51</t>
  </si>
  <si>
    <t>101838</t>
  </si>
  <si>
    <t>RECOMPOSIÇÃO DE BASE E OU SUB-BASE PARA FECHAMENTO DE VALAS DE SOLO MELHORADO COM CIMENTO (TEOR DE 4%) - INCLUSO RETIRADA E COLOCAÇÃO DO MATERIAL. AF_12/2020</t>
  </si>
  <si>
    <t>91,90</t>
  </si>
  <si>
    <t>101839</t>
  </si>
  <si>
    <t>RECOMPOSIÇÃO DE BASE E OU SUB-BASE PARA FECHAMENTO DE VALAS DE SOLO COM CIMENTO (TEOR DE 6%) - INCLUSO RETIRADA E COLOCAÇÃO DO MATERIAL. AF_12/2020</t>
  </si>
  <si>
    <t>122,44</t>
  </si>
  <si>
    <t>101840</t>
  </si>
  <si>
    <t>RECOMPOSIÇÃO DE BASE E OU SUB-BASE PARA FECHAMENTO DE VALAS DE SOLO COM CIMENTO (TEOR DE 8%) - INCLUSO RETIRADA E COLOCAÇÃO DO MATERIAL. AF_12/2020</t>
  </si>
  <si>
    <t>200,70</t>
  </si>
  <si>
    <t>101841</t>
  </si>
  <si>
    <t>RECOMPOSIÇÃO DE BASE E OU SUB-BASE PARA FECHAMENTO DE VALAS DE SOLO BRITA (40/60) - INCLUSO RETIRADA E COLOCAÇÃO DO MATERIAL. AF_12/2020</t>
  </si>
  <si>
    <t>100,23</t>
  </si>
  <si>
    <t>101842</t>
  </si>
  <si>
    <t>RECOMPOSIÇÃO DE BASE E OU SUB-BASE PARA FECHAMENTO DE VALAS DE SOLO BRITA (50/50) - INCLUSO RETIRADA E COLOCAÇÃO DO MATERIAL. AF_12/2020</t>
  </si>
  <si>
    <t>87,99</t>
  </si>
  <si>
    <t>101843</t>
  </si>
  <si>
    <t>RECOMPOSIÇÃO DE BASE E OU SUB-BASE PARA FECHAMENTO DE VALAS DE SOLO BRITA (40/60) COM CIMENTO (TEOR DE 4%) - INCLUSO RETIRADA E COLOCAÇÃO DO MATERIAL. AF_12/2020</t>
  </si>
  <si>
    <t>162,40</t>
  </si>
  <si>
    <t>101844</t>
  </si>
  <si>
    <t>RECOMPOSIÇÃO DE BASE E OU SUB-BASE PARA FECHAMENTO DE VALAS DE SOLO BRITA (40/60) COM CIMENTO (TEOR DE 6%) - INCLUSO RETIRADA E COLOCAÇÃO DO MATERIAL. AF_12/2020</t>
  </si>
  <si>
    <t>191,48</t>
  </si>
  <si>
    <t>101845</t>
  </si>
  <si>
    <t>RECOMPOSIÇÃO DE BASE E OU SUB-BASE PARA FECHAMENTO DE VALAS DE SOLO BRITA (40/60) COM CIMENTO (TEOR DE 8%) - INCLUSO RETIRADA E COLOCAÇÃO DO MATERIAL. AF_12/2020</t>
  </si>
  <si>
    <t>220,16</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</si>
  <si>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</si>
  <si>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</si>
  <si>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</si>
  <si>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</si>
  <si>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</si>
  <si>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</si>
  <si>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208,91</t>
  </si>
  <si>
    <t>101849</t>
  </si>
  <si>
    <t>RECOMPOSIÇÃO DE BASE E OU SUB-BASE PARA FECHAMENTO DE VALAS DE BRITA GRADUADA SIMPLES - INCLUSO RETIRADA E COLOCAÇÃO DO MATERIAL. AF_12/2020</t>
  </si>
  <si>
    <t>168,26</t>
  </si>
  <si>
    <t>101850</t>
  </si>
  <si>
    <t>REASSENTAMENTO DE PARALELEPÍPEDOS, REJUNTAMENTO COM PÓ DE PEDRA, COM REAPROVEITAMENTO DOS PARALELEPÍPEDOS - INCLUSO RETIRADA E COLOCAÇÃO DO MATERIAL. AF_12/2020</t>
  </si>
  <si>
    <t>60,67</t>
  </si>
  <si>
    <t>101852</t>
  </si>
  <si>
    <t>REASSENTAMENTO DE PARALELEPÍPEDOS, REJUNTAMENTO COM ARGAMASSA, COM REAPROVEITAMENTO DOS PARALELEPÍPEDOS - INCLUSO RETIRADA E COLOCAÇÃO DO MATERIAL. AF_12/2020</t>
  </si>
  <si>
    <t>75,09</t>
  </si>
  <si>
    <t>101853</t>
  </si>
  <si>
    <t>REASSENTAMENTO DE PEDRAS POLIÉDRICAS, REJUNTAMENTO COM PÓ DE PEDRA, COM REAPROVEITAMENTO DAS PEDRAS POLIÉDRICAS - INCLUSO RETIRADA E COLOCAÇÃO DO MATERIAL.  AF_12/2020</t>
  </si>
  <si>
    <t>54,61</t>
  </si>
  <si>
    <t>101855</t>
  </si>
  <si>
    <t>REASSENTAMENTO DE PEDRAS POLIÉDRICAS, REJUNTAMENTO COM ARGAMASSA, COM REAPROVEITAMENTO DAS PEDRAS POLIÉDRICAS - INCLUSO RETIRADA E COLOCAÇÃO DO MATERIAL. AF_12/2020</t>
  </si>
  <si>
    <t>80,29</t>
  </si>
  <si>
    <t>101856</t>
  </si>
  <si>
    <t>REASSENTAMENTO DE BLOCOS PISOGRAMA PARA PISO INTERTRAVADO, COM REAPROVEITAMENTO DOS BLOCOS PISOGRAMA - INCLUSO RETIRADA E COLOCAÇÃO DO MATERIAL. AF_12/2020</t>
  </si>
  <si>
    <t>24,90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</si>
  <si>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</si>
  <si>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</si>
  <si>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</si>
  <si>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</si>
  <si>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</si>
  <si>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</si>
  <si>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</si>
  <si>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</si>
  <si>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31,74</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</si>
  <si>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</si>
  <si>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</si>
  <si>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</si>
  <si>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</si>
  <si>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</si>
  <si>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</si>
  <si>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25,74</t>
  </si>
  <si>
    <t>101864</t>
  </si>
  <si>
    <t>REASSENTAMENTO DE BLOCOS RETANGULAR PARA PISO INTERTRAVADO, ESPESSURA DE 8 CM, EM VIA/ESTACIONAMENTO, COM REAPROVEITAMENTO DOS BLOCOS RETANGULAR - INCLUSO RETIRADA E COLOCAÇÃO DO MATERIAL. AF_12/2020</t>
  </si>
  <si>
    <t>29,60</t>
  </si>
  <si>
    <t>101865</t>
  </si>
  <si>
    <t>REASSENTAMENTO DE BLOCOS RETANGULAR PARA PISO INTERTRAVADO, ESPESSURA DE 10 CM, EM VIA/ESTACIONAMENTO, COM REAPROVEITAMENTO DOS BLOCOS RETANGULAR - INCLUSO RETIRADA E COLOCAÇÃO DO MATERIAL. AF_12/2020</t>
  </si>
  <si>
    <t>33,48</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</si>
  <si>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</si>
  <si>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</si>
  <si>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</si>
  <si>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</si>
  <si>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33,87</t>
  </si>
  <si>
    <t>101868</t>
  </si>
  <si>
    <t>REASSENTAMENTO DE BLOCOS 16 FACES PARA PISO INTERTRAVADO, ESPESSURA DE 6 CM, EM VIA/ESTACIONAMENTO, COM REAPROVEITAMENTO DOS BLOCOS 16 FACES - INCLUSO RETIRADA E COLOCAÇÃO DO MATERIAL. AF_12/2020</t>
  </si>
  <si>
    <t>27,29</t>
  </si>
  <si>
    <t>101869</t>
  </si>
  <si>
    <t>REASSENTAMENTO DE BLOCOS 16 FACES PARA PISO INTERTRAVADO, ESPESSURA DE 8 CM, EM VIA/ESTACIONAMENTO, COM REAPROVEITAMENTO DOS BLOCOS 16 FACES - INCLUSO RETIRADA E COLOCAÇÃO DO MATERIAL. AF_12/2020</t>
  </si>
  <si>
    <t>31,17</t>
  </si>
  <si>
    <t>101870</t>
  </si>
  <si>
    <t>REASSENTAMENTO DE BLOCOS 16 FACES PARA PISO INTERTRAVADO, ESPESSURA DE 10 CM, EM VIA/ESTACIONAMENTO, COM REAPROVEITAMENTO DOS BLOCOS 16 FACES - INCLUSO RETIRADA E COLOCAÇÃO DO MATERIAL. AF_12/2020</t>
  </si>
  <si>
    <t>35,03</t>
  </si>
  <si>
    <t>102098</t>
  </si>
  <si>
    <t>RECOMPOSIÇÃO DE REVESTIMENTO EM CONCRETO ASFÁLTICO (AQUISIÇÃO EM USINA), PARA O FECHAMENTO DE VALAS - INCLUSO DEMOLIÇÃO DO PAVIMENTO. AF_12/2020</t>
  </si>
  <si>
    <t>2.426,97</t>
  </si>
  <si>
    <t>102988</t>
  </si>
  <si>
    <t>RECOMPOSIÇÃO DE PAVIMENTO EM PISO INTERTRAVADO, COM REAPROVEITAMENTO DOS BLOCOS INTERTRAVADOS, PARA FECHAMENTO DE VALAS - INCLUSO RETIRADA E COLOCAÇÃO DO MATERIAL. AF_12/2020</t>
  </si>
  <si>
    <t>49,92</t>
  </si>
  <si>
    <t>100576</t>
  </si>
  <si>
    <t>REGULARIZAÇÃO E COMPACTAÇÃO DE SUBLEITO DE SOLO  PREDOMINANTEMENTE ARGILOSO. AF_11/2019</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</si>
  <si>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</si>
  <si>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</si>
  <si>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</si>
  <si>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</si>
  <si>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12,08</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</si>
  <si>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</si>
  <si>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</si>
  <si>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</si>
  <si>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</si>
  <si>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96391</t>
  </si>
  <si>
    <t>EXECUÇÃO E COMPACTAÇÃO DE BASE E OU SUB BASE PARA PAVIMENTAÇÃO DE SOLO (PREDOMINANTEMENTE ARENOSO) COM CIMENTO (TEOR DE 6%) - EXCLUSIVE SOLO, ESCAVAÇÃO, CARGA E TRANSPORTE. AF_11/2019</t>
  </si>
  <si>
    <t>111,40</t>
  </si>
  <si>
    <t>96392</t>
  </si>
  <si>
    <t>EXECUÇÃO E COMPACTAÇÃO DE BASE E OU SUB BASE PARA PAVIMENTAÇÃO DE SOLO (PREDOMINANTEMENTE ARENOSO) COM CIMENTO (TEOR DE 8%) - EXCLUSIVE SOLO, ESCAVAÇÃO, CARGA E TRANSPORTE. AF_11/2019</t>
  </si>
  <si>
    <t>141,55</t>
  </si>
  <si>
    <t>96396</t>
  </si>
  <si>
    <t>EXECUÇÃO E COMPACTAÇÃO DE BASE E OU SUB BASE PARA PAVIMENTAÇÃO DE BRITA GRADUADA SIMPLES - EXCLUSIVE CARGA E TRANSPORTE. AF_11/2019</t>
  </si>
  <si>
    <t>154,96</t>
  </si>
  <si>
    <t>96397</t>
  </si>
  <si>
    <t>EXECUÇÃO E COMPACTAÇÃO DE BASE E OU SUB BASE PARA PAVIMENTAÇÃO DE BRITA GRADUADA SIMPLES TRATADA COM CIMENTO - EXCLUSIVE CARGA E TRANSPORTE. AF_11/2019</t>
  </si>
  <si>
    <t>215,49</t>
  </si>
  <si>
    <t>96398</t>
  </si>
  <si>
    <t>EXECUÇÃO E COMPACTAÇÃO DE BASE E OU SUB BASE PARA PAVIMENTAÇÃO DE CONCRETO COMPACTADO COM ROLO - EXCLUSIVE CARGA E TRANSPORTE. AF_11/2019</t>
  </si>
  <si>
    <t>294,86</t>
  </si>
  <si>
    <t>96399</t>
  </si>
  <si>
    <t>EXECUÇÃO E COMPACTAÇÃO DE BASE E OU SUB BASE PARA PAVIMENTAÇÃO DE PEDRA RACHÃO  - EXCLUSIVE CARGA E TRANSPORTE. AF_11/2019</t>
  </si>
  <si>
    <t>107,43</t>
  </si>
  <si>
    <t>96400</t>
  </si>
  <si>
    <t>EXECUÇÃO E COMPACTAÇÃO DE BASE E OU SUB BASE PARA PAVIMENTAÇÃO DE MACADAME SECO - EXCLUSIVE CARGA E TRANSPORTE. AF_11/2019</t>
  </si>
  <si>
    <t>139,12</t>
  </si>
  <si>
    <t>100564</t>
  </si>
  <si>
    <t>EXECUÇÃO E COMPACTAÇÃO DE BASE E OU SUB-BASE PARA PAVIMENTAÇÃO DE SOLO (PREDOMINANTEMENTE ARENOSO) BRITA - 40/60 - EXCLUSIVE SOLO, ESCAVAÇÃO, CARGA E TRANSPORTE. AF_11/2019</t>
  </si>
  <si>
    <t>96,13</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</si>
  <si>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</si>
  <si>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</si>
  <si>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</si>
  <si>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</si>
  <si>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158,30</t>
  </si>
  <si>
    <t>100567</t>
  </si>
  <si>
    <t>EXECUÇÃO E COMPACTAÇÃO DE BASE E OU SUB-BASE PARA PAVIMENTAÇÃO DE SOLO (PREDOMINANTEMENTE ARENOSO) BRITA - 40/60 COM CIMENTO (TEOR DE 6%) - EXCLUSIVE SOLO, ESCAVAÇÃO, CARGA E TRANSPORTE. AF_11/2019</t>
  </si>
  <si>
    <t>187,43</t>
  </si>
  <si>
    <t>100568</t>
  </si>
  <si>
    <t>EXECUÇÃO E COMPACTAÇÃO DE BASE E OU SUB-BASE PARA PAVIMENTAÇÃO DE SOLO (PREDOMINANTEMENTE ARENOSO) BRITA - 40/60 COM CIMENTO (TEOR DE 8%) - EXCLUSIVE SOLO, ESCAVAÇÃO, CARGA E TRANSPORTE. AF_11/2019</t>
  </si>
  <si>
    <t>216,07</t>
  </si>
  <si>
    <t>100569</t>
  </si>
  <si>
    <t>EXECUÇÃO E COMPACTAÇÃO DE BASE E OU SUB-BASE PARA PAVIMENTAÇÃO DE SOLO (PREDOMINANTEMENTE ARENOSO) BRITA - 50/50 COM CIMENTO (TEOR DE 4%)  - EXCLUSIVE SOLO, ESCAVAÇÃO, CARGA E TRANSPORTE. AF_11/2019</t>
  </si>
  <si>
    <t>146,56</t>
  </si>
  <si>
    <t>100570</t>
  </si>
  <si>
    <t>EXECUÇÃO E COMPACTAÇÃO DE BASE E OU SUB-BASE PARA PAVIMENTAÇÃO DE SOLO (PREDOMINANTEMENTE ARENOSO) BRITA - 50/50 COM CIMENTO (TEOR DE 6%) - EXCLUSIVE SOLO, ESCAVAÇÃO, CARGA E TRANSPORTE. AF_11/2019</t>
  </si>
  <si>
    <t>178,28</t>
  </si>
  <si>
    <t>100571</t>
  </si>
  <si>
    <t>EXECUÇÃO E COMPACTAÇÃO DE BASE E OU SUB-BASE PARA PAVIMENTAÇÃO DE SOLO (PREDOMINANTEMENTE ARENOSO) BRITA - 50/50 COM CIMENTO (TEOR DE 8%) - EXCLUSIVE SOLO, ESCAVAÇÃO, CARGA E TRANSPORTE. AF_11/2019</t>
  </si>
  <si>
    <t>204,85</t>
  </si>
  <si>
    <t>100572</t>
  </si>
  <si>
    <t>EXECUÇÃO E COMPACTAÇÃO DE BASE E OU SUB-BASE PARA PAVIMENTAÇÃO DE SOLO (PREDOMINANTEMENTE ARGILOSO) BRITA - 40/60 - EXCLUSIVE SOLO, ESCAVAÇÃO, CARGA E TRANSPORTE. AF_11/2019</t>
  </si>
  <si>
    <t>101,91</t>
  </si>
  <si>
    <t>100573</t>
  </si>
  <si>
    <t>EXECUÇÃO E COMPACTAÇÃO DE BASE E OU SUB-BASE PARA PAVIMENTAÇÃO DE SOLO (PREDOMINANTEMENTE ARGILOSO) BRITA - 50/50 - EXCLUSIVE SOLO, ESCAVAÇÃO, CARGA E TRANSPORTE. AF_11/2019</t>
  </si>
  <si>
    <t>89,72</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</si>
  <si>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</si>
  <si>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</si>
  <si>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</si>
  <si>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</si>
  <si>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</si>
  <si>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</si>
  <si>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101768</t>
  </si>
  <si>
    <t>EXECUÇÃO E COMPACTAÇÃO DE BASE E OU SUB BASE PARA PAVIMENTAÇÃO DE SOLO ESTABILIZADO GRANULOMETRICAMENTE SEM MISTURA DE SOLOS - EXCLUSIVE SOLO, ESCAVAÇÃO, CARGA E TRANSPORTE. AF_11/2019</t>
  </si>
  <si>
    <t>44,38</t>
  </si>
  <si>
    <t>92391</t>
  </si>
  <si>
    <t>EXECUÇÃO DE PAVIMENTO EM PISO INTERTRAVADO, COM BLOCO PISOGRAMA DE 35 X 15 CM, ESPESSURA 6 CM. AF_10/2022</t>
  </si>
  <si>
    <t>56,79</t>
  </si>
  <si>
    <t>92392</t>
  </si>
  <si>
    <t>EXECUÇÃO DE PAVIMENTO EM PISO INTERTRAVADO, COM BLOCO PISOGRAMA DE 35 X 15 CM, ESPESSURA 8 CM. AF_10/2022</t>
  </si>
  <si>
    <t>113,88</t>
  </si>
  <si>
    <t>92393</t>
  </si>
  <si>
    <t>EXECUÇÃO DE PAVIMENTO EM PISO INTERTRAVADO, COM BLOCO SEXTAVADO DE 25 X 25 CM, ESPESSURA 6 CM. AF_10/2022</t>
  </si>
  <si>
    <t>56,15</t>
  </si>
  <si>
    <t>92394</t>
  </si>
  <si>
    <t>EXECUÇÃO DE PAVIMENTO EM PISO INTERTRAVADO, COM BLOCO SEXTAVADO DE 25 X 25 CM, ESPESSURA 8 CM. AF_10/2022</t>
  </si>
  <si>
    <t>69,18</t>
  </si>
  <si>
    <t>92395</t>
  </si>
  <si>
    <t>EXECUÇÃO DE PAVIMENTO EM PISO INTERTRAVADO, COM BLOCO SEXTAVADO DE 25 X 25 CM, ESPESSURA 10 CM. AF_10/2022</t>
  </si>
  <si>
    <t>82,61</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</si>
  <si>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</si>
  <si>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</si>
  <si>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</si>
  <si>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</si>
  <si>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59,36</t>
  </si>
  <si>
    <t>92398</t>
  </si>
  <si>
    <t>EXECUÇÃO DE PAVIMENTO EM PISO INTERTRAVADO, COM BLOCO RETANGULAR COR NATURAL DE 20 X 10 CM, ESPESSURA 8 CM. AF_10/2022</t>
  </si>
  <si>
    <t>73,19</t>
  </si>
  <si>
    <t>92400</t>
  </si>
  <si>
    <t>EXECUÇÃO DE PAVIMENTO EM PISO INTERTRAVADO, COM BLOCO RETANGULAR DE 20 X 10 CM, ESPESSURA 10 CM. AF_10/2022</t>
  </si>
  <si>
    <t>85,44</t>
  </si>
  <si>
    <t>92402</t>
  </si>
  <si>
    <t>EXECUÇÃO DE PASSEIO EM PISO INTERTRAVADO, COM BLOCO 16 FACES DE 22 X 11 CM, ESPESSURA 6 CM. AF_10/2022</t>
  </si>
  <si>
    <t>66,15</t>
  </si>
  <si>
    <t>92403</t>
  </si>
  <si>
    <t>EXECUÇÃO DE PAVIMENTO EM PISO INTERTRAVADO, COM BLOCO 16 FACES DE 22 X 11 CM, ESPESSURA 6 CM. AF_10/2022</t>
  </si>
  <si>
    <t>92404</t>
  </si>
  <si>
    <t>EXECUÇÃO DE PAVIMENTO EM PISO INTERTRAVADO, COM BLOCO 16 FACES DE 22 X 11 CM, ESPESSURA 8 CM. AF_10/2022</t>
  </si>
  <si>
    <t>71,09</t>
  </si>
  <si>
    <t>92406</t>
  </si>
  <si>
    <t>EXECUÇÃO DE PAVIMENTO EM PISO INTERTRAVADO, COM BLOCO 16 FACES DE 22 X 11 CM, ESPESSURA 10 CM. AF_10/2022</t>
  </si>
  <si>
    <t>84,75</t>
  </si>
  <si>
    <t>93679</t>
  </si>
  <si>
    <t>EXECUÇÃO DE PASSEIO EM PISO INTERTRAVADO, COM BLOCO RETANGULAR COLORIDO DE 20 X 10 CM, ESPESSURA 6 CM. AF_10/2022</t>
  </si>
  <si>
    <t>74,94</t>
  </si>
  <si>
    <t>93680</t>
  </si>
  <si>
    <t>EXECUÇÃO DE PAVIMENTO EM PISO INTERTRAVADO, COM BLOCO RETANGULAR COLORIDO DE 20 X 10 CM, ESPESSURA 6 CM. AF_10/2022</t>
  </si>
  <si>
    <t>66,13</t>
  </si>
  <si>
    <t>93681</t>
  </si>
  <si>
    <t>EXECUÇÃO DE PAVIMENTO EM PISO INTERTRAVADO, COM BLOCO RETANGULAR COLORIDO DE 20 X 10 CM, ESPESSURA 8 CM. AF_10/2022</t>
  </si>
  <si>
    <t>78,61</t>
  </si>
  <si>
    <t>97104</t>
  </si>
  <si>
    <t>EXECUÇÃO DE PAVIMENTO DE CONCRETO SIMPLES (PCS), FCK = 40 MPA, ESPESSURA DE 15,0 CM. AF_04/2022</t>
  </si>
  <si>
    <t>125,02</t>
  </si>
  <si>
    <t>97105</t>
  </si>
  <si>
    <t>EXECUÇÃO DE PAVIMENTO DE CONCRETO SIMPLES (PCS), FCK = 40 MPA, ESPESSURA DE 17,5 CM. AF_04/2022</t>
  </si>
  <si>
    <t>140,66</t>
  </si>
  <si>
    <t>97106</t>
  </si>
  <si>
    <t>EXECUÇÃO DE PAVIMENTO DE CONCRETO SIMPLES (PCS), FCK = 40 MPA, ESPESSURA DE 20,0 CM. AF_04/2022</t>
  </si>
  <si>
    <t>155,37</t>
  </si>
  <si>
    <t>97107</t>
  </si>
  <si>
    <t>EXECUÇÃO DE PAVIMENTO DE CONCRETO SIMPLES (PCS), FCK = 40 MPA, ESPESSURA DE 22,5 CM. AF_04/2022</t>
  </si>
  <si>
    <t>178,49</t>
  </si>
  <si>
    <t>97108</t>
  </si>
  <si>
    <t>EXECUÇÃO DE PAVIMENTO DE CONCRETO SIMPLES (PCS), FCK = 40 MPA, ESPESSURA DE 25,0 CM. AF_04/2022</t>
  </si>
  <si>
    <t>206,27</t>
  </si>
  <si>
    <t>97109</t>
  </si>
  <si>
    <t>EXECUÇÃO DE PAVIMENTO DE CONCRETO SIMPLES (PCS), FCK = 40 MPA, ESPESSURA DE 27,5 CM. AF_04/2022</t>
  </si>
  <si>
    <t>228,53</t>
  </si>
  <si>
    <t>97111</t>
  </si>
  <si>
    <t>EXECUÇÃO DE PAVIMENTO DE CONCRETO ARMADO (PCA), FCK = 30 MPA, ESPESSURA DE 15,0 CM. AF_04/2022</t>
  </si>
  <si>
    <t>261,66</t>
  </si>
  <si>
    <t>97112</t>
  </si>
  <si>
    <t>EXECUÇÃO DE PAVIMENTO DE CONCRETO ARMADO (PCA), FCK = 30 MPA, ESPESSURA DE 17,5 CM. AF_04/2022</t>
  </si>
  <si>
    <t>223,58</t>
  </si>
  <si>
    <t>97113</t>
  </si>
  <si>
    <t>APLICAÇÃO DE LONA PLÁSTICA PARA EXECUÇÃO DE PAVIMENTOS DE CONCRETO. AF_04/2022</t>
  </si>
  <si>
    <t>3,41</t>
  </si>
  <si>
    <t>97114</t>
  </si>
  <si>
    <t>EXECUÇÃO DE JUNTAS DE CONTRAÇÃO PARA PAVIMENTOS DE CONCRETO. AF_04/2022</t>
  </si>
  <si>
    <t>97115</t>
  </si>
  <si>
    <t>APLICAÇÃO DE GRAXA EM BARRAS DE TRANSFERÊNCIA PARA EXECUÇÃO DE PAVIMENTO DE CONCRETO. AF_04/2022</t>
  </si>
  <si>
    <t>66,95</t>
  </si>
  <si>
    <t>97116</t>
  </si>
  <si>
    <t>BARRAS DE TRANSFERÊNCIA, AÇO CA-25 DE 16,0 MM, PARA EXECUÇÃO DE PAVIMENTO DE CONCRETO  FORNECIMENTO E INSTALAÇÃO. AF_04/2022</t>
  </si>
  <si>
    <t>24,42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</si>
  <si>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</si>
  <si>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</si>
  <si>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</si>
  <si>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</si>
  <si>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19,47</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</si>
  <si>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</si>
  <si>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</si>
  <si>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</si>
  <si>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</si>
  <si>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12,00</t>
  </si>
  <si>
    <t>101167</t>
  </si>
  <si>
    <t>EXECUÇÃO DE PAVIMENTO EM PARALELEPÍPEDOS, REJUNTAMENTO COM PÓ DE PEDRA. AF_05/2020</t>
  </si>
  <si>
    <t>65,81</t>
  </si>
  <si>
    <t>101169</t>
  </si>
  <si>
    <t>EXECUÇÃO DE PAVIMENTO EM PARALELEPÍPEDOS, REJUNTAMENTO COM ARGAMASSA TRAÇO 1:3 (CIMENTO E AREIA). AF_05/2020</t>
  </si>
  <si>
    <t>80,28</t>
  </si>
  <si>
    <t>101170</t>
  </si>
  <si>
    <t>EXECUÇÃO DE PAVIMENTO EM PEDRAS POLIÉDRICAS, REJUNTAMENTO COM PÓ DE PEDRA. AF_05/2020</t>
  </si>
  <si>
    <t>101172</t>
  </si>
  <si>
    <t>EXECUÇÃO DE PAVIMENTO EM PEDRAS POLIÉDRICAS, REJUNTAMENTO COM ARGAMASSA TRAÇO 1:3 (CIMENTO E AREIA). AF_05/2020</t>
  </si>
  <si>
    <t>73,20</t>
  </si>
  <si>
    <t>103904</t>
  </si>
  <si>
    <t>EXECUÇÃO DE PAVIMENTO DE CONCRETO SIMPLES (PCS), FCK = 35 MPA, ESPESSURA DE 15,0 CM. AF_04/2022</t>
  </si>
  <si>
    <t>121,74</t>
  </si>
  <si>
    <t>103905</t>
  </si>
  <si>
    <t>EXECUÇÃO DE PAVIMENTO DE CONCRETO SIMPLES (PCS), FCK = 35 MPA, ESPESSURA DE 16,0 CM. AF_04/2022</t>
  </si>
  <si>
    <t>128,30</t>
  </si>
  <si>
    <t>103906</t>
  </si>
  <si>
    <t>EXECUÇÃO DE PAVIMENTO DE CONCRETO SIMPLES (PCS), FCK = 40 MPA, ESPESSURA DE 16,0 CM. AF_04/2022</t>
  </si>
  <si>
    <t>160,49</t>
  </si>
  <si>
    <t>103907</t>
  </si>
  <si>
    <t>EXECUÇÃO DE PAVIMENTO DE CONCRETO SIMPLES (PCS), FCK = 35 MPA, ESPESSURA DE 17,5 CM. AF_04/2022</t>
  </si>
  <si>
    <t>133,59</t>
  </si>
  <si>
    <t>103908</t>
  </si>
  <si>
    <t>EXECUÇÃO PAVIMENTO DE CONCRETO SIMPLES (PCS), FCK = 35 MPA, ESPESSURA DE 20,0 CM. AF_04/2022</t>
  </si>
  <si>
    <t>150,99</t>
  </si>
  <si>
    <t>103909</t>
  </si>
  <si>
    <t>EXECUÇÃO PAVIMENTO DE CONCRETO SIMPLES (PCS), FCK = 35 MPA, ESPESSURA DE 22,5 CM. AF_04/2022</t>
  </si>
  <si>
    <t>173,57</t>
  </si>
  <si>
    <t>103911</t>
  </si>
  <si>
    <t>EXECUÇÃO DE PAVIMENTO DE CONCRETO SIMPLES (PCS), FCK = 35 MPA, ESPESSURA DE 25,0 CM. AF_04/2022</t>
  </si>
  <si>
    <t>103912</t>
  </si>
  <si>
    <t>EXECUÇÃO PAVIMENTO DE CONCRETO SIMPLES (PCS), FCK = 35 MPA, ESPESSURA DE 27,5 CM. AF_04/2022</t>
  </si>
  <si>
    <t>97,11</t>
  </si>
  <si>
    <t>103913</t>
  </si>
  <si>
    <t>EXECUÇÃO DE PISO INDUSTRIAL DE CONCRETO ARMADO, FCK = 20 MPA, ESPESSURA DE 12,0 CM. AF_04/2022</t>
  </si>
  <si>
    <t>120,97</t>
  </si>
  <si>
    <t>103914</t>
  </si>
  <si>
    <t>EXECUÇÃO DE PISO INDUSTRIAL DE CONCRETO ARMADO, FCK = 20 MPA, ESPESSURA DE 14,0 CM. AF_04/2022</t>
  </si>
  <si>
    <t>141,70</t>
  </si>
  <si>
    <t>103915</t>
  </si>
  <si>
    <t>EXECUÇÃO DE PISO INDUSTRIAL DE CONCRETO ARMADO, FCK = 20 MPA, ESPESSURA DE 15,0 CM. AF_04/2022</t>
  </si>
  <si>
    <t>154,97</t>
  </si>
  <si>
    <t>103916</t>
  </si>
  <si>
    <t>EXECUÇÃO DE PISO INDUSTRIAL DE CONCRETO ARMADO, FCK = 20 MPA, ESPESSURA DE 18,0 CM. AF_04/2022</t>
  </si>
  <si>
    <t>177,35</t>
  </si>
  <si>
    <t>103917</t>
  </si>
  <si>
    <t>EXECUÇÃO DE PISO INDUSTRIAL DE CONCRETO ARMADO, FCK = 20 MPA, ESPESSURA DE 20,0 CM. AF_04/2022</t>
  </si>
  <si>
    <t>204,82</t>
  </si>
  <si>
    <t>103918</t>
  </si>
  <si>
    <t>EXECUÇÃO DE PISO INDUSTRIAL DE CONCRETO ARMADO, FCK = 20 MPA, ESPESSURA DE 22,0 CM. AF_04/2022</t>
  </si>
  <si>
    <t>215,45</t>
  </si>
  <si>
    <t>104432</t>
  </si>
  <si>
    <t>EXECUÇÃO DE PASSEIO EM PISO INTERTRAVADO, COM BLOCO RAQUETE  22 X 13,5 CM, ESPESSURA 6 CM. AF_10/2022</t>
  </si>
  <si>
    <t>71,65</t>
  </si>
  <si>
    <t>104433</t>
  </si>
  <si>
    <t>EXECUÇÃO DE PAVIMENTO EM PISO INTERTRAVADO, COM BLOCO RAQUETE  22 X 13,5 CM, ESPESSURA 6 CM. AF_10/2022</t>
  </si>
  <si>
    <t>61,99</t>
  </si>
  <si>
    <t>103689</t>
  </si>
  <si>
    <t>FORNECIMENTO E INSTALAÇÃO DE PLACA DE OBRA COM CHAPA GALVANIZADA E ESTRUTURA DE MADEIRA. AF_03/2022_PS</t>
  </si>
  <si>
    <t>306,29</t>
  </si>
  <si>
    <t>103694</t>
  </si>
  <si>
    <t>FORNECIMENTO E INSTALAÇÃO DE SUPORTE DE MADEIRA  PARA PLACAS DE SINALIZAÇÃO, EM SOLO, COM H= DE 2,5 M E SEÇÃO DE 7,5 X 7,5 CM. AF_03/2022</t>
  </si>
  <si>
    <t>99,95</t>
  </si>
  <si>
    <t>103695</t>
  </si>
  <si>
    <t>FORNECIMENTO E INSTALAÇÃO DE SUPORTE DE MADEIRA PARA PLACAS DE SINALIZAÇÃO, EM SOLO, COM H= DE 2,0 M E SEÇÃO DE 7,5 X 7,5 CM. AF_03/2022</t>
  </si>
  <si>
    <t>89,33</t>
  </si>
  <si>
    <t>103696</t>
  </si>
  <si>
    <t>FORNECIMENTO E INSTALAÇÃO DE SUPORTE DE MADEIRA PARA PLACAS DE SINALIZAÇÃO EM CONCRETO, COM H= DE 2,5 M E SEÇÃO DE 7,5 X 7,5 CM. AF_03/2022</t>
  </si>
  <si>
    <t>123,33</t>
  </si>
  <si>
    <t>103697</t>
  </si>
  <si>
    <t>FORNECIMENTO E INSTALAÇÃO DE SUPORTE DE MADEIRA PARA PLACAS DE SINALIZAÇÃO, EM BASE DE CONCRETO, COM H= DE 2,0 M E SEÇÃO DE 7,5 X 7,5 CM. AF_03/2022</t>
  </si>
  <si>
    <t>112,71</t>
  </si>
  <si>
    <t>95995</t>
  </si>
  <si>
    <t>EXECUÇÃO DE PAVIMENTO COM APLICAÇÃO DE CONCRETO ASFÁLTICO, CAMADA DE ROLAMENTO - EXCLUSIVE CARGA E TRANSPORTE. AF_11/2019</t>
  </si>
  <si>
    <t>2.039,91</t>
  </si>
  <si>
    <t>95996</t>
  </si>
  <si>
    <t>EXECUÇÃO DE PAVIMENTO COM APLICAÇÃO DE CONCRETO ASFÁLTICO, CAMADA DE BINDER - EXCLUSIVE CARGA E TRANSPORTE. AF_11/2019</t>
  </si>
  <si>
    <t>1.769,35</t>
  </si>
  <si>
    <t>96001</t>
  </si>
  <si>
    <t>FRESAGEM DE PAVIMENTO ASFÁLTICO (PROFUNDIDADE ATÉ 5,0 CM) - EXCLUSIVE TRANSPORTE. AF_11/2019</t>
  </si>
  <si>
    <t>96393</t>
  </si>
  <si>
    <t>USINAGEM DE BRITA GRADUADA SIMPLES. AF_03/2020</t>
  </si>
  <si>
    <t>141,47</t>
  </si>
  <si>
    <t>96394</t>
  </si>
  <si>
    <t>USINAGEM DE BRITA GRADUADA TRATADA COM CIMENTO. AF_03/2020</t>
  </si>
  <si>
    <t>200,17</t>
  </si>
  <si>
    <t>96395</t>
  </si>
  <si>
    <t>USINAGEM DE CONCRETO PARA COMPACTAÇÃO COM ROLO. AF_03/2020</t>
  </si>
  <si>
    <t>281,37</t>
  </si>
  <si>
    <t>88411</t>
  </si>
  <si>
    <t>APLICAÇÃO MANUAL DE FUNDO SELADOR ACRÍLICO EM PANOS COM PRESENÇA DE VÃOS DE EDIFÍCIOS DE MÚLTIPLOS PAVIMENTOS. AF_06/2014</t>
  </si>
  <si>
    <t>3,01</t>
  </si>
  <si>
    <t>88412</t>
  </si>
  <si>
    <t>APLICAÇÃO MANUAL DE FUNDO SELADOR ACRÍLICO EM PANOS CEGOS DE FACHADA (SEM PRESENÇA DE VÃOS) DE EDIFÍCIOS DE MÚLTIPLOS PAVIMENTOS. AF_06/2014</t>
  </si>
  <si>
    <t>2,37</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</si>
  <si>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</si>
  <si>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</si>
  <si>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</si>
  <si>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</si>
  <si>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4,69</t>
  </si>
  <si>
    <t>88415</t>
  </si>
  <si>
    <t>APLICAÇÃO MANUAL DE FUNDO SELADOR ACRÍLICO EM PAREDES EXTERNAS DE CASAS. AF_06/2014</t>
  </si>
  <si>
    <t>3,21</t>
  </si>
  <si>
    <t>88416</t>
  </si>
  <si>
    <t>APLICAÇÃO MANUAL DE PINTURA COM TINTA TEXTURIZADA ACRÍLICA EM PANOS COM PRESENÇA DE VÃOS DE EDIFÍCIOS DE MÚLTIPLOS PAVIMENTOS, UMA COR. AF_06/2014</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</si>
  <si>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</si>
  <si>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</si>
  <si>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</si>
  <si>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</si>
  <si>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22,41</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</si>
  <si>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</si>
  <si>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</si>
  <si>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</si>
  <si>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</si>
  <si>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18,56</t>
  </si>
  <si>
    <t>88424</t>
  </si>
  <si>
    <t>APLICAÇÃO MANUAL DE PINTURA COM TINTA TEXTURIZADA ACRÍLICA EM PANOS COM PRESENÇA DE VÃOS DE EDIFÍCIOS DE MÚLTIPLOS PAVIMENTOS, DUAS CORES. AF_06/2014</t>
  </si>
  <si>
    <t>20,95</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</si>
  <si>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</si>
  <si>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</si>
  <si>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</si>
  <si>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</si>
  <si>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28,81</t>
  </si>
  <si>
    <t>88429</t>
  </si>
  <si>
    <t>APLICAÇÃO MANUAL DE PINTURA COM TINTA TEXTURIZADA ACRÍLICA EM SUPERFÍCIES INTERNAS DA SACADA DE EDIFÍCIOS DE MÚLTIPLOS PAVIMENTOS, DUAS CORES. AF_06/2014</t>
  </si>
  <si>
    <t>31,33</t>
  </si>
  <si>
    <t>88431</t>
  </si>
  <si>
    <t>APLICAÇÃO MANUAL DE PINTURA COM TINTA TEXTURIZADA ACRÍLICA EM PAREDES EXTERNAS DE CASAS, DUAS CORES. AF_06/2014</t>
  </si>
  <si>
    <t>22,18</t>
  </si>
  <si>
    <t>88432</t>
  </si>
  <si>
    <t>APLICAÇÃO MANUAL DE PINTURA COM TINTA TEXTURIZADA ACRÍLICA EM MOLDURAS DE EPS, PRÉ-FABRICADOS, OU OUTROS. AF_06/2014</t>
  </si>
  <si>
    <t>16,12</t>
  </si>
  <si>
    <t>88484</t>
  </si>
  <si>
    <t>FUNDO SELADOR ACRÍLICO, APLICAÇÃO MANUAL EM TETO, UMA DEMÃO. AF_04/2023</t>
  </si>
  <si>
    <t>4,52</t>
  </si>
  <si>
    <t>88485</t>
  </si>
  <si>
    <t>FUNDO SELADOR ACRÍLICO, APLICAÇÃO MANUAL EM PAREDE, UMA DEMÃO. AF_04/2023</t>
  </si>
  <si>
    <t>88488</t>
  </si>
  <si>
    <t>PINTURA LÁTEX ACRÍLICA PREMIUM, APLICAÇÃO MANUAL EM TETO, DUAS DEMÃOS. AF_04/2023</t>
  </si>
  <si>
    <t>88489</t>
  </si>
  <si>
    <t>PINTURA LÁTEX ACRÍLICA PREMIUM, APLICAÇÃO MANUAL EM PAREDES, DUAS DEMÃOS. AF_04/2023</t>
  </si>
  <si>
    <t>11,59</t>
  </si>
  <si>
    <t>88494</t>
  </si>
  <si>
    <t>EMASSAMENTO COM MASSA LÁTEX, APLICAÇÃO EM TETO, UMA DEMÃO, LIXAMENTO MANUAL. AF_04/2023</t>
  </si>
  <si>
    <t>88495</t>
  </si>
  <si>
    <t>EMASSAMENTO COM MASSA LÁTEX, APLICAÇÃO EM PAREDE, UMA DEMÃO, LIXAMENTO MANUAL. AF_04/2023</t>
  </si>
  <si>
    <t>88496</t>
  </si>
  <si>
    <t>EMASSAMENTO COM MASSA LÁTEX, APLICAÇÃO EM TETO, DUAS DEMÃOS, LIXAMENTO MANUAL. AF_04/2023</t>
  </si>
  <si>
    <t>9,53</t>
  </si>
  <si>
    <t>88497</t>
  </si>
  <si>
    <t>EMASSAMENTO COM MASSA LÁTEX, APLICAÇÃO EM PAREDE, DUAS DEMÃOS, LIXAMENTO MANUAL. AF_04/2023</t>
  </si>
  <si>
    <t>14,06</t>
  </si>
  <si>
    <t>95305</t>
  </si>
  <si>
    <t>TEXTURA ACRÍLICA, APLICAÇÃO MANUAL EM PAREDE, UMA DEMÃO. AF_04/2023</t>
  </si>
  <si>
    <t>12,37</t>
  </si>
  <si>
    <t>95306</t>
  </si>
  <si>
    <t>TEXTURA ACRÍLICA, APLICAÇÃO MANUAL EM TETO, UMA DEMÃO. AF_04/2023</t>
  </si>
  <si>
    <t>14,18</t>
  </si>
  <si>
    <t>95622</t>
  </si>
  <si>
    <t>APLICAÇÃO MANUAL DE TINTA LÁTEX ACRÍLICA EM PANOS COM PRESENÇA DE VÃOS DE EDIFÍCIOS DE MÚLTIPLOS PAVIMENTOS, DUAS DEMÃOS. AF_11/2016</t>
  </si>
  <si>
    <t>14,67</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</si>
  <si>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</si>
  <si>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</si>
  <si>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</si>
  <si>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</si>
  <si>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</si>
  <si>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</si>
  <si>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22,94</t>
  </si>
  <si>
    <t>95626</t>
  </si>
  <si>
    <t>APLICAÇÃO MANUAL DE TINTA LÁTEX ACRÍLICA EM PAREDE EXTERNAS DE CASAS, DUAS DEMÃOS. AF_11/2016</t>
  </si>
  <si>
    <t>15,67</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</si>
  <si>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</si>
  <si>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</si>
  <si>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</si>
  <si>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</si>
  <si>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</si>
  <si>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</si>
  <si>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</si>
  <si>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</si>
  <si>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</si>
  <si>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</si>
  <si>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96131</t>
  </si>
  <si>
    <t>APLICAÇÃO MANUAL DE MASSA ACRÍLICA EM PANOS DE FACHADA COM PRESENÇA DE VÃOS, DE EDIFÍCIOS DE MÚLTIPLOS PAVIMENTOS, DUAS DEMÃOS. AF_05/2017</t>
  </si>
  <si>
    <t>21,30</t>
  </si>
  <si>
    <t>96132</t>
  </si>
  <si>
    <t>APLICAÇÃO MANUAL DE MASSA ACRÍLICA EM PANOS DE FACHADA SEM PRESENÇA DE VÃOS, DE EDIFÍCIOS DE MÚLTIPLOS PAVIMENTOS, DUAS DEMÃOS. AF_05/2017</t>
  </si>
  <si>
    <t>16,15</t>
  </si>
  <si>
    <t>96133</t>
  </si>
  <si>
    <t>APLICAÇÃO MANUAL DE MASSA ACRÍLICA EM SUPERFÍCIES EXTERNAS DE SACADA DE EDIFÍCIOS DE MÚLTIPLOS PAVIMENTOS, DUAS DEMÃOS. AF_05/2017</t>
  </si>
  <si>
    <t>31,69</t>
  </si>
  <si>
    <t>96134</t>
  </si>
  <si>
    <t>APLICAÇÃO MANUAL DE MASSA ACRÍLICA EM SUPERFÍCIES INTERNAS DE SACADA DE EDIFÍCIOS DE MÚLTIPLOS PAVIMENTOS, DUAS DEMÃOS. AF_05/2017</t>
  </si>
  <si>
    <t>96135</t>
  </si>
  <si>
    <t>APLICAÇÃO MANUAL DE MASSA ACRÍLICA EM PAREDES EXTERNAS DE CASAS, DUAS DEMÃOS. AF_05/2017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</si>
  <si>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</si>
  <si>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</si>
  <si>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</si>
  <si>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</si>
  <si>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</si>
  <si>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</si>
  <si>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</si>
  <si>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</si>
  <si>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9,43</t>
  </si>
  <si>
    <t>102193</t>
  </si>
  <si>
    <t>LIXAMENTO DE MADEIRA PARA APLICAÇÃO DE FUNDO OU PINTURA. AF_01/2021</t>
  </si>
  <si>
    <t>102194</t>
  </si>
  <si>
    <t>LIXAMENTO DE MASSA PARA MADEIRA. AF_01/2021</t>
  </si>
  <si>
    <t>6,63</t>
  </si>
  <si>
    <t>102197</t>
  </si>
  <si>
    <t>PINTURA FUNDO NIVELADOR ALQUÍDICO BRANCO EM MADEIRA. AF_01/2021</t>
  </si>
  <si>
    <t>19,38</t>
  </si>
  <si>
    <t>102200</t>
  </si>
  <si>
    <t>APLICAÇÃO MASSA ALQUÍDICA PARA MADEIRA, PARA PINTURA COM TINTA DE ACABAMENTO (PIGMENTADA). AF_01/2021</t>
  </si>
  <si>
    <t>15,49</t>
  </si>
  <si>
    <t>102201</t>
  </si>
  <si>
    <t>APLICAÇÃO MASSA ACRÍLICA PARA MADEIRA, PARA PINTURA COM TINTA DE ACABAMENTO (PIGMENTADA). AF_01/2021</t>
  </si>
  <si>
    <t>102202</t>
  </si>
  <si>
    <t>APLICAÇÃO MASSA EPÓXI PARA MADEIRA, PARA PINTURA COM TINTA PU DE ACABAMENTO (PIGMENTADA). AF_01/2021</t>
  </si>
  <si>
    <t>35,28</t>
  </si>
  <si>
    <t>102203</t>
  </si>
  <si>
    <t>PINTURA VERNIZ (INCOLOR) ALQUÍDICO EM MADEIRA, USO INTERNO E EXTERNO, 1 DEMÃO. AF_01/2021</t>
  </si>
  <si>
    <t>9,10</t>
  </si>
  <si>
    <t>102204</t>
  </si>
  <si>
    <t>PINTURA VERNIZ (INCOLOR) ALQUÍDICO EM MADEIRA, USO INTERNO, 1 DEMÃO. AF_01/2021</t>
  </si>
  <si>
    <t>9,42</t>
  </si>
  <si>
    <t>102205</t>
  </si>
  <si>
    <t>PINTURA VERNIZ (INCOLOR) POLIURETÂNICO (RESINA ALQUÍDICA MODIFICADA) EM MADEIRA, 1 DEMÃO. AF_01/2021</t>
  </si>
  <si>
    <t>8,36</t>
  </si>
  <si>
    <t>102207</t>
  </si>
  <si>
    <t>PINTURA TINTA DE ACABAMENTO (PIGMENTADA) A ÓLEO EM MADEIRA, 1 DEMÃO. AF_01/2021</t>
  </si>
  <si>
    <t>102208</t>
  </si>
  <si>
    <t>PINTURA TINTA DE ACABAMENTO (PIGMENTADA) ESMALTE SINTÉTICO FOSCO EM MADEIRA, 1 DEMÃO. AF_01/2021</t>
  </si>
  <si>
    <t>7,25</t>
  </si>
  <si>
    <t>102209</t>
  </si>
  <si>
    <t>PINTURA TINTA DE ACABAMENTO (PIGMENTADA) ESMALTE SINTÉTICO ACETINADO EM MADEIRA, 1 DEMÃO. AF_01/2021</t>
  </si>
  <si>
    <t>7,51</t>
  </si>
  <si>
    <t>102210</t>
  </si>
  <si>
    <t>PINTURA TINTA DE ACABAMENTO (PIGMENTADA) ESMALTE SINTÉTICO BRILHANTE EM MADEIRA, 1 DEMÃO. AF_01/2021</t>
  </si>
  <si>
    <t>7,11</t>
  </si>
  <si>
    <t>102213</t>
  </si>
  <si>
    <t>PINTURA VERNIZ (INCOLOR) ALQUÍDICO EM MADEIRA, USO INTERNO E EXTERNO, 2 DEMÃOS. AF_01/2021</t>
  </si>
  <si>
    <t>102214</t>
  </si>
  <si>
    <t>PINTURA VERNIZ (INCOLOR) ALQUÍDICO EM MADEIRA, USO INTERNO, 2 DEMÃOS. AF_01/2021</t>
  </si>
  <si>
    <t>18,87</t>
  </si>
  <si>
    <t>102215</t>
  </si>
  <si>
    <t>PINTURA VERNIZ (INCOLOR) POLIURETÂNICO (RESINA ALQUÍDICA MODIFICADA) EM MADEIRA, 2 DEMÃOS. AF_01/2021</t>
  </si>
  <si>
    <t>16,74</t>
  </si>
  <si>
    <t>102217</t>
  </si>
  <si>
    <t>PINTURA TINTA DE ACABAMENTO (PIGMENTADA) A ÓLEO EM MADEIRA, 2 DEMÃOS. AF_01/2021</t>
  </si>
  <si>
    <t>15,38</t>
  </si>
  <si>
    <t>102218</t>
  </si>
  <si>
    <t>PINTURA TINTA DE ACABAMENTO (PIGMENTADA) ESMALTE SINTÉTICO FOSCO EM MADEIRA, 2 DEMÃOS. AF_01/2021</t>
  </si>
  <si>
    <t>102219</t>
  </si>
  <si>
    <t>PINTURA TINTA DE ACABAMENTO (PIGMENTADA) ESMALTE SINTÉTICO ACETINADO EM MADEIRA, 2 DEMÃOS. AF_01/2021</t>
  </si>
  <si>
    <t>15,04</t>
  </si>
  <si>
    <t>102220</t>
  </si>
  <si>
    <t>PINTURA TINTA DE ACABAMENTO (PIGMENTADA) ESMALTE SINTÉTICO BRILHANTE EM MADEIRA, 2 DEMÃOS. AF_01/2021</t>
  </si>
  <si>
    <t>102223</t>
  </si>
  <si>
    <t>PINTURA VERNIZ (INCOLOR) ALQUÍDICO EM MADEIRA, USO INTERNO E EXTERNO, 3 DEMÃOS. AF_01/2021</t>
  </si>
  <si>
    <t>27,35</t>
  </si>
  <si>
    <t>102224</t>
  </si>
  <si>
    <t>PINTURA VERNIZ (INCOLOR) ALQUÍDICO EM MADEIRA, USO INTERNO, 3 DEMÃOS. AF_01/2021</t>
  </si>
  <si>
    <t>28,31</t>
  </si>
  <si>
    <t>102225</t>
  </si>
  <si>
    <t>PINTURA VERNIZ (INCOLOR) POLIURETÂNICO (RESINA ALQUÍDICA MODIFICADA) EM MADEIRA, 3 DEMÃOS. AF_01/2021</t>
  </si>
  <si>
    <t>25,13</t>
  </si>
  <si>
    <t>102227</t>
  </si>
  <si>
    <t>PINTURA TINTA DE ACABAMENTO (PIGMENTADA) A ÓLEO EM MADEIRA, 3 DEMÃOS. AF_01/2021</t>
  </si>
  <si>
    <t>23,09</t>
  </si>
  <si>
    <t>102228</t>
  </si>
  <si>
    <t>PINTURA TINTA DE ACABAMENTO (PIGMENTADA) ESMALTE SINTÉTICO FOSCO EM MADEIRA, 3 DEMÃOS. AF_01/2021</t>
  </si>
  <si>
    <t>102229</t>
  </si>
  <si>
    <t>PINTURA TINTA DE ACABAMENTO (PIGMENTADA) ESMALTE SINTÉTICO ACETINADO EM MADEIRA, 3 DEMÃOS. AF_01/2021</t>
  </si>
  <si>
    <t>22,56</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</si>
  <si>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</si>
  <si>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</si>
  <si>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</si>
  <si>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</si>
  <si>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</si>
  <si>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</si>
  <si>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20,61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</si>
  <si>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</si>
  <si>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</si>
  <si>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</si>
  <si>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</si>
  <si>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</si>
  <si>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</si>
  <si>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</si>
  <si>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</si>
  <si>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</si>
  <si>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</si>
  <si>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100721</t>
  </si>
  <si>
    <t>PINTURA COM TINTA ALQUÍDICA DE FUNDO (TIPO ZARCÃO) PULVERIZADA SOBRE SUPERFÍCIES METÁLICAS (EXCETO PERFIL) EXECUTADO EM OBRA (POR DEMÃO). AF_01/2020_PE</t>
  </si>
  <si>
    <t>22,98</t>
  </si>
  <si>
    <t>100722</t>
  </si>
  <si>
    <t>PINTURA COM TINTA ALQUÍDICA DE FUNDO (TIPO ZARCÃO) APLICADA A ROLO OU PINCEL SOBRE SUPERFÍCIES METÁLICAS (EXCETO PERFIL) EXECUTADO EM OBRA (POR DEMÃO). AF_01/2020</t>
  </si>
  <si>
    <t>21,05</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</si>
  <si>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</si>
  <si>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</si>
  <si>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</si>
  <si>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</si>
  <si>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13,08</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</si>
  <si>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</si>
  <si>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</si>
  <si>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</si>
  <si>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</si>
  <si>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</si>
  <si>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</si>
  <si>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26,85</t>
  </si>
  <si>
    <t>100728</t>
  </si>
  <si>
    <t>PINTURA COM TINTA EPOXÍDICA DE FUNDO APLICADA A ROLO OU PINCEL SOBRE PERFIL METÁLICO EXECUTADO EM FÁBRICA (POR DEMÃO). AF_01/2020</t>
  </si>
  <si>
    <t>23,26</t>
  </si>
  <si>
    <t>100729</t>
  </si>
  <si>
    <t>PINTURA COM TINTA EPOXÍDICA DE ACABAMENTO PULVERIZADA SOBRE PERFIL METÁLICO EXECUTADO EM FÁBRICA (POR DEMÃO). AF_01/2020_PE</t>
  </si>
  <si>
    <t>20,67</t>
  </si>
  <si>
    <t>100730</t>
  </si>
  <si>
    <t>PINTURA COM TINTA EPOXÍDICA DE ACABAMENTO APLICADA A ROLO OU PINCEL SOBRE PERFIL METÁLICO EXECUTADO EM FÁBRICA (POR DEMÃO). AF_01/2020</t>
  </si>
  <si>
    <t>100733</t>
  </si>
  <si>
    <t>PINTURA COM TINTA ACRÍLICA DE FUNDO PULVERIZADA SOBRE SUPERFÍCIES METÁLICAS (EXCETO PERFIL) EXECUTADO EM OBRA (POR DEMÃO). AF_01/2020_PE</t>
  </si>
  <si>
    <t>11,15</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</si>
  <si>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</si>
  <si>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</si>
  <si>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</si>
  <si>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</si>
  <si>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</si>
  <si>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</si>
  <si>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12,49</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</si>
  <si>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</si>
  <si>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</si>
  <si>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</si>
  <si>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</si>
  <si>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</si>
  <si>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</si>
  <si>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22,61</t>
  </si>
  <si>
    <t>100742</t>
  </si>
  <si>
    <t>PINTURA COM TINTA ALQUÍDICA DE ACABAMENTO (ESMALTE SINTÉTICO ACETINADO) APLICADA A ROLO OU PINCEL SOBRE SUPERFÍCIES METÁLICAS (EXCETO PERFIL) EXECUTADO EM OBRA (POR DEMÃO). AF_01/2020</t>
  </si>
  <si>
    <t>21,61</t>
  </si>
  <si>
    <t>100743</t>
  </si>
  <si>
    <t>PINTURA COM TINTA ALQUÍDICA DE ACABAMENTO (ESMALTE SINTÉTICO BRILHANTE) PULVERIZADA SOBRE PERFIL METÁLICO EXECUTADO EM FÁBRICA  (POR DEMÃO). AF_01/2020_PE</t>
  </si>
  <si>
    <t>10,69</t>
  </si>
  <si>
    <t>100744</t>
  </si>
  <si>
    <t>PINTURA COM TINTA ALQUÍDICA DE ACABAMENTO (ESMALTE SINTÉTICO BRILHANTE) APLICADA A ROLO OU PINCEL SOBRE PERFIL METÁLICO EXECUTADO EM FÁBRICA (POR DEMÃO). AF_01/2020</t>
  </si>
  <si>
    <t>10,23</t>
  </si>
  <si>
    <t>100745</t>
  </si>
  <si>
    <t>PINTURA COM TINTA ALQUÍDICA DE ACABAMENTO (ESMALTE SINTÉTICO BRILHANTE) PULVERIZADA SOBRE SUPERFÍCIES METÁLICAS (EXCETO PERFIL) EXECUTADO EM OBRA  (POR DEMÃO). AF_01/2020_PE</t>
  </si>
  <si>
    <t>22,35</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</si>
  <si>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</si>
  <si>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</si>
  <si>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</si>
  <si>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</si>
  <si>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</si>
  <si>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</si>
  <si>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</si>
  <si>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</si>
  <si>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22,46</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</si>
  <si>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</si>
  <si>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</si>
  <si>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</si>
  <si>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</si>
  <si>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41,35</t>
  </si>
  <si>
    <t>100752</t>
  </si>
  <si>
    <t>PINTURA COM TINTA EPOXÍDICA DE ACABAMENTO APLICADA A ROLO OU PINCEL SOBRE PERFIL METÁLICO EXECUTADO EM FÁBRICA (02 DEMÃOS). AF_01/2020</t>
  </si>
  <si>
    <t>46,16</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</si>
  <si>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</si>
  <si>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</si>
  <si>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</si>
  <si>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</si>
  <si>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100757</t>
  </si>
  <si>
    <t>PINTURA COM TINTA ALQUÍDICA DE ACABAMENTO (ESMALTE SINTÉTICO ACETINADO) PULVERIZADA SOBRE SUPERFÍCIES METÁLICAS (EXCETO PERFIL) EXECUTADO EM OBRA (02 DEMÃOS). AF_01/2020_PE</t>
  </si>
  <si>
    <t>45,23</t>
  </si>
  <si>
    <t>100758</t>
  </si>
  <si>
    <t>PINTURA COM TINTA ALQUÍDICA DE ACABAMENTO (ESMALTE SINTÉTICO ACETINADO) APLICADA A ROLO OU PINCEL SOBRE SUPERFÍCIES METÁLICAS (EXCETO PERFIL) EXECUTADO EM OBRA (02 DEMÃOS). AF_01/2020</t>
  </si>
  <si>
    <t>43,24</t>
  </si>
  <si>
    <t>100759</t>
  </si>
  <si>
    <t>PINTURA COM TINTA ALQUÍDICA DE ACABAMENTO (ESMALTE SINTÉTICO BRILHANTE) PULVERIZADA SOBRE SUPERFÍCIES METÁLICAS (EXCETO PERFIL) EXECUTADO EM OBRA (02 DEMÃOS). AF_01/2020_PE</t>
  </si>
  <si>
    <t>44,72</t>
  </si>
  <si>
    <t>100760</t>
  </si>
  <si>
    <t>PINTURA COM TINTA ALQUÍDICA DE ACABAMENTO (ESMALTE SINTÉTICO BRILHANTE) APLICADA A ROLO OU PINCEL SOBRE SUPERFÍCIES METÁLICAS (EXCETO PERFIL) EXECUTADO EM OBRA (02 DEMÃOS). AF_01/2020</t>
  </si>
  <si>
    <t>42,92</t>
  </si>
  <si>
    <t>100761</t>
  </si>
  <si>
    <t>PINTURA COM TINTA ALQUÍDICA DE ACABAMENTO (ESMALTE SINTÉTICO FOSCO) PULVERIZADA SOBRE SUPERFÍCIES METÁLICAS (EXCETO PERFIL) EXECUTADO EM OBRA (02 DEMÃOS). AF_01/2020_PE</t>
  </si>
  <si>
    <t>44,93</t>
  </si>
  <si>
    <t>100762</t>
  </si>
  <si>
    <t>PINTURA COM TINTA ALQUÍDICA DE ACABAMENTO (ESMALTE SINTÉTICO FOSCO) APLICADA A ROLO OU PINCEL SOBRE SUPERFÍCIES METÁLICAS (EXCETO PERFIL) EXECUTADO EM OBRA (02 DEMÃOS). AF_01/2020</t>
  </si>
  <si>
    <t>43,05</t>
  </si>
  <si>
    <t>102488</t>
  </si>
  <si>
    <t>PREPARO DO PISO CIMENTADO PARA PINTURA - LIXAMENTO E LIMPEZA. AF_05/2021</t>
  </si>
  <si>
    <t>2,98</t>
  </si>
  <si>
    <t>102489</t>
  </si>
  <si>
    <t>PINTURA HIDROFUGANTE COM SILICONE, APLICAÇÃO MANUAL, 2 DEMÃOS. AF_05/2021</t>
  </si>
  <si>
    <t>26,67</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</si>
  <si>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</si>
  <si>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</si>
  <si>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</si>
  <si>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</si>
  <si>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</si>
  <si>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</si>
  <si>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62,26</t>
  </si>
  <si>
    <t>102496</t>
  </si>
  <si>
    <t>PINTURA DE RODAPÉ COM TINTA EPÓXI, APLICAÇÃO MANUAL, 2 DEMÃOS, INCLUSÃO PRIMER EPÓXI. AF_05/2021</t>
  </si>
  <si>
    <t>12,61</t>
  </si>
  <si>
    <t>102497</t>
  </si>
  <si>
    <t>PINTURA DE RODAPÉ EM PEDRA DECORATIVA COM VERNIZ DE POLIURETANO, APLICAÇÃO MANUAL, 3 DEMÃOS. AF_05/2021</t>
  </si>
  <si>
    <t>102498</t>
  </si>
  <si>
    <t>PINTURA DE MEIO-FIO COM TINTA BRANCA A BASE DE CAL (CAIAÇÃO). AF_05/2021</t>
  </si>
  <si>
    <t>1,43</t>
  </si>
  <si>
    <t>102499</t>
  </si>
  <si>
    <t>ENCERAMENTO DE PISO EM MADEIRA. AF_05/2021</t>
  </si>
  <si>
    <t>3,85</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</si>
  <si>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</si>
  <si>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</si>
  <si>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</si>
  <si>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</si>
  <si>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</si>
  <si>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</si>
  <si>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8,37</t>
  </si>
  <si>
    <t>102505</t>
  </si>
  <si>
    <t>PINTURA DE DEMARCAÇÃO DE QUADRA POLIESPORTIVA COM BORRACHA CLORADA, E = 5 CM, APLICAÇÃO MANUAL. AF_05/2021</t>
  </si>
  <si>
    <t>8,88</t>
  </si>
  <si>
    <t>102506</t>
  </si>
  <si>
    <t>PINTURA DE DEMARCAÇÃO DE QUADRA POLIESPORTIVA COM TINTA EPÓXI, E = 5 CM, APLICAÇÃO MANUAL. AF_05/2021</t>
  </si>
  <si>
    <t>102507</t>
  </si>
  <si>
    <t>PINTURA DE DEMARCAÇÃO DE VAGA COM TINTA EPÓXI, E = 10 CM, APLICAÇÃO MANUAL. AF_05/2021</t>
  </si>
  <si>
    <t>5,94</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</si>
  <si>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</si>
  <si>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</si>
  <si>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</si>
  <si>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</si>
  <si>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</si>
  <si>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</si>
  <si>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</si>
  <si>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</si>
  <si>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41,04</t>
  </si>
  <si>
    <t>102520</t>
  </si>
  <si>
    <t>PINTURA DE SINALIZAÇÃO VERTICAL DE SEGURANÇA, FAIXAS AMARELA E PRETA, APLICAÇÃO MANUAL, 2 DEMÃOS. AF_05/2021</t>
  </si>
  <si>
    <t>101749</t>
  </si>
  <si>
    <t>PISO CIMENTADO, TRAÇO 1:3 (CIMENTO E AREIA), ACABAMENTO LISO, ESPESSURA 4,0 CM, PREPARO MECÂNICO DA ARGAMASSA. AF_09/2020</t>
  </si>
  <si>
    <t>51,87</t>
  </si>
  <si>
    <t>101750</t>
  </si>
  <si>
    <t>PISO CIMENTADO, TRAÇO 1:3 (CIMENTO E AREIA), ACABAMENTO RÚSTICO, ESPESSURA 4,0 CM, PREPARO MECÂNICO DA ARGAMASSA. AF_09/2020</t>
  </si>
  <si>
    <t>49,74</t>
  </si>
  <si>
    <t>101729</t>
  </si>
  <si>
    <t>PISO EM TACO DE MADEIRA 7X42CM, FIXADO COM COLA BASE DE PVA. AF_09/2020</t>
  </si>
  <si>
    <t>233,45</t>
  </si>
  <si>
    <t>101746</t>
  </si>
  <si>
    <t>ASSOALHO DE MADEIRA. AF_09/2020</t>
  </si>
  <si>
    <t>361,38</t>
  </si>
  <si>
    <t>101751</t>
  </si>
  <si>
    <t>PISO EM TACO DE MADEIRA 7X21CM, FIXADO COM COLA BASE DE PVA. AF_09/2020</t>
  </si>
  <si>
    <t>238,82</t>
  </si>
  <si>
    <t>87246</t>
  </si>
  <si>
    <t>REVESTIMENTO CERÂMICO PARA PISO COM PLACAS TIPO ESMALTADA EXTRA DE DIMENSÕES 35X35 CM APLICADA EM AMBIENTES DE ÁREA MENOR QUE 5 M2. AF_02/2023_PE</t>
  </si>
  <si>
    <t>64,96</t>
  </si>
  <si>
    <t>87247</t>
  </si>
  <si>
    <t>REVESTIMENTO CERÂMICO PARA PISO COM PLACAS TIPO ESMALTADA EXTRA DE DIMENSÕES 35X35 CM APLICADA EM AMBIENTES DE ÁREA ENTRE 5 M2 E 10 M2. AF_02/2023_PE</t>
  </si>
  <si>
    <t>59,13</t>
  </si>
  <si>
    <t>87248</t>
  </si>
  <si>
    <t>REVESTIMENTO CERÂMICO PARA PISO COM PLACAS TIPO ESMALTADA EXTRA DE DIMENSÕES 35X35 CM APLICADA EM AMBIENTES DE ÁREA MAIOR QUE 10 M2. AF_02/2023_PE</t>
  </si>
  <si>
    <t>53,12</t>
  </si>
  <si>
    <t>87249</t>
  </si>
  <si>
    <t>REVESTIMENTO CERÂMICO PARA PISO COM PLACAS TIPO ESMALTADA EXTRA DE DIMENSÕES 45X45 CM APLICADA EM AMBIENTES DE ÁREA MENOR QUE 5 M2. AF_02/2023_PE</t>
  </si>
  <si>
    <t>87250</t>
  </si>
  <si>
    <t>REVESTIMENTO CERÂMICO PARA PISO COM PLACAS TIPO ESMALTADA EXTRA DE DIMENSÕES 45X45 CM APLICADA EM AMBIENTES DE ÁREA ENTRE 5 M2 E 10 M2. AF_02/2023_PE</t>
  </si>
  <si>
    <t>60,18</t>
  </si>
  <si>
    <t>87251</t>
  </si>
  <si>
    <t>REVESTIMENTO CERÂMICO PARA PISO COM PLACAS TIPO ESMALTADA EXTRA DE DIMENSÕES 45X45 CM APLICADA EM AMBIENTES DE ÁREA MAIOR QUE 10 M2. AF_02/2023_PE</t>
  </si>
  <si>
    <t>53,26</t>
  </si>
  <si>
    <t>87255</t>
  </si>
  <si>
    <t>REVESTIMENTO CERÂMICO PARA PISO COM PLACAS TIPO ESMALTADA EXTRA DE DIMENSÕES 60X60 CM APLICADA EM AMBIENTES DE ÁREA MENOR QUE 5 M2. AF_02/2023_PE</t>
  </si>
  <si>
    <t>111,15</t>
  </si>
  <si>
    <t>87256</t>
  </si>
  <si>
    <t>REVESTIMENTO CERÂMICO PARA PISO COM PLACAS TIPO ESMALTADA EXTRA DE DIMENSÕES 60X60 CM APLICADA EM AMBIENTES DE ÁREA ENTRE 5 M2 E 10 M2. AF_02/2023_PE</t>
  </si>
  <si>
    <t>100,17</t>
  </si>
  <si>
    <t>87257</t>
  </si>
  <si>
    <t>REVESTIMENTO CERÂMICO PARA PISO COM PLACAS TIPO ESMALTADA EXTRA DE DIMENSÕES 60X60 CM APLICADA EM AMBIENTES DE ÁREA MAIOR QUE 10 M2. AF_02/2023_PE</t>
  </si>
  <si>
    <t>91,84</t>
  </si>
  <si>
    <t>87258</t>
  </si>
  <si>
    <t>REVESTIMENTO CERÂMICO PARA PISO COM PLACAS TIPO PORCELANATO DE DIMENSÕES 45X45 CM APLICADA EM AMBIENTES DE ÁREA MENOR QUE 5 M². AF_02/2023_PE</t>
  </si>
  <si>
    <t>156,57</t>
  </si>
  <si>
    <t>87259</t>
  </si>
  <si>
    <t>REVESTIMENTO CERÂMICO PARA PISO COM PLACAS TIPO PORCELANATO DE DIMENSÕES 45X45 CM APLICADA EM AMBIENTES DE ÁREA ENTRE 5 M² E 10 M². AF_02/2023_PE</t>
  </si>
  <si>
    <t>145,37</t>
  </si>
  <si>
    <t>87260</t>
  </si>
  <si>
    <t>REVESTIMENTO CERÂMICO PARA PISO COM PLACAS TIPO PORCELANATO DE DIMENSÕES 45X45 CM APLICADA EM AMBIENTES DE ÁREA MAIOR QUE 10 M². AF_02/2023_PE</t>
  </si>
  <si>
    <t>137,76</t>
  </si>
  <si>
    <t>87261</t>
  </si>
  <si>
    <t>REVESTIMENTO CERÂMICO PARA PISO COM PLACAS TIPO PORCELANATO DE DIMENSÕES 60X60 CM APLICADA EM AMBIENTES DE ÁREA MENOR QUE 5 M². AF_02/2023_PE</t>
  </si>
  <si>
    <t>178,87</t>
  </si>
  <si>
    <t>87262</t>
  </si>
  <si>
    <t>REVESTIMENTO CERÂMICO PARA PISO COM PLACAS TIPO PORCELANATO DE DIMENSÕES 60X60 CM APLICADA EM AMBIENTES DE ÁREA ENTRE 5 M² E 10 M². AF_02/2023_PE</t>
  </si>
  <si>
    <t>166,06</t>
  </si>
  <si>
    <t>87263</t>
  </si>
  <si>
    <t>REVESTIMENTO CERÂMICO PARA PISO COM PLACAS TIPO PORCELANATO DE DIMENSÕES 60X60 CM APLICADA EM AMBIENTES DE ÁREA MAIOR QUE 10 M². AF_02/2023_PE</t>
  </si>
  <si>
    <t>157,04</t>
  </si>
  <si>
    <t>89046</t>
  </si>
  <si>
    <t>(COMPOSIÇÃO REPRESENTATIVA) DO SERVIÇO DE REVESTIMENTO CERÂMICO PARA PISO COM PLACAS TIPO ESMALTADA EXTRA DE DIMENSÕES 35X35 CM, PARA EDIFICAÇÃO HABITACIONAL MULTIFAMILIAR (PRÉDIO). AF_11/2014</t>
  </si>
  <si>
    <t>58,48</t>
  </si>
  <si>
    <t>89171</t>
  </si>
  <si>
    <t>(COMPOSIÇÃO REPRESENTATIVA) DO SERVIÇO DE REVESTIMENTO CERÂMICO PARA PISO COM PLACAS TIPO ESMALTADA EXTRA DE DIMENSÕES 35X35 CM, PARA EDIFICAÇÃO HABITACIONAL UNIFAMILIAR (CASA) E EDIFICAÇÃO PÚBLICA PADRÃO. AF_11/2014</t>
  </si>
  <si>
    <t>55,77</t>
  </si>
  <si>
    <t>93389</t>
  </si>
  <si>
    <t>REVESTIMENTO CERÂMICO PARA PISO COM PLACAS TIPO ESMALTADA PADRÃO POPULAR DE DIMENSÕES 35X35 CM APLICADA EM AMBIENTES DE ÁREA MENOR QUE 5 M2. AF_02/2023_PE</t>
  </si>
  <si>
    <t>58,74</t>
  </si>
  <si>
    <t>93390</t>
  </si>
  <si>
    <t>REVESTIMENTO CERÂMICO PARA PISO COM PLACAS TIPO ESMALTADA PADRÃO POPULAR DE DIMENSÕES 35X35 CM APLICADA EM AMBIENTES DE ÁREA ENTRE 5 M2 E 10 M2. AF_02/2023_PE</t>
  </si>
  <si>
    <t>53,00</t>
  </si>
  <si>
    <t>93391</t>
  </si>
  <si>
    <t>REVESTIMENTO CERÂMICO PARA PISO COM PLACAS TIPO ESMALTADA PADRÃO POPULAR DE DIMENSÕES 35X35 CM APLICADA EM AMBIENTES DE ÁREA MAIOR QUE 10 M2. AF_02/2023_PE</t>
  </si>
  <si>
    <t>47,01</t>
  </si>
  <si>
    <t>104593</t>
  </si>
  <si>
    <t>REVESTIMENTO CERÂMICO PARA PISO COM PLACAS TIPO ESMALTADA EXTRA DE DIMENSÕES 80X80 CM APLICADA EM AMBIENTES DE ÁREA MENOR QUE 5 M². AF_02/2023_PE</t>
  </si>
  <si>
    <t>114,64</t>
  </si>
  <si>
    <t>104594</t>
  </si>
  <si>
    <t>REVESTIMENTO CERÂMICO PARA PISO COM PLACAS TIPO ESMALTADA EXTRA DE DIMENSÕES 80X80 CM APLICADA EM AMBIENTES DE ÁREA ENTRE 5 M² E 10 M². AF_02/2023_PE</t>
  </si>
  <si>
    <t>102,28</t>
  </si>
  <si>
    <t>104595</t>
  </si>
  <si>
    <t>REVESTIMENTO CERÂMICO PARA PISO COM PLACAS TIPO ESMALTADA EXTRA DE DIMENSÕES 80X80 CM APLICADA EM AMBIENTES DE ÁREA MAIOR QUE 10 M². AF_02/2023_PE</t>
  </si>
  <si>
    <t>92,28</t>
  </si>
  <si>
    <t>104596</t>
  </si>
  <si>
    <t>REVESTIMENTO CERÂMICO PARA PISO COM PLACAS TIPO PORCELANATO DE DIMENSÕES 80X80 CM APLICADA EM AMBIENTES DE ÁREA MENOR QUE 5 M². AF_02/2023_PE</t>
  </si>
  <si>
    <t>183,24</t>
  </si>
  <si>
    <t>104597</t>
  </si>
  <si>
    <t>REVESTIMENTO CERÂMICO PARA PISO COM PLACAS TIPO PORCELANATO DE DIMENSÕES 80X80 CM APLICADA EM AMBIENTES DE ÁREA ENTRE 5 M² E 10 M². AF_02/2023_PE</t>
  </si>
  <si>
    <t>168,72</t>
  </si>
  <si>
    <t>104598</t>
  </si>
  <si>
    <t>REVESTIMENTO CERÂMICO PARA PISO COM PLACAS TIPO PORCELANATO DE DIMENSÕES 80X80 CM APLICADA EM AMBIENTES DE ÁREA MAIOR QUE 10 M². AF_02/2023_PE</t>
  </si>
  <si>
    <t>157,63</t>
  </si>
  <si>
    <t>104599</t>
  </si>
  <si>
    <t>REVESTIMENTO CERÂMICO PARA PISO COM PLACAS TIPO ESMALTADA EXTRA DE DIMENSÕES 35X35 CM APLICADA EM DIAGONAL EM AMBIENTES DE ÁREA MENOR QUE 5 M². AF_02/2023_PE</t>
  </si>
  <si>
    <t>76,19</t>
  </si>
  <si>
    <t>104600</t>
  </si>
  <si>
    <t>REVESTIMENTO CERÂMICO PARA PISO COM PLACAS TIPO ESMALTADA PADRÃO POPULAR DE DIMENSÕES 35X35 CM APLICADA EM DIAGONAL EM AMBIENTES DE ÁREA MENOR QUE 5 M². AF_02/2023_PE</t>
  </si>
  <si>
    <t>69,45</t>
  </si>
  <si>
    <t>104601</t>
  </si>
  <si>
    <t>REVESTIMENTO CERÂMICO PARA PISO COM PLACAS TIPO ESMALTADA EXTRA DE DIMENSÕES 35X35 CM APLICADA EM DIAGONAL EM AMBIENTES DE ÁREA ENTRE 5 M² E 10 M². AF_02/2023_PE</t>
  </si>
  <si>
    <t>63,36</t>
  </si>
  <si>
    <t>104602</t>
  </si>
  <si>
    <t>REVESTIMENTO CERÂMICO PARA PISO COM PLACAS TIPO ESMALTADA PADRÃO POPULAR DE DIMENSÕES 35X35 CM APLICADA EM DIAGONAL EM AMBIENTES DE ÁREA ENTRE 5 M² E 10 M². AF_02/2023_PE</t>
  </si>
  <si>
    <t>57,05</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</si>
  <si>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</si>
  <si>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</si>
  <si>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</si>
  <si>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</si>
  <si>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</si>
  <si>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</si>
  <si>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92,71</t>
  </si>
  <si>
    <t>104606</t>
  </si>
  <si>
    <t>REVESTIMENTO CERÂMICO PARA PISO COM PLACAS TIPO ESMALTADA EXTRA DE DIMENSÕES 45X45 CM APLICADA EM DIAGONAL EM AMBIENTES DE ÁREA ENTRE 5 M² E 10 M². AF_02/2023_PE</t>
  </si>
  <si>
    <t>66,92</t>
  </si>
  <si>
    <t>104607</t>
  </si>
  <si>
    <t>REVESTIMENTO CERÂMICO PARA PISO COM PLACAS TIPO ESMALTADA EXTRA DE DIMENSÕES 45X45 CM APLICADA EM DIAGONAL EM AMBIENTES DE ÁREA MAIOR QUE 10 M². AF_02/2023_PE</t>
  </si>
  <si>
    <t>56,26</t>
  </si>
  <si>
    <t>104608</t>
  </si>
  <si>
    <t>REVESTIMENTO CERÂMICO PARA PISO COM PLACAS TIPO PORCELANATO DE DIMENSÕES 45X45 CM APLICADA EM DIAGONAL EM AMBIENTES DE ÁREA MENOR QUE 5 M². AF_02/2023_PE</t>
  </si>
  <si>
    <t>190,60</t>
  </si>
  <si>
    <t>104609</t>
  </si>
  <si>
    <t>REVESTIMENTO CERÂMICO PARA PISO COM PLACAS TIPO PORCELANATO DE DIMENSÕES 45X45 CM APLICADA EM DIAGONAL EM AMBIENTES DE ÁREA ENTRE 5 M² E 10 M². AF_02/2023_PE</t>
  </si>
  <si>
    <t>154,99</t>
  </si>
  <si>
    <t>104610</t>
  </si>
  <si>
    <t>REVESTIMENTO CERÂMICO PARA PISO COM PLACAS TIPO PORCELANATO DE DIMENSÕES 45X45 CM APLICADA EM DIAGONAL EM AMBIENTES DE ÁREA MAIOR QUE 10 M². AF_02/2023_PE</t>
  </si>
  <si>
    <t>142,05</t>
  </si>
  <si>
    <t>98671</t>
  </si>
  <si>
    <t>PISO EM GRANITO APLICADO EM AMBIENTES INTERNOS. AF_09/2020</t>
  </si>
  <si>
    <t>456,25</t>
  </si>
  <si>
    <t>98672</t>
  </si>
  <si>
    <t>PISO EM MÁRMORE APLICADO EM AMBIENTES INTERNOS. AF_09/2020</t>
  </si>
  <si>
    <t>642,30</t>
  </si>
  <si>
    <t>98678</t>
  </si>
  <si>
    <t>PISO ELEVADO COM ESTRUTURA EM AÇO, COMPOSTO POR PEDESTAIS E LONGARINAS. AF_09/2020</t>
  </si>
  <si>
    <t>391,24</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</si>
  <si>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</si>
  <si>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</si>
  <si>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</si>
  <si>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</si>
  <si>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44,23</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</si>
  <si>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</si>
  <si>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</si>
  <si>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</si>
  <si>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</si>
  <si>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42,09</t>
  </si>
  <si>
    <t>98685</t>
  </si>
  <si>
    <t>RODAPÉ EM GRANITO, ALTURA 10 CM. AF_09/2020</t>
  </si>
  <si>
    <t>82,16</t>
  </si>
  <si>
    <t>98686</t>
  </si>
  <si>
    <t>RODAPÉ EM LADRILHO HIDRÁULICO, ALTURA 7 CM. AF_09/2020</t>
  </si>
  <si>
    <t>98688</t>
  </si>
  <si>
    <t>RODAPÉ EM POLIESTIRENO, ALTURA 5 CM. AF_09/2020</t>
  </si>
  <si>
    <t>72,28</t>
  </si>
  <si>
    <t>98689</t>
  </si>
  <si>
    <t>SOLEIRA EM GRANITO, LARGURA 15 CM, ESPESSURA 2,0 CM. AF_09/2020</t>
  </si>
  <si>
    <t>115,75</t>
  </si>
  <si>
    <t>101090</t>
  </si>
  <si>
    <t>PISO EM PEDRA PORTUGUESA ASSENTADO SOBRE ARGAMASSA SECA DE CIMENTO E AREIA, TRAÇO 1:3, REJUNTADO COM CIMENTO COMUM. AF_05/2020</t>
  </si>
  <si>
    <t>227,67</t>
  </si>
  <si>
    <t>101091</t>
  </si>
  <si>
    <t>PISO EM LADRILHO HIDRÁULICO APLICADO EM AMBIENTES EXTERNOS. AF_05/2020</t>
  </si>
  <si>
    <t>135,65</t>
  </si>
  <si>
    <t>101725</t>
  </si>
  <si>
    <t>PISO EM LADRILHO HIDRÁULICO APLICADO EM AMBIENTES INTERNOS DE ÁREA MENOR QUE 5 M², INCLUSO APLICAÇÃO DE RESINA. AF_09/2020</t>
  </si>
  <si>
    <t>247,46</t>
  </si>
  <si>
    <t>101726</t>
  </si>
  <si>
    <t>PISO EM LADRILHO HIDRÁULICO APLICADO EM AMBIENTES INTERNOS DE ÁREA ENTRE 5 E 15 M², INCLUSO APLICAÇÃO DE RESINA. AF_09/2020</t>
  </si>
  <si>
    <t>171,28</t>
  </si>
  <si>
    <t>101731</t>
  </si>
  <si>
    <t>PISO EM PEDRA  ASSENTADO SOBRE ARGAMASSA 1:3 (CIMENTO E AREIA). AF_09/2020</t>
  </si>
  <si>
    <t>337,00</t>
  </si>
  <si>
    <t>101732</t>
  </si>
  <si>
    <t>PISO EM PEDRA ARDÓSIA ASSENTADO SOBRE ARGAMASSA 1:3 (CIMENTO E AREIA). AF_09/2020</t>
  </si>
  <si>
    <t>97,05</t>
  </si>
  <si>
    <t>101094</t>
  </si>
  <si>
    <t>PISO PODOTÁTIL DE ALERTA OU DIRECIONAL, DE BORRACHA, ASSENTADO SOBRE ARGAMASSA. AF_05/2020</t>
  </si>
  <si>
    <t>190,20</t>
  </si>
  <si>
    <t>101727</t>
  </si>
  <si>
    <t>PISO VINÍLICO SEMI-FLEXÍVEL EM PLACAS, PADRÃO LISO, ESPESSURA 3,2 MM, FIXADO COM COLA. AF_09/2020</t>
  </si>
  <si>
    <t>227,57</t>
  </si>
  <si>
    <t>101733</t>
  </si>
  <si>
    <t>PISO DE BORRACHA PASTILHADO/FRISADO, ESPESSURA 7MM, ASSENTADO COM ARGAMASSA. AF_09/2020</t>
  </si>
  <si>
    <t>303,55</t>
  </si>
  <si>
    <t>101734</t>
  </si>
  <si>
    <t>PISO DE BORRACHA PASTILHADO, ESPESSURA 15MM, ASSENTADO COM ARGAMASSA. AF_09/2020</t>
  </si>
  <si>
    <t>465,76</t>
  </si>
  <si>
    <t>101735</t>
  </si>
  <si>
    <t>PISO DE BORRACHA ESPORTIVO, ESPESSURA 15MM, ASSENTADO COM ARGAMASSA. AF_09/2020</t>
  </si>
  <si>
    <t>477,54</t>
  </si>
  <si>
    <t>101736</t>
  </si>
  <si>
    <t>PISO DE BORRACHA PASTILHADO, ESPESSURA 3,5MM, FIXADO COM ADESIVO ACRÍLICO. AF_09/2020</t>
  </si>
  <si>
    <t>114,17</t>
  </si>
  <si>
    <t>101737</t>
  </si>
  <si>
    <t>PISO DE BORRACHA CANELADO, ESPESSURA 3,5MM, FIXADO COM ADESIVO ACRÍLICO. AF_09/2020</t>
  </si>
  <si>
    <t>137,45</t>
  </si>
  <si>
    <t>101748</t>
  </si>
  <si>
    <t>PREPARO DE CONTRAPISO COM POLITRIZ. AF_09/2020</t>
  </si>
  <si>
    <t>3,00</t>
  </si>
  <si>
    <t>104162</t>
  </si>
  <si>
    <t>PISO EM GRANILITE, MARMORITE OU GRANITINA EM AMBIENTES INTERNOS, COM ESPESSURA DE 8 MM, INCLUSO MISTURA EM BETONEIRA, COLOCAÇÃO DAS JUNTAS, APLICAÇÃO DO PISO, 4 POLIMENTOS COM POLITRIZ, ESTUCAMENTO, SELADOR E CERA. AF_06/2022</t>
  </si>
  <si>
    <t>89,01</t>
  </si>
  <si>
    <t>101092</t>
  </si>
  <si>
    <t>PISO EM GRANITO APLICADO EM CALÇADAS OU PISOS EXTERNOS. AF_05/2020</t>
  </si>
  <si>
    <t>465,39</t>
  </si>
  <si>
    <t>101093</t>
  </si>
  <si>
    <t>PISO EM MÁRMORE APLICADO EM CALÇADAS OU PISOS EXTERNOS. AF_05/2020</t>
  </si>
  <si>
    <t>651,44</t>
  </si>
  <si>
    <t>98695</t>
  </si>
  <si>
    <t>SOLEIRA EM MÁRMORE, LARGURA 15 CM, ESPESSURA 2,0 CM. AF_09/2020</t>
  </si>
  <si>
    <t>109,78</t>
  </si>
  <si>
    <t>98697</t>
  </si>
  <si>
    <t>RODAPÉ EM MÁRMORE, ALTURA 7 CM. AF_09/2020</t>
  </si>
  <si>
    <t>73,51</t>
  </si>
  <si>
    <t>101738</t>
  </si>
  <si>
    <t>RODAPÉ EM MADEIRA, ALTURA 7CM, FIXADO COM COLA. AF_09/2020</t>
  </si>
  <si>
    <t>31,22</t>
  </si>
  <si>
    <t>101739</t>
  </si>
  <si>
    <t>RODAPÉ EM MADEIRA, ALTURA 7CM, FIXADO COM COLA E PARAFUSOS. AF_09/2020</t>
  </si>
  <si>
    <t>34,23</t>
  </si>
  <si>
    <t>88648</t>
  </si>
  <si>
    <t>RODAPÉ CERÂMICO DE 7CM DE ALTURA COM PLACAS TIPO ESMALTADA EXTRA  DE DIMENSÕES 35X35CM. AF_02/2023</t>
  </si>
  <si>
    <t>7,36</t>
  </si>
  <si>
    <t>88649</t>
  </si>
  <si>
    <t>RODAPÉ CERÂMICO DE 7CM DE ALTURA COM PLACAS TIPO ESMALTADA EXTRA DE DIMENSÕES 45X45CM. AF_02/2023</t>
  </si>
  <si>
    <t>88650</t>
  </si>
  <si>
    <t>RODAPÉ CERÂMICO DE 7CM DE ALTURA COM PLACAS TIPO ESMALTADA EXTRA DE DIMENSÕES 60X60CM. AF_02/2023</t>
  </si>
  <si>
    <t>96467</t>
  </si>
  <si>
    <t>RODAPÉ CERÂMICO DE 7CM DE ALTURA COM PLACAS TIPO ESMALTADA COMERCIAL DE DIMENSÕES 35X35CM (PADRAO POPULAR). AF_02/2023</t>
  </si>
  <si>
    <t>101740</t>
  </si>
  <si>
    <t>RODAPÉ EM ARDÓSIA ALTURA 10CM. AF_09/2020</t>
  </si>
  <si>
    <t>45,81</t>
  </si>
  <si>
    <t>101741</t>
  </si>
  <si>
    <t>RODAPÉ EM MARMORITE, ALTURA 10CM. AF_09/2020</t>
  </si>
  <si>
    <t>20,51</t>
  </si>
  <si>
    <t>94990</t>
  </si>
  <si>
    <t>EXECUÇÃO DE PASSEIO (CALÇADA) OU PISO DE CONCRETO COM CONCRETO MOLDADO IN LOCO, FEITO EM OBRA, ACABAMENTO CONVENCIONAL, NÃO ARMADO. AF_08/2022</t>
  </si>
  <si>
    <t>728,25</t>
  </si>
  <si>
    <t>94991</t>
  </si>
  <si>
    <t>EXECUÇÃO DE PASSEIO (CALÇADA) OU PISO DE CONCRETO COM CONCRETO MOLDADO IN LOCO, USINADO C20, ACABAMENTO CONVENCIONAL, NÃO ARMADO. AF_08/2022</t>
  </si>
  <si>
    <t>640,63</t>
  </si>
  <si>
    <t>94992</t>
  </si>
  <si>
    <t>EXECUÇÃO DE PASSEIO (CALÇADA) OU PISO DE CONCRETO COM CONCRETO MOLDADO IN LOCO, FEITO EM OBRA, ACABAMENTO CONVENCIONAL, ESPESSURA 6 CM, ARMADO. AF_08/2022</t>
  </si>
  <si>
    <t>81,27</t>
  </si>
  <si>
    <t>94993</t>
  </si>
  <si>
    <t>EXECUÇÃO DE PASSEIO (CALÇADA) OU PISO DE CONCRETO COM CONCRETO MOLDADO IN LOCO, USINADO, ACABAMENTO CONVENCIONAL, ESPESSURA 6 CM, ARMADO. AF_08/2022</t>
  </si>
  <si>
    <t>76,02</t>
  </si>
  <si>
    <t>94994</t>
  </si>
  <si>
    <t>EXECUÇÃO DE PASSEIO (CALÇADA) OU PISO DE CONCRETO COM CONCRETO MOLDADO IN LOCO, FEITO EM OBRA, ACABAMENTO CONVENCIONAL, ESPESSURA 8 CM, ARMADO. AF_08/2022</t>
  </si>
  <si>
    <t>94995</t>
  </si>
  <si>
    <t>EXECUÇÃO DE PASSEIO (CALÇADA) OU PISO DE CONCRETO COM CONCRETO MOLDADO IN LOCO, USINADO, ACABAMENTO CONVENCIONAL, ESPESSURA 8 CM, ARMADO. AF_08/2022</t>
  </si>
  <si>
    <t>89,06</t>
  </si>
  <si>
    <t>101747</t>
  </si>
  <si>
    <t>PISO EM CONCRETO 20 MPA PREPARO MECÂNICO, ESPESSURA 7CM. AF_09/2020</t>
  </si>
  <si>
    <t>77,38</t>
  </si>
  <si>
    <t>104626</t>
  </si>
  <si>
    <t>EXECUÇÃO DE PASSEIO (CALÇADA) OU PISO DE CONCRETO COM CONCRETO MOLDADO IN LOCO, USINADO C25, ACABAMENTO CONVENCIONAL, NÃO ARMADO. AF_03/2023</t>
  </si>
  <si>
    <t>655,76</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</si>
  <si>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</si>
  <si>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</si>
  <si>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</si>
  <si>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</si>
  <si>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32,13</t>
  </si>
  <si>
    <t>87623</t>
  </si>
  <si>
    <t>CONTRAPISO EM ARGAMASSA PRONTA, PREPARO MECÂNICO COM MISTURADOR 300 KG, APLICADO EM ÁREAS SECAS SOBRE LAJE, ADERIDO, ACABAMENTO NÃO REFORÇADO, ESPESSURA 2CM. AF_07/2021</t>
  </si>
  <si>
    <t>79,50</t>
  </si>
  <si>
    <t>87624</t>
  </si>
  <si>
    <t>87630</t>
  </si>
  <si>
    <t>CONTRAPISO EM ARGAMASSA TRAÇO 1:4 (CIMENTO E AREIA), PREPARO MECÂNICO COM BETONEIRA 400 L, APLICADO EM ÁREAS SECAS SOBRE LAJE, ADERIDO, ACABAMENTO NÃO REFORÇADO, ESPESSURA 3CM. AF_07/2021</t>
  </si>
  <si>
    <t>38,39</t>
  </si>
  <si>
    <t>87632</t>
  </si>
  <si>
    <t>CONTRAPISO EM ARGAMASSA TRAÇO 1:4 (CIMENTO E AREIA), PREPARO MANUAL, APLICADO EM ÁREAS SECAS SOBRE LAJE, ADERIDO, ACABAMENTO NÃO REFORÇADO, ESPESSURA 3CM. AF_07/2021</t>
  </si>
  <si>
    <t>41,56</t>
  </si>
  <si>
    <t>87633</t>
  </si>
  <si>
    <t>CONTRAPISO EM ARGAMASSA PRONTA, PREPARO MECÂNICO COM MISTURADOR 300 KG, APLICADO EM ÁREAS SECAS SOBRE LAJE, ADERIDO, ACABAMENTO NÃO REFORÇADO, ESPESSURA 3CM. AF_07/2021</t>
  </si>
  <si>
    <t>107,42</t>
  </si>
  <si>
    <t>87634</t>
  </si>
  <si>
    <t>CONTRAPISO EM ARGAMASSA PRONTA, PREPARO MANUAL, APLICADO EM ÁREAS SECAS SOBRE LAJE, ADERIDO, ACABAMENTO NÃO REFORÇADO, ESPESSURA 3CM. AF_07/2021</t>
  </si>
  <si>
    <t>114,87</t>
  </si>
  <si>
    <t>87640</t>
  </si>
  <si>
    <t>CONTRAPISO EM ARGAMASSA TRAÇO 1:4 (CIMENTO E AREIA), PREPARO MECÂNICO COM BETONEIRA 400 L, APLICADO EM ÁREAS SECAS SOBRE LAJE, ADERIDO, ACABAMENTO NÃO REFORÇADO, ESPESSURA 4CM. AF_07/2021</t>
  </si>
  <si>
    <t>45,39</t>
  </si>
  <si>
    <t>87642</t>
  </si>
  <si>
    <t>CONTRAPISO EM ARGAMASSA TRAÇO 1:4 (CIMENTO E AREIA), PREPARO MANUAL, APLICADO EM ÁREAS SECAS SOBRE LAJE, ADERIDO, ACABAMENTO NÃO REFORÇADO, ESPESSURA 4CM. AF_07/2021</t>
  </si>
  <si>
    <t>49,29</t>
  </si>
  <si>
    <t>87643</t>
  </si>
  <si>
    <t>CONTRAPISO EM ARGAMASSA PRONTA, PREPARO MECÂNICO COM MISTURADOR 300 KG, APLICADO EM ÁREAS SECAS SOBRE LAJE, ADERIDO, ACABAMENTO NÃO REFORÇADO, ESPESSURA 4CM. AF_07/2021</t>
  </si>
  <si>
    <t>130,27</t>
  </si>
  <si>
    <t>87644</t>
  </si>
  <si>
    <t>CONTRAPISO EM ARGAMASSA PRONTA, PREPARO MANUAL, APLICADO EM ÁREAS SECAS SOBRE LAJE, ADERIDO, ACABAMENTO NÃO REFORÇADO, ESPESSURA 4CM. AF_07/2021</t>
  </si>
  <si>
    <t>139,43</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</si>
  <si>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</si>
  <si>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</si>
  <si>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</si>
  <si>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</si>
  <si>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44,83</t>
  </si>
  <si>
    <t>87683</t>
  </si>
  <si>
    <t>CONTRAPISO EM ARGAMASSA PRONTA, PREPARO MECÂNICO COM MISTURADOR 300 KG, APLICADO EM ÁREAS SECAS SOBRE LAJE, NÃO ADERIDO, ACABAMENTO NÃO REFORÇADO, ESPESSURA 4CM. AF_07/2021</t>
  </si>
  <si>
    <t>125,81</t>
  </si>
  <si>
    <t>87684</t>
  </si>
  <si>
    <t>CONTRAPISO EM ARGAMASSA PRONTA, PREPARO MANUAL, APLICADO EM ÁREAS SECAS SOBRE LAJE, NÃO ADERIDO, ACABAMENTO NÃO REFORÇADO, ESPESSURA 4CM. AF_07/2021</t>
  </si>
  <si>
    <t>134,97</t>
  </si>
  <si>
    <t>87690</t>
  </si>
  <si>
    <t>CONTRAPISO EM ARGAMASSA TRAÇO 1:4 (CIMENTO E AREIA), PREPARO MECÂNICO COM BETONEIRA 400 L, APLICADO EM ÁREAS SECAS SOBRE LAJE, NÃO ADERIDO, ACABAMENTO NÃO REFORÇADO, ESPESSURA 5CM. AF_07/2021</t>
  </si>
  <si>
    <t>87692</t>
  </si>
  <si>
    <t>CONTRAPISO EM ARGAMASSA TRAÇO 1:4 (CIMENTO E AREIA), PREPARO MANUAL, APLICADO EM ÁREAS SECAS SOBRE LAJE, NÃO ADERIDO, ACABAMENTO NÃO REFORÇADO, ESPESSURA 5CM. AF_07/2021</t>
  </si>
  <si>
    <t>51,36</t>
  </si>
  <si>
    <t>87693</t>
  </si>
  <si>
    <t>CONTRAPISO EM ARGAMASSA PRONTA, PREPARO MECÂNICO COM MISTURADOR 300 KG, APLICADO EM ÁREAS SECAS SOBRE LAJE, NÃO ADERIDO, ESPESSURA 5CM. AF_07/2021</t>
  </si>
  <si>
    <t>144,11</t>
  </si>
  <si>
    <t>87694</t>
  </si>
  <si>
    <t>CONTRAPISO EM ARGAMASSA PRONTA, PREPARO MANUAL, APLICADO EM ÁREAS SECAS SOBRE LAJE, NÃO ADERIDO, ACABAMENTO NÃO REFORÇADO, ESPESSURA 5CM. AF_07/2021</t>
  </si>
  <si>
    <t>154,60</t>
  </si>
  <si>
    <t>87700</t>
  </si>
  <si>
    <t>CONTRAPISO EM ARGAMASSA TRAÇO 1:4 (CIMENTO E AREIA), PREPARO MECÂNICO COM BETONEIRA 400 L, APLICADO EM ÁREAS SECAS SOBRE LAJE, NÃO ADERIDO, ACABAMENTO NÃO REFORÇADO, ESPESSURA 6CM. AF_07/2021</t>
  </si>
  <si>
    <t>50,72</t>
  </si>
  <si>
    <t>87702</t>
  </si>
  <si>
    <t>CONTRAPISO EM ARGAMASSA TRAÇO 1:4 (CIMENTO E AREIA), PREPARO MANUAL, APLICADO EM ÁREAS SECAS SOBRE LAJE, NÃO ADERIDO, ACABAMENTO NÃO REFORÇADO, ESPESSURA 6CM. AF_07/2021</t>
  </si>
  <si>
    <t>55,58</t>
  </si>
  <si>
    <t>87703</t>
  </si>
  <si>
    <t>CONTRAPISO EM ARGAMASSA PRONTA, PREPARO MECÂNICO COM MISTURADOR 300 KG, APLICADO EM ÁREAS SECAS SOBRE LAJE, NÃO ADERIDO, ACABAMENTO NÃO REFORÇADO, ESPESSURA 6CM. AF_07/2021</t>
  </si>
  <si>
    <t>156,58</t>
  </si>
  <si>
    <t>87704</t>
  </si>
  <si>
    <t>CONTRAPISO EM ARGAMASSA PRONTA, PREPARO MANUAL, APLICADO EM ÁREAS SECAS SOBRE LAJE, NÃO ADERIDO, ACABAMENTO NÃO REFORÇADO, ESPESSURA 6CM. AF_07/2021</t>
  </si>
  <si>
    <t>168,00</t>
  </si>
  <si>
    <t>87735</t>
  </si>
  <si>
    <t>CONTRAPISO EM ARGAMASSA TRAÇO 1:4 (CIMENTO E AREIA), PREPARO MECÂNICO COM BETONEIRA 400 L, APLICADO EM ÁREAS MOLHADAS SOBRE LAJE, ADERIDO, ACABAMENTO NÃO REFORÇADO, ESPESSURA 2CM. AF_07/2021</t>
  </si>
  <si>
    <t>39,92</t>
  </si>
  <si>
    <t>87737</t>
  </si>
  <si>
    <t>CONTRAPISO EM ARGAMASSA TRAÇO 1:4 (CIMENTO E AREIA), PREPARO MANUAL, APLICADO EM ÁREAS MOLHADAS SOBRE LAJE, ADERIDO, ACABAMENTO NÃO REFORÇADO, ESPESSURA 2CM. AF_07/2021</t>
  </si>
  <si>
    <t>42,20</t>
  </si>
  <si>
    <t>87738</t>
  </si>
  <si>
    <t>CONTRAPISO EM ARGAMASSA PRONTA, PREPARO MECÂNICO COM MISTURADOR 300 KG, APLICADO EM ÁREAS MOLHADAS SOBRE LAJE, ADERIDO, ACABAMENTO NÃO REFORÇADO, ESPESSURA 2CM. AF_07/2021</t>
  </si>
  <si>
    <t>89,57</t>
  </si>
  <si>
    <t>87739</t>
  </si>
  <si>
    <t>CONTRAPISO EM ARGAMASSA PRONTA, PREPARO MANUAL, APLICADO EM ÁREAS MOLHADAS SOBRE LAJE, ADERIDO, ACABAMENTO NÃO REFORÇADO, ESPESSURA 2CM. AF_07/2021</t>
  </si>
  <si>
    <t>94,93</t>
  </si>
  <si>
    <t>87745</t>
  </si>
  <si>
    <t>CONTRAPISO EM ARGAMASSA TRAÇO 1:4 (CIMENTO E AREIA), PREPARO MECÂNICO COM BETONEIRA 400 L, APLICADO EM ÁREAS MOLHADAS SOBRE LAJE, ADERIDO, ACABAMENTO NÃO REFORÇADO, ESPESSURA 3CM. AF_07/2021</t>
  </si>
  <si>
    <t>48,46</t>
  </si>
  <si>
    <t>87747</t>
  </si>
  <si>
    <t>CONTRAPISO EM ARGAMASSA TRAÇO 1:4 (CIMENTO E AREIA), PREPARO MANUAL, APLICADO EM ÁREAS MOLHADAS SOBRE LAJE, ADERIDO, ACABAMENTO NÃO REFORÇADO, ESPESSURA 3CM. AF_07/2021</t>
  </si>
  <si>
    <t>51,63</t>
  </si>
  <si>
    <t>87748</t>
  </si>
  <si>
    <t>CONTRAPISO EM ARGAMASSA PRONTA, PREPARO MECÂNICO COM MISTURADOR 300 KG, APLICADO EM ÁREAS MOLHADAS SOBRE LAJE, ADERIDO, ACABAMENTO NÃO REFORÇADO, ESPESSURA 3CM. AF_07/2021</t>
  </si>
  <si>
    <t>117,49</t>
  </si>
  <si>
    <t>87749</t>
  </si>
  <si>
    <t>CONTRAPISO EM ARGAMASSA PRONTA, PREPARO MANUAL, APLICADO EM ÁREAS MOLHADAS SOBRE LAJE, ADERIDO, ACABAMENTO NÃO REFORÇADO, ESPESSURA 3CM. AF_07/2021</t>
  </si>
  <si>
    <t>124,94</t>
  </si>
  <si>
    <t>87755</t>
  </si>
  <si>
    <t>CONTRAPISO EM ARGAMASSA TRAÇO 1:4 (CIMENTO E AREIA), PREPARO MECÂNICO COM BETONEIRA 400 L, APLICADO EM ÁREAS MOLHADAS SOBRE IMPERMEABILIZAÇÃO, ACABAMENTO NÃO REFORÇADO, ESPESSURA 3CM. AF_07/2021</t>
  </si>
  <si>
    <t>45,98</t>
  </si>
  <si>
    <t>87757</t>
  </si>
  <si>
    <t>CONTRAPISO EM ARGAMASSA TRAÇO 1:4 (CIMENTO E AREIA), PREPARO MANUAL, APLICADO EM ÁREAS MOLHADAS SOBRE IMPERMEABILIZAÇÃO, ACABAMENTO NÃO REFORÇADO, ESPESSURA 3CM. AF_07/2021</t>
  </si>
  <si>
    <t>49,15</t>
  </si>
  <si>
    <t>87758</t>
  </si>
  <si>
    <t>CONTRAPISO EM ARGAMASSA PRONTA, PREPARO MECÂNICO COM MISTURADOR 300 KG, APLICADO EM ÁREAS MOLHADAS SOBRE IMPERMEABILIZAÇÃO, ACABAMENTO NÃO REFORÇADO, ESPESSURA 3CM. AF_07/2021</t>
  </si>
  <si>
    <t>115,01</t>
  </si>
  <si>
    <t>87759</t>
  </si>
  <si>
    <t>CONTRAPISO EM ARGAMASSA PRONTA, PREPARO MANUAL, APLICADO EM ÁREAS MOLHADAS SOBRE IMPERMEABILIZAÇÃO, ACABAMENTO NÃO REFORÇADO, ESPESSURA 3CM. AF_07/2021</t>
  </si>
  <si>
    <t>122,46</t>
  </si>
  <si>
    <t>87765</t>
  </si>
  <si>
    <t>CONTRAPISO EM ARGAMASSA TRAÇO 1:4 (CIMENTO E AREIA), PREPARO MECÂNICO COM BETONEIRA 400 L, APLICADO EM ÁREAS MOLHADAS SOBRE IMPERMEABILIZAÇÃO, ACABAMENTO NÃO REFORÇADO, ESPESSURA 4CM. AF_07/2021</t>
  </si>
  <si>
    <t>53,02</t>
  </si>
  <si>
    <t>87767</t>
  </si>
  <si>
    <t>CONTRAPISO EM ARGAMASSA TRAÇO 1:4 (CIMENTO E AREIA), PREPARO MANUAL, APLICADO EM ÁREAS MOLHADAS SOBRE IMPERMEABILIZAÇÃO, ACABAMENTO NÃO REFORÇADO, ESPESSURA 4CM. AF_07/2021</t>
  </si>
  <si>
    <t>56,92</t>
  </si>
  <si>
    <t>87768</t>
  </si>
  <si>
    <t>CONTRAPISO EM ARGAMASSA PRONTA, PREPARO MECÂNICO COM MISTURADOR 300 KG, APLICADO EM ÁREAS MOLHADAS SOBRE IMPERMEABILIZAÇÃO, ACABAMENTO NÃO REFORÇADO, ESPESSURA 4CM. AF_07/2021</t>
  </si>
  <si>
    <t>137,90</t>
  </si>
  <si>
    <t>87769</t>
  </si>
  <si>
    <t>CONTRAPISO EM ARGAMASSA PRONTA, PREPARO MANUAL, APLICADO EM ÁREAS MOLHADAS SOBRE IMPERMEABILIZAÇÃO, ACABAMENTO NÃO REFORÇADO, ESPESSURA 4CM. AF_07/2021</t>
  </si>
  <si>
    <t>147,06</t>
  </si>
  <si>
    <t>88470</t>
  </si>
  <si>
    <t>CONTRAPISO COM ARGAMASSA AUTONIVELANTE, APLICADO SOBRE LAJE, NÃO ADERIDO, ESPESSURA 3CM. AF_07/2021</t>
  </si>
  <si>
    <t>23,10</t>
  </si>
  <si>
    <t>88471</t>
  </si>
  <si>
    <t>CONTRAPISO COM ARGAMASSA AUTONIVELANTE, APLICADO SOBRE LAJE, NÃO ADERIDO, ESPESSURA 4CM. AF_07/2021</t>
  </si>
  <si>
    <t>88472</t>
  </si>
  <si>
    <t>CONTRAPISO COM ARGAMASSA AUTONIVELANTE, APLICADO SOBRE LAJE, NÃO ADERIDO, ESPESSURA 5CM. AF_07/2021</t>
  </si>
  <si>
    <t>88476</t>
  </si>
  <si>
    <t>CONTRAPISO COM ARGAMASSA AUTONIVELANTE, APLICADO SOBRE LAJE, ADERIDO, ESPESSURA 2CM. AF_07/2021</t>
  </si>
  <si>
    <t>88477</t>
  </si>
  <si>
    <t>CONTRAPISO COM ARGAMASSA AUTONIVELANTE, APLICADO SOBRE LAJE, ADERIDO, ESPESSURA 3CM. AF_07/2021</t>
  </si>
  <si>
    <t>27,01</t>
  </si>
  <si>
    <t>88478</t>
  </si>
  <si>
    <t>CONTRAPISO COM ARGAMASSA AUTONIVELANTE, APLICADO SOBRE LAJE, ADERIDO, ESPESSURA 4CM. AF_07/2021</t>
  </si>
  <si>
    <t>32,98</t>
  </si>
  <si>
    <t>90930</t>
  </si>
  <si>
    <t>CONTRAPISO ACÚSTICO EM ARGAMASSA TRAÇO 1:4 (CIMENTO E AREIA), PREPARO MECÂNICO COM BETONEIRA 400L, APLICADO EM ÁREAS SECAS, ACABAMENTO NÃO REFORÇADO, ESPESSURA 5CM. AF_07/2021</t>
  </si>
  <si>
    <t>83,38</t>
  </si>
  <si>
    <t>90932</t>
  </si>
  <si>
    <t>CONTRAPISO ACÚSTICO EM ARGAMASSA TRAÇO 1:4 (CIMENTO E AREIA), PREPARO MANUAL, APLICADO EM ÁREAS SECAS, ACABAMENTO NÃO REFORÇADO, ESPESSURA 5CM. AF_07/2021</t>
  </si>
  <si>
    <t>87,84</t>
  </si>
  <si>
    <t>90933</t>
  </si>
  <si>
    <t>CONTRAPISO ACÚSTICO EM ARGAMASSA PRONTA, PREPARO MECÂNICO COM MISTURADOR 300 KG, APLICADO EM ÁREAS SECAS, ACABAMENTO NÃO REFORÇADO, ESPESSURA 5CM. AF_07/2021</t>
  </si>
  <si>
    <t>180,59</t>
  </si>
  <si>
    <t>90934</t>
  </si>
  <si>
    <t>CONTRAPISO ACÚSTICO EM ARGAMASSA PRONTA, PREPARO MANUAL, APLICADO EM ÁREAS SECAS, ACABAMENTO NÃO REFORÇADO, ESPESSURA 5CM. AF_07/2021</t>
  </si>
  <si>
    <t>191,08</t>
  </si>
  <si>
    <t>90940</t>
  </si>
  <si>
    <t>CONTRAPISO ACÚSTICO EM ARGAMASSA TRAÇO 1:4 (CIMENTO E AREIA), PREPARO MECÂNICO COM BETONEIRA 400L, APLICADO EM ÁREAS SECAS, ACABAMENTO NÃO REFORÇADO, ESPESSURA 6CM. AF_07/2021</t>
  </si>
  <si>
    <t>88,28</t>
  </si>
  <si>
    <t>90942</t>
  </si>
  <si>
    <t>CONTRAPISO ACÚSTICO EM ARGAMASSA TRAÇO 1:4 (CIMENTO E AREIA), PREPARO MANUAL, APLICADO EM ÁREAS SECAS, ACABAMENTO NÃO REFORÇADO, ESPESSURA 6CM. AF_07/2021</t>
  </si>
  <si>
    <t>93,14</t>
  </si>
  <si>
    <t>90943</t>
  </si>
  <si>
    <t>CONTRAPISO ACÚSTICO EM ARGAMASSA PRONTA, PREPARO MECÂNICO COM MISTURADOR 300 KG, APLICADO EM ÁREAS SECAS, ACABAMENTO NÃO REFORÇADO, ESPESSURA 6CM. AF_07/2021</t>
  </si>
  <si>
    <t>194,14</t>
  </si>
  <si>
    <t>90944</t>
  </si>
  <si>
    <t>CONTRAPISO ACÚSTICO EM ARGAMASSA PRONTA, PREPARO MANUAL, APLICADO EM ÁREAS SECA, ACABAMENTO NÃO REFORÇADO, ESPESSURA 6CM. AF_07/2021</t>
  </si>
  <si>
    <t>205,56</t>
  </si>
  <si>
    <t>90950</t>
  </si>
  <si>
    <t>CONTRAPISO ACÚSTICO EM ARGAMASSA TRAÇO 1:4 (CIMENTO E AREIA), PREPARO MECÂNICO COM BETONEIRA 400L, APLICADO EM ÁREAS SECAS, ACABAMENTO NÃO REFORÇADO, ESPESSURA 7CM. AF_07/2021</t>
  </si>
  <si>
    <t>97,23</t>
  </si>
  <si>
    <t>90952</t>
  </si>
  <si>
    <t>CONTRAPISO ACÚSTICO EM ARGAMASSA TRAÇO 1:4 (CIMENTO E AREIA), PREPARO MANUAL, APLICADO EM ÁREAS SECAS, ACABAMENTO NÃO REFORÇADO, ESPESSURA 7CM. AF_07/2021</t>
  </si>
  <si>
    <t>102,81</t>
  </si>
  <si>
    <t>90953</t>
  </si>
  <si>
    <t>CONTRAPISO ACÚSTICO EM ARGAMASSA PRONTA, PREPARO MECÂNICO COM MISTURADOR 300 KG, APLICADO EM ÁREAS SECAS, ACABAMENTO NÃO REFORÇADO, ESPESSURA 7CM. AF_07/2021</t>
  </si>
  <si>
    <t>218,94</t>
  </si>
  <si>
    <t>90954</t>
  </si>
  <si>
    <t>CONTRAPISO ACÚSTICO EM ARGAMASSA PRONTA, PREPARO MANUAL, APLICADO EM ÁREAS SECAS, ACABAMENTO NÃO REFORÇADO, ESPESSURA 7CM. AF_07/2021</t>
  </si>
  <si>
    <t>232,08</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</si>
  <si>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</si>
  <si>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</si>
  <si>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</si>
  <si>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</si>
  <si>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47,23</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</si>
  <si>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</si>
  <si>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</si>
  <si>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</si>
  <si>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</si>
  <si>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</si>
  <si>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</si>
  <si>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2,00</t>
  </si>
  <si>
    <t>101742</t>
  </si>
  <si>
    <t>RODAPÉ BORRACHA LISO, ALTURA = 7CM, ESPESSURA = 2 MM, PARA ARGAMASSA. AF_09/2020</t>
  </si>
  <si>
    <t>61,23</t>
  </si>
  <si>
    <t>87878</t>
  </si>
  <si>
    <t>CHAPISCO APLICADO EM ALVENARIAS E ESTRUTURAS DE CONCRETO INTERNAS, COM COLHER DE PEDREIRO.  ARGAMASSA TRAÇO 1:3 COM PREPARO MANUAL. AF_10/2022</t>
  </si>
  <si>
    <t>4,30</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</si>
  <si>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</si>
  <si>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</si>
  <si>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</si>
  <si>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</si>
  <si>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6,42</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</si>
  <si>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</si>
  <si>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</si>
  <si>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</si>
  <si>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</si>
  <si>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10,40</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</si>
  <si>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</si>
  <si>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</si>
  <si>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</si>
  <si>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</si>
  <si>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</si>
  <si>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</si>
  <si>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</si>
  <si>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</si>
  <si>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</si>
  <si>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</si>
  <si>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</si>
  <si>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</si>
  <si>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11,76</t>
  </si>
  <si>
    <t>87892</t>
  </si>
  <si>
    <t>CHAPISCO APLICADO EM ALVENARIA (SEM PRESENÇA DE VÃOS) E ESTRUTURAS DE CONCRETO DE FACHADA, COM ROLO PARA TEXTURA ACRÍLICA.  ARGAMASSA INDUSTRIALIZADA COM PREPARO EM MISTURADOR 300 KG. AF_10/2022</t>
  </si>
  <si>
    <t>11,45</t>
  </si>
  <si>
    <t>87893</t>
  </si>
  <si>
    <t>CHAPISCO APLICADO EM ALVENARIA (SEM PRESENÇA DE VÃOS) E ESTRUTURAS DE CONCRETO DE FACHADA, COM COLHER DE PEDREIRO.  ARGAMASSA TRAÇO 1:3 COM PREPARO MANUAL. AF_10/2022</t>
  </si>
  <si>
    <t>6,31</t>
  </si>
  <si>
    <t>87894</t>
  </si>
  <si>
    <t>CHAPISCO APLICADO EM ALVENARIA (SEM PRESENÇA DE VÃOS) E ESTRUTURAS DE CONCRETO DE FACHADA, COM COLHER DE PEDREIRO.  ARGAMASSA TRAÇO 1:3 COM PREPARO EM BETONEIRA 400L. AF_10/2022</t>
  </si>
  <si>
    <t>5,98</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</si>
  <si>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</si>
  <si>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</si>
  <si>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</si>
  <si>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</si>
  <si>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4,61</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</si>
  <si>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</si>
  <si>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</si>
  <si>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</si>
  <si>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</si>
  <si>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8,26</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</si>
  <si>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</si>
  <si>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</si>
  <si>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</si>
  <si>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</si>
  <si>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12,03</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</si>
  <si>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</si>
  <si>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</si>
  <si>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</si>
  <si>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</si>
  <si>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6,93</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</si>
  <si>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</si>
  <si>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</si>
  <si>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</si>
  <si>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</si>
  <si>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5,54</t>
  </si>
  <si>
    <t>87910</t>
  </si>
  <si>
    <t>CHAPISCO APLICADO SOMENTE NA ESTRUTURA DE CONCRETO DA FACHADA, COM DESEMPENADEIRA DENTADA. ARGAMASSA INDUSTRIALIZADA COM PREPARO MANUAL. AF_10/2022</t>
  </si>
  <si>
    <t>21,79</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</si>
  <si>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</si>
  <si>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</si>
  <si>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</si>
  <si>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</si>
  <si>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4,57</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</si>
  <si>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</si>
  <si>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</si>
  <si>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</si>
  <si>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</si>
  <si>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</si>
  <si>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</si>
  <si>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</si>
  <si>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</si>
  <si>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24,47</t>
  </si>
  <si>
    <t>87414</t>
  </si>
  <si>
    <t>APLICAÇÃO MANUAL DE GESSO DESEMPENADO (SEM TALISCAS) EM TETO DE AMBIENTES DE ÁREA MAIOR QUE 10M², ESPESSURA DE 1,0CM. AF_03/2023</t>
  </si>
  <si>
    <t>21,93</t>
  </si>
  <si>
    <t>87415</t>
  </si>
  <si>
    <t>APLICAÇÃO MANUAL DE GESSO DESEMPENADO (SEM TALISCAS) EM TETO DE AMBIENTES DE ÁREA ENTRE 5M² E 10M², ESPESSURA DE 1,0CM. AF_03/2023</t>
  </si>
  <si>
    <t>28,73</t>
  </si>
  <si>
    <t>87416</t>
  </si>
  <si>
    <t>APLICAÇÃO MANUAL DE GESSO DESEMPENADO (SEM TALISCAS) EM TETO DE AMBIENTES DE ÁREA MENOR QUE 5M², ESPESSURA DE 1,0CM. AF_03/2023</t>
  </si>
  <si>
    <t>32,64</t>
  </si>
  <si>
    <t>87418</t>
  </si>
  <si>
    <t>APLICAÇÃO MANUAL DE GESSO DESEMPENADO (SEM TALISCAS) EM PAREDES, ESPESSURA DE 0,5CM. AF_03/2023</t>
  </si>
  <si>
    <t>15,92</t>
  </si>
  <si>
    <t>87421</t>
  </si>
  <si>
    <t>APLICAÇÃO MANUAL DE GESSO DESEMPENADO (SEM TALISCAS) EM PAREDES, ESPESSURA DE 1,0CM. AF_03/2023</t>
  </si>
  <si>
    <t>24,40</t>
  </si>
  <si>
    <t>87424</t>
  </si>
  <si>
    <t>APLICAÇÃO MANUAL DE GESSO SARRAFEADO (COM TALISCAS) EM PAREDES, ESPESSURA DE 1,0CM. AF_03/2023</t>
  </si>
  <si>
    <t>87427</t>
  </si>
  <si>
    <t>APLICAÇÃO MANUAL DE GESSO SARRAFEADO (COM TALISCAS) EM PAREDES, ESPESSURA DE 1,5CM. AF_03/2023</t>
  </si>
  <si>
    <t>37,88</t>
  </si>
  <si>
    <t>87430</t>
  </si>
  <si>
    <t>APLICAÇÃO DE GESSO PROJETADO COM EQUIPAMENTO DE PROJEÇÃO EM PAREDES, DESEMPENADO (SEM TALISCAS), ESPESSURA DE 0,5CM. AF_03/2023</t>
  </si>
  <si>
    <t>87433</t>
  </si>
  <si>
    <t>APLICAÇÃO DE GESSO PROJETADO COM EQUIPAMENTO DE PROJEÇÃO EM PAREDES, DESEMPENADO (SEM TALISCAS), ESPESSURA DE 1,0CM. AF_03/2023</t>
  </si>
  <si>
    <t>23,71</t>
  </si>
  <si>
    <t>87436</t>
  </si>
  <si>
    <t>APLICAÇÃO DE GESSO PROJETADO COM EQUIPAMENTO DE PROJEÇÃO EM PAREDES, SARRAFEADO (COM TALISCAS), ESPESSURA DE 1,0CM. AF_03/2023</t>
  </si>
  <si>
    <t>87439</t>
  </si>
  <si>
    <t>APLICAÇÃO DE GESSO PROJETADO COM EQUIPAMENTO DE PROJEÇÃO EM PAREDES, SARRAFEADO (COM TALISCAS), ESPESSURA DE 1,5CM. AF_03/2023</t>
  </si>
  <si>
    <t>32,92</t>
  </si>
  <si>
    <t>87527</t>
  </si>
  <si>
    <t>EMBOÇO, PARA RECEBIMENTO DE CERÂMICA, EM ARGAMASSA TRAÇO 1:2:8, PREPARO MECÂNICO COM BETONEIRA 400L, APLICADO MANUALMENTE EM FACES INTERNAS DE PAREDES, PARA AMBIENTE COM ÁREA MENOR QUE 5M2, ESPESSURA DE 20MM, COM EXECUÇÃO DE TALISCAS. AF_06/2014</t>
  </si>
  <si>
    <t>42,03</t>
  </si>
  <si>
    <t>87528</t>
  </si>
  <si>
    <t>EMBOÇO, PARA RECEBIMENTO DE CERÂMICA, EM ARGAMASSA TRAÇO 1:2:8, PREPARO MANUAL, APLICADO MANUALMENTE EM FACES INTERNAS DE PAREDES, PARA AMBIENTE COM ÁREA MENOR QUE 5M2, ESPESSURA DE 20MM, COM EXECUÇÃO DE TALISCAS. AF_06/2014</t>
  </si>
  <si>
    <t>45,02</t>
  </si>
  <si>
    <t>87529</t>
  </si>
  <si>
    <t>MASSA ÚNICA, PARA RECEBIMENTO DE PINTURA, EM ARGAMASSA TRAÇO 1:2:8, PREPARO MECÂNICO COM BETONEIRA 400L, APLICADA MANUALMENTE EM FACES INTERNAS DE PAREDES, ESPESSURA DE 20MM, COM EXECUÇÃO DE TALISCAS. AF_06/2014</t>
  </si>
  <si>
    <t>87530</t>
  </si>
  <si>
    <t>MASSA ÚNICA, PARA RECEBIMENTO DE PINTURA, EM ARGAMASSA TRAÇO 1:2:8, PREPARO MANUAL, APLICADA MANUALMENTE EM FACES INTERNAS DE PAREDES, ESPESSURA DE 20MM, COM EXECUÇÃO DE TALISCAS. AF_06/2014</t>
  </si>
  <si>
    <t>41,78</t>
  </si>
  <si>
    <t>87531</t>
  </si>
  <si>
    <t>EMBOÇO, PARA RECEBIMENTO DE CERÂMICA, EM ARGAMASSA TRAÇO 1:2:8, PREPARO MECÂNICO COM BETONEIRA 400L, APLICADO MANUALMENTE EM FACES INTERNAS DE PAREDES, PARA AMBIENTE COM ÁREA ENTRE 5M2 E 10M2, ESPESSURA DE 20MM, COM EXECUÇÃO DE TALISCAS. AF_06/2014</t>
  </si>
  <si>
    <t>37,65</t>
  </si>
  <si>
    <t>87532</t>
  </si>
  <si>
    <t>EMBOÇO, PARA RECEBIMENTO DE CERÂMICA, EM ARGAMASSA TRAÇO 1:2:8, PREPARO MANUAL, APLICADO MANUALMENTE EM FACES INTERNAS DE PAREDES, PARA AMBIENTE COM ÁREA  ENTRE 5M2 E 10M2, ESPESSURA DE 20MM, COM EXECUÇÃO DE TALISCAS. AF_06/2014</t>
  </si>
  <si>
    <t>40,64</t>
  </si>
  <si>
    <t>87535</t>
  </si>
  <si>
    <t>EMBOÇO, PARA RECEBIMENTO DE CERÂMICA, EM ARGAMASSA TRAÇO 1:2:8, PREPARO MECÂNICO COM BETONEIRA 400L, APLICADO MANUALMENTE EM FACES INTERNAS DE PAREDES, PARA AMBIENTE COM ÁREA  MAIOR QUE 10M2, ESPESSURA DE 20MM, COM EXECUÇÃO DE TALISCAS. AF_06/2014</t>
  </si>
  <si>
    <t>34,41</t>
  </si>
  <si>
    <t>87536</t>
  </si>
  <si>
    <t>EMBOÇO, PARA RECEBIMENTO DE CERÂMICA, EM ARGAMASSA TRAÇO 1:2:8, PREPARO MANUAL, APLICADO MANUALMENTE EM FACES INTERNAS DE PAREDES, PARA AMBIENTE COM ÁREA  MAIOR QUE 10M2, ESPESSURA DE 20MM, COM EXECUÇÃO DE TALISCAS. AF_06/2014</t>
  </si>
  <si>
    <t>37,40</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</si>
  <si>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</si>
  <si>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</si>
  <si>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87,14</t>
  </si>
  <si>
    <t>87538</t>
  </si>
  <si>
    <t>MASSA ÚNICA, PARA RECEBIMENTO DE PINTURA, EM ARGAMASSA INDUSTRIALIZADA, PREPARO MECÂNICO, APLICADO COM EQUIPAMENTO DE MISTURA E PROJEÇÃO DE 1,5 M3/H DE ARGAMASSA EM FACES INTERNAS DE PAREDES, ESPESSURA DE 20MM, COM EXECUÇÃO DE TALISCAS. AF_06/2014</t>
  </si>
  <si>
    <t>84,38</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</si>
  <si>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</si>
  <si>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</si>
  <si>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83,40</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</si>
  <si>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</si>
  <si>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</si>
  <si>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80,64</t>
  </si>
  <si>
    <t>87543</t>
  </si>
  <si>
    <t>MASSA ÚNICA, PARA RECEBIMENTO DE PINTURA OU CERÂMICA, ARGAMASSA INDUSTRIALIZADA, PREPARO MECÂNICO, APLICADO COM EQUIPAMENTO DE MISTURA E PROJEÇÃO DE 1,5 M3/H EM FACES INTERNAS DE PAREDES, ESPESSURA DE 5MM, SEM EXECUÇÃO DE TALISCAS. AF_06/2014</t>
  </si>
  <si>
    <t>27,13</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</si>
  <si>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</si>
  <si>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</si>
  <si>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</si>
  <si>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</si>
  <si>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</si>
  <si>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</si>
  <si>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</si>
  <si>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</si>
  <si>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</si>
  <si>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</si>
  <si>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</si>
  <si>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</si>
  <si>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</si>
  <si>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</si>
  <si>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</si>
  <si>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</si>
  <si>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</si>
  <si>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</si>
  <si>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52,20</t>
  </si>
  <si>
    <t>87556</t>
  </si>
  <si>
    <t>MASSA ÚNICA, PARA RECEBIMENTO DE PINTURA, EM ARGAMASSA INDUSTRIALIZADA, PREPARO MECÂNICO, APLICADO COM EQUIPAMENTO DE MISTURA E PROJEÇÃO DE 1,5 M3/H DE ARGAMASSA EM FACES INTERNAS DE PAREDES, ESPESSURA DE 10MM, COM EXECUÇÃO DE TALISCAS. AF_06/2014</t>
  </si>
  <si>
    <t>49,47</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</si>
  <si>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</si>
  <si>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</si>
  <si>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48,47</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</si>
  <si>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</si>
  <si>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</si>
  <si>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45,71</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</si>
  <si>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</si>
  <si>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</si>
  <si>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</si>
  <si>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AF_08/2022</t>
  </si>
  <si>
    <t>51,67</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</si>
  <si>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</si>
  <si>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</si>
  <si>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</si>
  <si>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</si>
  <si>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89,76</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</si>
  <si>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</si>
  <si>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</si>
  <si>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</si>
  <si>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</si>
  <si>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</si>
  <si>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</si>
  <si>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117,89</t>
  </si>
  <si>
    <t>87784</t>
  </si>
  <si>
    <t>EMBOÇO OU MASSA ÚNICA EM ARGAMASSA TRAÇO 1:2:8, PREPARO MECÂNICO COM BETONEIRA 400 L, APLICADA MANUALMENTE EM PANOS DE FACHADA COM PRESENÇA DE VÃOS, ESPESSURA DE 45 MM. AF_08/2022</t>
  </si>
  <si>
    <t>73,70</t>
  </si>
  <si>
    <t>87786</t>
  </si>
  <si>
    <t>EMBOÇO OU MASSA ÚNICA EM ARGAMASSA TRAÇO 1:2:8, PREPARO MANUAL, APLICADA MANUALMENTE EM PANOS DE FACHADA COM PRESENÇA DE VÃOS, ESPESSURA DE 45 MM. AF_08/2022</t>
  </si>
  <si>
    <t>77,90</t>
  </si>
  <si>
    <t>87787</t>
  </si>
  <si>
    <t>EMBOÇO OU MASSA ÚNICA EM ARGAMASSA INDUSTRIALIZADA, PREPARO MECÂNICO E APLICAÇÃO COM EQUIPAMENTO DE MISTURA E PROJEÇÃO DE 1,5 M3/H DE ARGAMASSA EM PANOS DE FACHADA COM PRESENÇA DE VÃOS, ESPESSURA DE 45 MM. AF_08/2022</t>
  </si>
  <si>
    <t>138,85</t>
  </si>
  <si>
    <t>87788</t>
  </si>
  <si>
    <t>EMBOÇO OU MASSA ÚNICA EM ARGAMASSA TRAÇO 1:2:8, PREPARO MECÂNICO COM BETONEIRA 400 L, APLICADA MANUALMENTE EM PANOS DE FACHADA COM PRESENÇA DE VÃOS, ESPESSURA MAIOR OU IGUAL A 50 MM. AF_08/2022</t>
  </si>
  <si>
    <t>86,12</t>
  </si>
  <si>
    <t>87790</t>
  </si>
  <si>
    <t>EMBOÇO OU MASSA ÚNICA EM ARGAMASSA TRAÇO 1:2:8, PREPARO MANUAL, APLICADA MANUALMENTE EM PANOS DE FACHADA COM PRESENÇA DE VÃOS, ESPESSURA MAIOR OU IGUAL A 50 MM. AF_06/2014</t>
  </si>
  <si>
    <t>90,74</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</si>
  <si>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</si>
  <si>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</si>
  <si>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</si>
  <si>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</si>
  <si>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39,57</t>
  </si>
  <si>
    <t>87794</t>
  </si>
  <si>
    <t>EMBOÇO OU MASSA ÚNICA EM ARGAMASSA TRAÇO 1:2:8, PREPARO MANUAL, APLICADA MANUALMENTE EM PANOS CEGOS DE FACHADA (SEM PRESENÇA DE VÃOS), ESPESSURA DE 25 MM. AF_09/2022</t>
  </si>
  <si>
    <t>41,90</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</si>
  <si>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</si>
  <si>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</si>
  <si>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</si>
  <si>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</si>
  <si>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54,07</t>
  </si>
  <si>
    <t>87799</t>
  </si>
  <si>
    <t>EMBOÇO OU MASSA ÚNICA EM ARGAMASSA TRAÇO 1:2:8, PREPARO MANUAL, APLICADA MANUALMENTE EM PANOS CEGOS DE FACHADA (SEM PRESENÇA DE VÃOS), ESPESSURA DE 35 MM. AF_08/2022</t>
  </si>
  <si>
    <t>57,20</t>
  </si>
  <si>
    <t>87800</t>
  </si>
  <si>
    <t>EMBOÇO OU MASSA ÚNICA EM ARGAMASSA INDUSTRIALIZADA, PREPARO MECÂNICO E APLICAÇÃO COM EQUIPAMENTO DE MISTURA E PROJEÇÃO DE 1,5 M3/H DE ARGAMASSA EM PANOS CEGOS DE FACHADA (SEM PRESENÇA DE VÃOS), ESPESSURA DE 35 MM. AF_08/2022</t>
  </si>
  <si>
    <t>102,67</t>
  </si>
  <si>
    <t>87801</t>
  </si>
  <si>
    <t>EMBOÇO OU MASSA ÚNICA EM ARGAMASSA TRAÇO 1:2:8, PREPARO MECÂNICO COM BETONEIRA 400 L, APLICADA MANUALMENTE EM PANOS CEGOS DE FACHADA (SEM PRESENÇA DE VÃOS), ESPESSURA DE 45 MM. AF_08/2022</t>
  </si>
  <si>
    <t>60,72</t>
  </si>
  <si>
    <t>87803</t>
  </si>
  <si>
    <t>EMBOÇO OU MASSA ÚNICA EM ARGAMASSA TRAÇO 1:2:8, PREPARO MANUAL, APLICADA MANUALMENTE EM PANOS CEGOS DE FACHADA (SEM PRESENÇA DE VÃOS), ESPESSURA DE 45 MM. AF_08/2022</t>
  </si>
  <si>
    <t>64,64</t>
  </si>
  <si>
    <t>87804</t>
  </si>
  <si>
    <t>EMBOÇO OU MASSA ÚNICA EM ARGAMASSA INDUSTRIALIZADA, PREPARO MECÂNICO E APLICAÇÃO COM EQUIPAMENTO DE MISTURA E PROJEÇÃO DE 1,5 M3/H DE ARGAMASSA EM PANOS CEGOS DE FACHADA (SEM PRESENÇA DE VÃOS), ESPESSURA DE 45 MM. AF_08/2022</t>
  </si>
  <si>
    <t>122,26</t>
  </si>
  <si>
    <t>87805</t>
  </si>
  <si>
    <t>EMBOÇO OU MASSA ÚNICA EM ARGAMASSA TRAÇO 1:2:8, PREPARO MECÂNICO COM BETONEIRA 400 L, APLICADA MANUALMENTE EM PANOS CEGOS DE FACHADA (SEM PRESENÇA DE VÃOS), ESPESSURA MAIOR OU IGUAL A 50 MM. AF_08/2022</t>
  </si>
  <si>
    <t>66,30</t>
  </si>
  <si>
    <t>87807</t>
  </si>
  <si>
    <t>EMBOÇO OU MASSA ÚNICA EM ARGAMASSA TRAÇO 1:2:8, PREPARO MANUAL, APLICADA MANUALMENTE EM PANOS CEGOS DE FACHADA (SEM PRESENÇA DE VÃOS), ESPESSURA MAIOR OU IGUAL A 50 MM. AF_08/2022</t>
  </si>
  <si>
    <t>87808</t>
  </si>
  <si>
    <t>EMBOÇO OU MASSA ÚNICA EM ARGAMASSA INDUSTRIALIZADA, PREPARO MECÂNICO E APLICAÇÃO COM EQUIPAMENTO DE MISTURA E PROJEÇÃO DE 1,5 M3/H DE ARGAMASSA EM PANOS CEGOS DE FACHADA (SEM PRESENÇA DE VÃOS), ESPESSURA MAIOR OU IGUAL A 50 MM. AF_08/2022</t>
  </si>
  <si>
    <t>131,48</t>
  </si>
  <si>
    <t>87809</t>
  </si>
  <si>
    <t>EMBOÇO OU MASSA ÚNICA EM ARGAMASSA TRAÇO 1:2:8, PREPARO MECÂNICO COM BETONEIRA 400 L, APLICADA MANUALMENTE EM SUPERFÍCIES EXTERNAS DA SACADA, ESPESSURA DE 25 MM, SEM USO DE TELA METÁLICA DE REFORÇO CONTRA FISSURAÇÃO. AF_08/2022</t>
  </si>
  <si>
    <t>69,47</t>
  </si>
  <si>
    <t>87811</t>
  </si>
  <si>
    <t>EMBOÇO OU MASSA ÚNICA EM ARGAMASSA TRAÇO 1:2:8, PREPARO MANUAL, APLICADA MANUALMENTE EM SUPERFÍCIES EXTERNAS DA SACADA, ESPESSURA DE 25 MM, SEM USO DE TELA METÁLICA DE REFORÇO CONTRA FISSURAÇÃO. AF_08/2022</t>
  </si>
  <si>
    <t>71,80</t>
  </si>
  <si>
    <t>87812</t>
  </si>
  <si>
    <t>EMBOÇO OU MASSA ÚNICA EM ARGAMASSA INDUSTRIALIZADA, PREPARO MECÂNICO E APLICAÇÃO COM EQUIPAMENTO DE MISTURA E PROJEÇÃO DE 1,5 M3/H EM SUPERFÍCIES EXTERNAS DA SACADA, ESPESSURA 25 MM, SEM USO DE TELA METÁLICA. AF_08/2022</t>
  </si>
  <si>
    <t>102,83</t>
  </si>
  <si>
    <t>87813</t>
  </si>
  <si>
    <t>EMBOÇO OU MASSA ÚNICA EM ARGAMASSA TRAÇO 1:2:8, PREPARO MECÂNICO COM BETONEIRA 400 L, APLICADA MANUALMENTE EM SUPERFÍCIES EXTERNAS DA SACADA, ESPESSURA DE 35 MM, SEM USO DE TELA METÁLICA DE REFORÇO CONTRA FISSURAÇÃO. AF_08/2022</t>
  </si>
  <si>
    <t>83,97</t>
  </si>
  <si>
    <t>87815</t>
  </si>
  <si>
    <t>EMBOÇO OU MASSA ÚNICA EM ARGAMASSA TRAÇO 1:2:8, PREPARO MANUAL, APLICADA MANUALMENTE EM SUPERFÍCIES EXTERNAS DA SACADA, ESPESSURA DE 35 MM, SEM USO DE TELA METÁLICA DE REFORÇO CONTRA FISSURAÇÃO. AF_08/2022</t>
  </si>
  <si>
    <t>87,10</t>
  </si>
  <si>
    <t>87816</t>
  </si>
  <si>
    <t>EMBOÇO OU MASSA ÚNICA EM ARGAMASSA INDUSTRIALIZADA, PREPARO MECÂNICO E APLICAÇÃO COM EQUIPAMENTO DE MISTURA E PROJEÇÃO DE 1,5 M3/H EM SUPERFÍCIES EXTERNAS DA SACADA, ESPESSURA 35 MM, SEM USO DE TELA METÁLICA. AF_08/2022</t>
  </si>
  <si>
    <t>129,57</t>
  </si>
  <si>
    <t>87817</t>
  </si>
  <si>
    <t>EMBOÇO OU MASSA ÚNICA EM ARGAMASSA TRAÇO 1:2:8, PREPARO MECÂNICO COM BETONEIRA 400 L, APLICADA MANUALMENTE EM SUPERFÍCIES EXTERNAS DA SACADA, ESPESSURA DE 45 MM, SEM USO DE TELA METÁLICA DE REFORÇO CONTRA FISSURAÇÃO. AF_08/2022</t>
  </si>
  <si>
    <t>90,62</t>
  </si>
  <si>
    <t>87819</t>
  </si>
  <si>
    <t>EMBOÇO OU MASSA ÚNICA EM ARGAMASSA TRAÇO 1:2:8, PREPARO MANUAL, APLICADA MANUALMENTE EM SUPERFÍCIES EXTERNAS DA SACADA, ESPESSURA DE 45 MM, SEM USO DE TELA METÁLICA DE REFORÇO CONTRA FISSURAÇÃO. AF_08/2022</t>
  </si>
  <si>
    <t>94,54</t>
  </si>
  <si>
    <t>87820</t>
  </si>
  <si>
    <t>EMBOÇO OU MASSA ÚNICA EM ARGAMASSA INDUSTRIALIZADA, PREPARO MECÂNICO E APLICAÇÃO COM EQUIPAMENTO DE MISTURA E PROJEÇÃO DE 1,5 M3/H EM SUPERFÍCIES EXTERNAS DA SACADA, ESPESSURA 45 MM, SEM USO DE TELA METÁLICA. AF_08/2022</t>
  </si>
  <si>
    <t>149,16</t>
  </si>
  <si>
    <t>87821</t>
  </si>
  <si>
    <t>EMBOÇO OU MASSA ÚNICA EM ARGAMASSA TRAÇO 1:2:8, PREPARO MECÂNICO COM BETONEIRA 400 L, APLICADA MANUALMENTE EM SUPERFÍCIES EXTERNAS DA SACADA, ESPESSURA MAIOR OU IGUAL A 50 MM, SEM USO DE TELA METÁLICA DE REFORÇO CONTRA FISSURAÇÃO. AF_08/2022</t>
  </si>
  <si>
    <t>116,02</t>
  </si>
  <si>
    <t>87823</t>
  </si>
  <si>
    <t>EMBOÇO OU MASSA ÚNICA EM ARGAMASSA TRAÇO 1:2:8, PREPARO MANUAL, APLICADA MANUALMENTE EM SUPERFÍCIES EXTERNAS DA SACADA, ESPESSURA MAIOR OU IGUAL A 50 MM, SEM USO DE TELA METÁLICA DE REFORÇO CONTRA FISSURAÇÃO. AF_068/2022</t>
  </si>
  <si>
    <t>120,34</t>
  </si>
  <si>
    <t>87824</t>
  </si>
  <si>
    <t>EMBOÇO OU MASSA ÚNICA EM ARGAMASSA INDUSTRIALIZADA, PREPARO MECÂNICO E APLICAÇÃO COM EQUIPAMENTO DE MISTURA E PROJEÇÃO DE 1,5 M3/H EM SUPERFÍCIES EXTERNAS DA SACADA, ESPESSURA MAIOR OU IGUAL A 50 MM, SEM USO DE TELA METÁLICA. AF_08/2022</t>
  </si>
  <si>
    <t>171,21</t>
  </si>
  <si>
    <t>87825</t>
  </si>
  <si>
    <t>EMBOÇO OU MASSA ÚNICA EM ARGAMASSA TRAÇO 1:2:8, PREPARO MECÂNICO COM BETONEIRA 400 L, APLICADA MANUALMENTE NAS PAREDES INTERNAS DA SACADA, ESPESSURA DE 25 MM, SEM USO DE TELA METÁLICA DE REFORÇO CONTRA FISSURAÇÃO. AF_08/2022</t>
  </si>
  <si>
    <t>66,50</t>
  </si>
  <si>
    <t>87827</t>
  </si>
  <si>
    <t>EMBOÇO OU MASSA ÚNICA EM ARGAMASSA TRAÇO 1:2:8, PREPARO MANUAL, APLICADA MANUALMENTE NAS PAREDES INTERNAS DA SACADA, ESPESSURA DE 25 MM, SEM USO DE TELA METÁLICA DE REFORÇO CONTRA FISSURAÇÃO. AF_08/2022</t>
  </si>
  <si>
    <t>69,36</t>
  </si>
  <si>
    <t>87828</t>
  </si>
  <si>
    <t>EMBOÇO OU MASSA ÚNICA EM ARGAMASSA INDUSTRIALIZADA, PREPARO MECÂNICO E APLICAÇÃO COM EQUIPAMENTO DE MISTURA E PROJEÇÃO DE 1,5 M3/H NAS PAREDES INTERNAS DA SACADA, ESPESSURA 25 MM, SEM USO DE TELA METÁLICA. AF_08/2022</t>
  </si>
  <si>
    <t>109,13</t>
  </si>
  <si>
    <t>87829</t>
  </si>
  <si>
    <t>EMBOÇO OU MASSA ÚNICA EM ARGAMASSA TRAÇO 1:2:8, PREPARO MECÂNICO COM BETONEIRA 400 L, APLICADA MANUALMENTE NAS PAREDES INTERNAS DA SACADA, ESPESSURA DE 35 MM, SEM USO DE TELA METÁLICA DE REFORÇO CONTRA FISSURAÇÃO. AF_08/2022</t>
  </si>
  <si>
    <t>81,31</t>
  </si>
  <si>
    <t>87831</t>
  </si>
  <si>
    <t>EMBOÇO OU MASSA ÚNICA EM ARGAMASSA TRAÇO 1:2:8, PREPARO MANUAL, APLICADA MANUALMENTE NAS PAREDES INTERNAS DA SACADA, ESPESSURA DE 35 MM, SEM USO DE TELA METÁLICA DE REFORÇO CONTRA FISSURAÇÃO. AF_08/2022</t>
  </si>
  <si>
    <t>85,14</t>
  </si>
  <si>
    <t>87832</t>
  </si>
  <si>
    <t>EMBOÇO OU MASSA ÚNICA EM ARGAMASSA INDUSTRIALIZADA, PREPARO MECÂNICO E APLICAÇÃO COM EQUIPAMENTO DE MISTURA E PROJEÇÃO DE 1,5 M3/H DE ARGAMASSA NAS PAREDES INTERNAS DA SACADA, ESPESSURA 35 MM, SEM USO DE TELA METÁLICA. AF_08/2022</t>
  </si>
  <si>
    <t>87834</t>
  </si>
  <si>
    <t>REVESTIMENTO DECORATIVO MONOCAMADA APLICADO MANUALMENTE EM PANOS CEGOS DA FACHADA DE UM EDIFÍCIO DE ESTRUTURA CONVENCIONAL, COM ACABAMENTO RASPADO. AF_06/2014</t>
  </si>
  <si>
    <t>212,05</t>
  </si>
  <si>
    <t>87835</t>
  </si>
  <si>
    <t>REVESTIMENTO DECORATIVO MONOCAMADA APLICADO MANUALMENTE EM PANOS CEGOS DA FACHADA DE UM EDIFÍCIO DE ALVENARIA ESTRUTURAL, COM ACABAMENTO RASPADO. AF_06/2014</t>
  </si>
  <si>
    <t>146,45</t>
  </si>
  <si>
    <t>87836</t>
  </si>
  <si>
    <t>REVESTIMENTO DECORATIVO MONOCAMADA APLICADO COM EQUIPAMENTO DE PROJEÇÃO EM PANOS CEGOS DA FACHADA DE UM EDIFÍCIO DE ESTRUTURA CONVENCIONAL, COM ACABAMENTO RASPADO. AF_06/2014</t>
  </si>
  <si>
    <t>205,35</t>
  </si>
  <si>
    <t>87837</t>
  </si>
  <si>
    <t>REVESTIMENTO DECORATIVO MONOCAMADA APLICADO COM EQUIPAMENTO DE PROJEÇÃO EM PANOS CEGOS DA FACHADA DE UM EDIFÍCIO DE ALVENARIA ESTRUTURAL, COM ACABAMENTO RASPADO. AF_06/2014</t>
  </si>
  <si>
    <t>140,47</t>
  </si>
  <si>
    <t>87838</t>
  </si>
  <si>
    <t>REVESTIMENTO DECORATIVO MONOCAMADA APLICADO MANUALMENTE EM PANOS DA FACHADA COM PRESENÇA DE VÃOS, DE UM EDIFÍCIO DE ESTRUTURA CONVENCIONAL E ACABAMENTO RASPADO. AF_06/2014</t>
  </si>
  <si>
    <t>219,17</t>
  </si>
  <si>
    <t>87839</t>
  </si>
  <si>
    <t>REVESTIMENTO DECORATIVO MONOCAMADA APLICADO MANUALMENTE EM PANOS DA FACHADA COM PRESENÇA DE VÃOS, DE UM EDIFÍCIO DE ALVENARIA ESTRUTURAL E ACABAMENTO RASPADO. AF_06/2014</t>
  </si>
  <si>
    <t>151,53</t>
  </si>
  <si>
    <t>87840</t>
  </si>
  <si>
    <t>REVESTIMENTO DECORATIVO MONOCAMADA APLICADO COM EQUIPAMENTO DE PROJEÇÃO EM PANOS DA FACHADA COM PRESENÇA DE VÃOS, DE UM EDIFÍCIO DE ESTRUTURA CONVENCIONAL E ACABAMENTO RASPADO. AF_06/2014</t>
  </si>
  <si>
    <t>210,77</t>
  </si>
  <si>
    <t>87841</t>
  </si>
  <si>
    <t>REVESTIMENTO DECORATIVO MONOCAMADA APLICADO COM EQUIPAMENTO DE PROJEÇÃO EM PANOS DA FACHADA COM PRESENÇA DE VÃOS, DE UM EDIFÍCIO DE ALVENARIA ESTRUTURAL E ACABAMENTO RASPADO. AF_06/2014</t>
  </si>
  <si>
    <t>143,85</t>
  </si>
  <si>
    <t>87842</t>
  </si>
  <si>
    <t>REVESTIMENTO DECORATIVO MONOCAMADA APLICADO MANUALMENTE EM SUPERFÍCIES EXTERNAS DA SACADA DE UM EDIFÍCIO DE ESTRUTURA CONVENCIONAL E ACABAMENTO RASPADO. AF_06/2014</t>
  </si>
  <si>
    <t>219,25</t>
  </si>
  <si>
    <t>87843</t>
  </si>
  <si>
    <t>REVESTIMENTO DECORATIVO MONOCAMADA APLICADO MANUALMENTE EM SUPERFÍCIES EXTERNAS DA SACADA DE UM EDIFÍCIO DE ALVENARIA ESTRUTURAL E ACABAMENTO RASPADO. AF_06/2014</t>
  </si>
  <si>
    <t>160,16</t>
  </si>
  <si>
    <t>87844</t>
  </si>
  <si>
    <t>REVESTIMENTO DECORATIVO MONOCAMADA APLICADO COM EQUIPAMENTO DE PROJEÇÃO EM SUPERFÍCIES EXTERNAS DA SACADA DE UM EDIFÍCIO DE ESTRUTURA CONVENCIONAL E ACABAMENTO RASPADO. AF_06/2014</t>
  </si>
  <si>
    <t>206,38</t>
  </si>
  <si>
    <t>87845</t>
  </si>
  <si>
    <t>REVESTIMENTO DECORATIVO MONOCAMADA APLICADO COM EQUIPAMENTO DE PROJEÇÃO EM SUPERFÍCIES EXTERNAS DA SACADA DE UM EDIFÍCIO DE ALVENARIA ESTRUTURAL E ACABAMENTO RASPADO. AF_06/2014</t>
  </si>
  <si>
    <t>148,04</t>
  </si>
  <si>
    <t>87846</t>
  </si>
  <si>
    <t>REVESTIMENTO DECORATIVO MONOCAMADA APLICADO MANUALMENTE EM PANOS CEGOS DA FACHADA DE UM EDIFÍCIO DE ESTRUTURA CONVENCIONAL, COM ACABAMENTO TRAVERTINO. AF_06/2014</t>
  </si>
  <si>
    <t>229,17</t>
  </si>
  <si>
    <t>87847</t>
  </si>
  <si>
    <t>REVESTIMENTO DECORATIVO MONOCAMADA APLICADO MANUALMENTE EM PANOS CEGOS DA FACHADA DE UM EDIFÍCIO DE ALVENARIA ESTRUTURAL, COM ACABAMENTO TRAVERTINO. AF_06/2014</t>
  </si>
  <si>
    <t>163,56</t>
  </si>
  <si>
    <t>87848</t>
  </si>
  <si>
    <t>REVESTIMENTO DECORATIVO MONOCAMADA APLICADO COM EQUIPAMENTO DE PROJEÇÃO EM PANOS CEGOS DA FACHADA DE UM EDIFÍCIO DE ESTRUTURA CONVENCIONAL, COM ACABAMENTO TRAVERTINO. AF_06/2014</t>
  </si>
  <si>
    <t>221,34</t>
  </si>
  <si>
    <t>87849</t>
  </si>
  <si>
    <t>REVESTIMENTO DECORATIVO MONOCAMADA APLICADO COM EQUIPAMENTO DE PROJEÇÃO EM PANOS CEGOS DA FACHADA DE UM EDIFÍCIO DE ALVENARIA ESTRUTURAL, COM ACABAMENTO TRAVERTINO. AF_06/2014</t>
  </si>
  <si>
    <t>156,46</t>
  </si>
  <si>
    <t>87850</t>
  </si>
  <si>
    <t>REVESTIMENTO DECORATIVO MONOCAMADA APLICADO MANUALMENTE EM PANOS DA FACHADA COM PRESENÇA DE VÃOS, DE UM EDIFÍCIO DE ESTRUTURA CONVENCIONAL E ACABAMENTO TRAVERTINO. AF_06/2014</t>
  </si>
  <si>
    <t>236,31</t>
  </si>
  <si>
    <t>87851</t>
  </si>
  <si>
    <t>REVESTIMENTO DECORATIVO MONOCAMADA APLICADO MANUALMENTE EM PANOS DA FACHADA COM PRESENÇA DE VÃOS, DE UM EDIFÍCIO DE ALVENARIA ESTRUTURAL E ACABAMENTO TRAVERTINO. AF_06/2014</t>
  </si>
  <si>
    <t>168,67</t>
  </si>
  <si>
    <t>87852</t>
  </si>
  <si>
    <t>REVESTIMENTO DECORATIVO MONOCAMADA APLICADO COM EQUIPAMENTO DE PROJEÇÃO EM PANOS DA FACHADA COM PRESENÇA DE VÃOS, DE UM EDIFÍCIO DE ESTRUTURA CONVENCIONAL E ACABAMENTO TRAVERTINO. AF_06/2014</t>
  </si>
  <si>
    <t>226,73</t>
  </si>
  <si>
    <t>87853</t>
  </si>
  <si>
    <t>REVESTIMENTO DECORATIVO MONOCAMADA APLICADO COM EQUIPAMENTO DE PROJEÇÃO EM PANOS DA FACHADA COM PRESENÇA DE VÃOS, DE UM EDIFÍCIO DE ALVENARIA ESTRUTURAL E ACABAMENTO TRAVERTINO. AF_06/2014</t>
  </si>
  <si>
    <t>159,82</t>
  </si>
  <si>
    <t>87854</t>
  </si>
  <si>
    <t>REVESTIMENTO DECORATIVO MONOCAMADA APLICADO MANUALMENTE EM SUPERFÍCIES EXTERNAS DA SACADA DE UM EDIFÍCIO DE ESTRUTURA CONVENCIONAL E ACABAMENTO TRAVERTINO. AF_06/2014</t>
  </si>
  <si>
    <t>236,37</t>
  </si>
  <si>
    <t>87855</t>
  </si>
  <si>
    <t>REVESTIMENTO DECORATIVO MONOCAMADA APLICADO MANUALMENTE EM SUPERFÍCIES EXTERNAS DA SACADA DE UM EDIFÍCIO DE ALVENARIA ESTRUTURAL E ACABAMENTO TRAVERTINO. AF_06/2014</t>
  </si>
  <si>
    <t>177,30</t>
  </si>
  <si>
    <t>87856</t>
  </si>
  <si>
    <t>REVESTIMENTO DECORATIVO MONOCAMADA APLICADO COM EQUIPAMENTO DE PROJEÇÃO EM SUPERFÍCIES EXTERNAS DA SACADA DE UM EDIFÍCIO DE ESTRUTURA CONVENCIONAL E ACABAMENTO TRAVERTINO. AF_06/2014</t>
  </si>
  <si>
    <t>222,37</t>
  </si>
  <si>
    <t>87857</t>
  </si>
  <si>
    <t>REVESTIMENTO DECORATIVO MONOCAMADA APLICADO COM EQUIPAMENTO DE PROJEÇÃO EM SUPERFÍCIES EXTERNAS DA SACADA DE UM EDIFÍCIO DE ALVENARIA ESTRUTURAL E ACABAMENTO TRAVERTINO. AF_06/2014</t>
  </si>
  <si>
    <t>164,01</t>
  </si>
  <si>
    <t>87858</t>
  </si>
  <si>
    <t>REVESTIMENTO DECORATIVO MONOCAMADA APLICADO MANUALMENTE NAS PAREDES INTERNAS DA SACADA COM ACABAMENTO RASPADO. AF_06/2014</t>
  </si>
  <si>
    <t>155,43</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</si>
  <si>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</si>
  <si>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</si>
  <si>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</si>
  <si>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</si>
  <si>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39,47</t>
  </si>
  <si>
    <t>89049</t>
  </si>
  <si>
    <t>(COMPOSIÇÃO REPRESENTATIVA) DO SERVIÇO DE APLICAÇÃO MANUAL DE GESSO DESEMPENADO (SEM TALISCAS) EM TETO, ESPESSURA 0,5 CM, PARA EDIFICAÇÃO HABITACIONAL MULTIFAMILIAR (PRÉDIO). AF_11/2014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</si>
  <si>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</si>
  <si>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</si>
  <si>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</si>
  <si>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</si>
  <si>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48,24</t>
  </si>
  <si>
    <t>90407</t>
  </si>
  <si>
    <t>MASSA ÚNICA, PARA RECEBIMENTO DE PINTURA, EM ARGAMASSA TRAÇO 1:2:8, PREPARO MANUAL, APLICADA MANUALMENTE EM TETO, ESPESSURA DE 20MM, COM EXECUÇÃO DE TALISCAS. AF_03/2015</t>
  </si>
  <si>
    <t>51,23</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</si>
  <si>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</si>
  <si>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</si>
  <si>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</si>
  <si>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</si>
  <si>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104203</t>
  </si>
  <si>
    <t>EMBOÇO OU MASSA ÚNICA EM ARGAMASSA TRAÇO 1:2:8, PREPARO MECÂNICA COM BETONEIRA 400 L, APLICADA COM PROJETOR TIPO CANEQUINHA EM PANOS DE FACHADA COM PRESENÇA DE VÃOS, ESPESSURA DE 25 MM, ACESSO POR BALANCIM MANUAL. AF_08/2022</t>
  </si>
  <si>
    <t>55,83</t>
  </si>
  <si>
    <t>104204</t>
  </si>
  <si>
    <t>EMBOÇO OU MASSA ÚNICA EM ARGAMASSA TRAÇO 1:2:8, PREPARO MECÂNICA COM BETONEIRA 400 L, APLICADA COM PROJETOR TIPO CANEQUINHA EM PANOS DE FACHADA COM PRESENÇA DE VÃOS, ESPESSURA DE 35 MM, ACESSO POR BALANCIM MANUAL. AF_08/2022</t>
  </si>
  <si>
    <t>72,18</t>
  </si>
  <si>
    <t>104205</t>
  </si>
  <si>
    <t>EMBOÇO OU MASSA ÚNICA EM ARGAMASSA TRAÇO 1:2:8, PREPARO MECÂNICA COM BETONEIRA 400 L, APLICADA COM PROJETOR TIPO CANEQUINHA EM PANOS DE FACHADA COM PRESENÇA DE VÃOS, ESPESSURA DE 45 MM, ACESSO POR BALANCIM MANUAL. AF_08/2022</t>
  </si>
  <si>
    <t>79,96</t>
  </si>
  <si>
    <t>104206</t>
  </si>
  <si>
    <t>EMBOÇO OU MASSA ÚNICA EM ARGAMASSA TRAÇO 1:2:8, PREPARO MECÂNICA COM BETONEIRA 400 L, APLICADA COM PROJETOR TIPO CANEQUINHA EM PANOS DE FACHADA COM PRESENÇA DE VÃOS, ESPESSURA DE 50 MM, ACESSO POR BALANCIM MANUAL. AF_08/2022</t>
  </si>
  <si>
    <t>88,20</t>
  </si>
  <si>
    <t>104207</t>
  </si>
  <si>
    <t>EMBOÇO OU MASSA ÚNICA EM ARGAMASSA TRAÇO 1:2:8, PREPARO MECÂNICA COM BETONEIRA 400 L, APLICADA COM PROJETOR TIPO CANEQUINHA EM PANOS DE FACHADA SEM PRESENÇA DE VÃOS, ESPESSURA DE 25 MM, ACESSO POR BALANCIM MANUAL. AF_08/2022</t>
  </si>
  <si>
    <t>42,76</t>
  </si>
  <si>
    <t>104208</t>
  </si>
  <si>
    <t>EMBOÇO OU MASSA ÚNICA EM ARGAMASSA TRAÇO 1:2:8, PREPARO MECÂNICA COM BETONEIRA 400 L, APLICADA COM PROJETOR TIPO CANEQUINHA EM PANOS DE FACHADA SEM PRESENÇA DE VÃOS, ESPESSURA DE 35 MM, ACESSO POR BALANCIM MANUAL. AF_08/2022</t>
  </si>
  <si>
    <t>58,58</t>
  </si>
  <si>
    <t>104209</t>
  </si>
  <si>
    <t>EMBOÇO OU MASSA ÚNICA EM ARGAMASSA TRAÇO 1:2:8, PREPARO MECÂNICA COM BETONEIRA 400 L, APLICADA COM PROJETOR TIPO CANEQUINHA EM PANOS DE FACHADA SEM PRESENÇA DE VÃOS, ESPESSURA DE 45 MM, ACESSO POR BALANCIM MANUAL. AF_08/2022</t>
  </si>
  <si>
    <t>65,90</t>
  </si>
  <si>
    <t>104210</t>
  </si>
  <si>
    <t>EMBOÇO OU MASSA ÚNICA EM ARGAMASSA TRAÇO 1:2:8, PREPARO MECÂNICA COM BETONEIRA 400 L, APLICADA COM PROJETOR TIPO CANEQUINHA EM PANOS DE FACHADA SEM PRESENÇA DE VÃOS, ESPESSURA DE 50 MM, ACESSO POR BALANCIM MANUAL. AF_08/2022</t>
  </si>
  <si>
    <t>68,87</t>
  </si>
  <si>
    <t>104211</t>
  </si>
  <si>
    <t>EMBOÇO OU MASSA ÚNICA EM ARGAMASSA TRAÇO 1:2:8, PREPARO MECÂNICA COM BETONEIRA 400 L, APLICADA COM PROJETOR TIPO CANEQUINHA EM SUPERFÍCIES EXTERNAS DA SACADA, ESPESSURA DE 25 MM, ACESSO POR BALANCIM MANUAL, SEM USO DE TELA METÁLICA. AF_08/2022</t>
  </si>
  <si>
    <t>75,60</t>
  </si>
  <si>
    <t>104212</t>
  </si>
  <si>
    <t>EMBOÇO OU MASSA ÚNICA EM ARGAMASSA TRAÇO 1:2:8, PREPARO MECÂNICA COM BETONEIRA 400 L, APLICADA COM PROJETOR TIPO CANEQUINHA EM SUPERFÍCIES EXTERNAS DA SACADA, ESPESSURA DE 35 MM, ACESSO POR BALANCIM MANUAL, SEM USO DE TELA METÁLICA. AF_08/2022</t>
  </si>
  <si>
    <t>91,48</t>
  </si>
  <si>
    <t>104213</t>
  </si>
  <si>
    <t>EMBOÇO OU MASSA ÚNICA EM ARGAMASSA TRAÇO 1:2:8, PREPARO MECÂNICA COM BETONEIRA 400 L, APLICADA COM PROJETOR TIPO CANEQUINHA EM SUPERFÍCIES EXTERNAS DA SACADA, ESPESSURA DE 45 MM, ACESSO POR BALANCIM MANUAL, SEM USO DE TELA METÁLICA. AF_08/2022</t>
  </si>
  <si>
    <t>98,79</t>
  </si>
  <si>
    <t>104214</t>
  </si>
  <si>
    <t>EMBOÇO OU MASSA ÚNICA EM ARGAMASSA TRAÇO 1:2:8, PREPARO MECÂNICA COM BETONEIRA 400 L, APLICADA COM PROJETOR TIPO CANEQUINHA EM SUPERFÍCIES EXTERNAS DA SACADA, ESPESSURA DE 50 MM, ACESSO POR BALANCIM MANUAL, SEM USO DE TELA METÁLICA. AF_08/2022</t>
  </si>
  <si>
    <t>117,14</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</si>
  <si>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</si>
  <si>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</si>
  <si>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</si>
  <si>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</si>
  <si>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88,11</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</si>
  <si>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</si>
  <si>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</si>
  <si>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</si>
  <si>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</si>
  <si>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50,96</t>
  </si>
  <si>
    <t>104219</t>
  </si>
  <si>
    <t>EMBOÇO OU MASSA ÚNICA EM ARGAMASSA INDUSTRIALIZADA, PREPARO MECÂNICA E APLICAÇÃO COM EQUIPAMENTO DE MISTURA E PROJEÇÃO DE 1,5 M3/H DE ARGAMASSA EM PANOS DE FACHADA COM PRESENÇA DE VÃOS, ESPESSURA DE 25 MM, ACESSO POR ANDAIME. AF_08/2022</t>
  </si>
  <si>
    <t>86,88</t>
  </si>
  <si>
    <t>104220</t>
  </si>
  <si>
    <t>EMBOÇO OU MASSA ÚNICA EM ARGAMASSA TRAÇO 1:2:8, PREPARO MECÂNICA COM BETONEIRA 400 L, APLICADA COM PROJETOR TIPO CANEQUINHA EM PANOS DE FACHADA COM PRESENÇA DE VÃOS, ESPESSURA DE 25 MM, ACESSO POR ANDAIME. AF_08/2022</t>
  </si>
  <si>
    <t>52,37</t>
  </si>
  <si>
    <t>104221</t>
  </si>
  <si>
    <t>EMBOÇO OU MASSA ÚNICA EM ARGAMASSA TRAÇO 1:2:8, PREPARO MECÂNICA COM BETONEIRA 400 L, APLICADA MANUALMENTE EM PANOS DE FACHADA COM PRESENÇA DE VÃOS, ESPESSURA DE 35 MM, ACESSO POR ANDAIME. AF_08/2022</t>
  </si>
  <si>
    <t>104222</t>
  </si>
  <si>
    <t>EMBOÇO OU MASSA ÚNICA EM ARGAMASSA TRAÇO 1:2:8, PREPARO MANUAL, APLICADA MANUALMENTE EM PANOS DE FACHADA COM PRESENÇA DE VÃOS, ESPESSURA DE 35 MM, ACESSO POR ANDAIME. AF_08/2022</t>
  </si>
  <si>
    <t>65,83</t>
  </si>
  <si>
    <t>104223</t>
  </si>
  <si>
    <t>EMBOÇO OU MASSA ÚNICA EM ARGAMASSA INDUSTRIALIZADA, PREPARO MECÂNICA E APLICAÇÃO COM EQUIPAMENTO DE MISTURA E PROJEÇÃO DE 1,5 M3/H DE ARGAMASSA EM PANOS DE FACHADA COM PRESENÇA DE VÃOS, ESPESSURA DE 35 MM, ACESSO POR ANDAIME. AF_08/2022</t>
  </si>
  <si>
    <t>114,14</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</si>
  <si>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</si>
  <si>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</si>
  <si>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</si>
  <si>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</si>
  <si>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69,59</t>
  </si>
  <si>
    <t>104226</t>
  </si>
  <si>
    <t>EMBOÇO OU MASSA ÚNICA EM ARGAMASSA TRAÇO 1:2:8, PREPARO MANUAL, APLICADA MANUALMENTE EM PANOS DE FACHADA COM PRESENÇA DE VÃOS, ESPESSURA DE 45 MM, ACESSO POR ANDAIME. AF_08/2022</t>
  </si>
  <si>
    <t>73,79</t>
  </si>
  <si>
    <t>104227</t>
  </si>
  <si>
    <t>EMBOÇO OU MASSA ÚNICA EM ARGAMASSA INDUSTRIALIZADA, PREPARO MECÂNICA E APLICAÇÃO COM EQUIPAMENTO DE MISTURA E PROJEÇÃO DE 1,5 M3/H DE ARGAMASSA EM PANOS DE FACHADA COM PRESENÇA DE VÃOS, ESPESSURA DE 45 MM, ACESSO POR ANDAIME. AF_08/2022</t>
  </si>
  <si>
    <t>135,10</t>
  </si>
  <si>
    <t>104228</t>
  </si>
  <si>
    <t>EMBOÇO OU MASSA ÚNICA EM ARGAMASSA TRAÇO 1:2:8, PREPARO MECÂNICA COM BETONEIRA 400 L, APLICADA COM PROJETOR TIPO CANEQUINHA EM PANOS DE FACHADA COM PRESENÇA DE VÃOS, ESPESSURA DE 45 MM, ACESSO POR ANDAIME. AF_08/2022</t>
  </si>
  <si>
    <t>75,46</t>
  </si>
  <si>
    <t>104229</t>
  </si>
  <si>
    <t>EMBOÇO OU MASSA ÚNICA EM ARGAMASSA TRAÇO 1:2:8, PREPARO MECÂNICA COM BETONEIRA 400 L, APLICADA MANUALMENTE EM PANOS DE FACHADA COM PRESENÇA DE VÃOS, ESPESSURA DE 50 MM, ACESSO POR ANDAIME. AF_08/2022</t>
  </si>
  <si>
    <t>81,02</t>
  </si>
  <si>
    <t>104230</t>
  </si>
  <si>
    <t>EMBOÇO OU MASSA ÚNICA EM ARGAMASSA TRAÇO 1:2:8, PREPARO MANUAL, APLICADA MANUALMENTE EM PANOS DE FACHADA COM PRESENÇA DE VÃOS, ESPESSURA DE 50 MM, ACESSO POR ANDAIME. AF_08/2022</t>
  </si>
  <si>
    <t>85,64</t>
  </si>
  <si>
    <t>104231</t>
  </si>
  <si>
    <t>EMBOÇO OU MASSA ÚNICA EM ARGAMASSA INDUSTRIALIZADA, PREPARO MECÂNICA E APLICAÇÃO COM EQUIPAMENTO DE MISTURA E PROJEÇÃO DE 1,5 M3/H DE ARGAMASSA EM PANOS DE FACHADA COM PRESENÇA DE VÃOS, ESPESSURA DE 50 MM, ACESSO POR ANDAIME. AF_08/2022</t>
  </si>
  <si>
    <t>148,77</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</si>
  <si>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</si>
  <si>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</si>
  <si>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</si>
  <si>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</si>
  <si>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37,68</t>
  </si>
  <si>
    <t>104234</t>
  </si>
  <si>
    <t>EMBOÇO OU MASSA ÚNICA EM ARGAMASSA TRAÇO 1:2:8, PREPARO MANUAL, APLICADA MANUALMENTE EM PANOS DE FACHADA SEM PRESENÇA DE VÃOS, ESPESSURA DE 25 MM, ACESSO POR ANDAIME. AF_08/2022</t>
  </si>
  <si>
    <t>40,01</t>
  </si>
  <si>
    <t>104235</t>
  </si>
  <si>
    <t>EMBOÇO OU MASSA ÚNICA EM ARGAMASSA INDUSTRIALIZADA, PREPARO MECÂNICA E APLICAÇÃO COM EQUIPAMENTO DE MISTURA E PROJEÇÃO DE 1,5 M3/H DE ARGAMASSA EM PANOS DE FACHADA SEM PRESENÇA DE VÃOS, ESPESSURA DE 25 MM, ACESSO POR ANDAIME. AF_08/2022</t>
  </si>
  <si>
    <t>74,21</t>
  </si>
  <si>
    <t>104236</t>
  </si>
  <si>
    <t>EMBOÇO OU MASSA ÚNICA EM ARGAMASSA TRAÇO 1:2:8, PREPARO MECÂNICA COM BETONEIRA 400 L, APLICADA COM PROJETOR TIPO CANEQUINHA EM PANOS DE FACHADA SEM PRESENÇA DE VÃOS, ESPESSURA DE 25 MM, ACESSO POR ANDAIME. AF_08/2022</t>
  </si>
  <si>
    <t>104237</t>
  </si>
  <si>
    <t>EMBOÇO OU MASSA ÚNICA EM ARGAMASSA TRAÇO 1:2:8, PREPARO MECÂNICA COM BETONEIRA 400 L, APLICADA MANUALMENTE EM PANOS DE FACHADA SEM PRESENÇA DE VÃOS, ESPESSURA DE 35 MM, ACESSO POR ANDAIME. AF_08/2022</t>
  </si>
  <si>
    <t>51,27</t>
  </si>
  <si>
    <t>104238</t>
  </si>
  <si>
    <t>EMBOÇO OU MASSA ÚNICA EM ARGAMASSA TRAÇO 1:2:8, PREPARO MANUAL, APLICADA MANUALMENTE EM PANOS DE FACHADA SEM PRESENÇA DE VÃOS, ESPESSURA DE 35 MM, ACESSO POR ANDAIME. AF_08/2022</t>
  </si>
  <si>
    <t>54,40</t>
  </si>
  <si>
    <t>104239</t>
  </si>
  <si>
    <t>EMBOÇO OU MASSA ÚNICA EM ARGAMASSA INDUSTRIALIZADA, PREPARO MECÂNICA E APLICAÇÃO COM EQUIPAMENTO DE MISTURA E PROJEÇÃO DE 1,5 M3/H DE ARGAMASSA EM PANOS DE FACHADA SEM PRESENÇA DE VÃOS, ESPESSURA DE 35 MM, ACESSO POR ANDAIME. AF_08/2022</t>
  </si>
  <si>
    <t>100,12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</si>
  <si>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</si>
  <si>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</si>
  <si>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</si>
  <si>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</si>
  <si>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104242</t>
  </si>
  <si>
    <t>EMBOÇO OU MASSA ÚNICA EM ARGAMASSA TRAÇO 1:2:8, PREPARO MANUAL, APLICADA MANUALMENTE EM PANOS DE FACHADA SEM PRESENÇA DE VÃOS, ESPESSURA DE 45 MM, ACESSO POR ANDAIME. AF_08/2022</t>
  </si>
  <si>
    <t>61,84</t>
  </si>
  <si>
    <t>104243</t>
  </si>
  <si>
    <t>EMBOÇO OU MASSA ÚNICA EM ARGAMASSA INDUSTRIALIZADA, PREPARO MECÂNICA E APLICAÇÃO COM EQUIPAMENTO DE MISTURA E PROJEÇÃO DE 1,5 M3/H DE ARGAMASSA EM PANOS DE FACHADA SEM PRESENÇA DE VÃOS, ESPESSURA DE 45 MM, ACESSO POR ANDAIME. AF_08/2022</t>
  </si>
  <si>
    <t>119,71</t>
  </si>
  <si>
    <t>104244</t>
  </si>
  <si>
    <t>EMBOÇO OU MASSA ÚNICA EM ARGAMASSA TRAÇO 1:2:8, PREPARO MECÂNICA COM BETONEIRA 400 L, APLICADA COM PROJETOR TIPO CANEQUINHA EM PANOS DE FACHADA SEM PRESENÇA DE VÃOS, ESPESSURA DE 45 MM, ACESSO POR ANDAIME. AF_08/2022</t>
  </si>
  <si>
    <t>62,84</t>
  </si>
  <si>
    <t>104245</t>
  </si>
  <si>
    <t>EMBOÇO OU MASSA ÚNICA EM ARGAMASSA TRAÇO 1:2:8, PREPARO MECÂNICA COM BETONEIRA 400 L, APLICADA MANUALMENTE EM PANOS DE FACHADA SEM PRESENÇA DE VÃOS, ESPESSURA DE 50 MM, ACESSO POR ANDAIME. AF_08/2022</t>
  </si>
  <si>
    <t>63,22</t>
  </si>
  <si>
    <t>104246</t>
  </si>
  <si>
    <t>EMBOÇO OU MASSA ÚNICA EM ARGAMASSA TRAÇO 1:2:8, PREPARO MANUAL, APLICADA MANUALMENTE EM PANOS DE FACHADA SEM PRESENÇA DE VÃOS, ESPESSURA DE 50 MM, ACESSO POR ANDAIME. AF_08/2022</t>
  </si>
  <si>
    <t>67,54</t>
  </si>
  <si>
    <t>104247</t>
  </si>
  <si>
    <t>EMBOÇO OU MASSA ÚNICA EM ARGAMASSA INDUSTRIALIZADA, PREPARO MECÂNICA E APLICAÇÃO COM EQUIPAMENTO DE MISTURA E PROJEÇÃO DE 1,5 M3/H DE ARGAMASSA EM PANOS DE FACHADA SEM PRESENÇA DE VÃOS, ESPESSURA DE 50 MM, ACESSO POR ANDAIME. AF_08/2022</t>
  </si>
  <si>
    <t>129,01</t>
  </si>
  <si>
    <t>104248</t>
  </si>
  <si>
    <t>EMBOÇO OU MASSA ÚNICA EM ARGAMASSA TRAÇO 1:2:8, PREPARO MECÂNICA COM BETONEIRA 400 L, APLICADA COM PROJETOR TIPO CANEQUINHA EM PANOS DE FACHADA SEM PRESENÇA DE VÃOS, ESPESSURA DE 50 MM, ACESSO POR ANDAIME. AF_08/2022</t>
  </si>
  <si>
    <t>65,91</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</si>
  <si>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</si>
  <si>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</si>
  <si>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</si>
  <si>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</si>
  <si>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66,04</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</si>
  <si>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</si>
  <si>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</si>
  <si>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</si>
  <si>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</si>
  <si>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69,39</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</si>
  <si>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</si>
  <si>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</si>
  <si>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</si>
  <si>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</si>
  <si>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80,44</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</si>
  <si>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</si>
  <si>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</si>
  <si>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123,57</t>
  </si>
  <si>
    <t>104256</t>
  </si>
  <si>
    <t>EMBOÇO OU MASSA ÚNICA EM ARGAMASSA TRAÇO 1:2:8, PREPARO MECÂNICO COM BETONEIRA 400 L, APLICADA COM PROJETOR TIPO CANEQUINHA EM SUPERFÍCIES EXTERNAS DA SACADA, ESPESSURA DE 35 MM, ACESSO POR ANDAIME, SEM USO DE TELA METÁLICA. AF_08/2022</t>
  </si>
  <si>
    <t>84,29</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</si>
  <si>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</si>
  <si>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</si>
  <si>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</si>
  <si>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</si>
  <si>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87,88</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</si>
  <si>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</si>
  <si>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</si>
  <si>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143,16</t>
  </si>
  <si>
    <t>104260</t>
  </si>
  <si>
    <t>EMBOÇO OU MASSA ÚNICA EM ARGAMASSA TRAÇO 1:2:8, PREPARO MECÂNICO COM BETONEIRA 400 L, APLICADA COM PROJETOR TIPO CANEQUINHA EM SUPERFÍCIES EXTERNAS DA SACADA, ESPESSURA DE 45 MM, ACESSO POR ANDAIME, SEM USO DE TELA METÁLICA. AF_08/2022</t>
  </si>
  <si>
    <t>91,60</t>
  </si>
  <si>
    <t>104261</t>
  </si>
  <si>
    <t>EMBOÇO OU MASSA ÚNICA EM ARGAMASSA TRAÇO 1:2:8, PREPARO MECÂNICO COM BETONEIRA 400 L, APLICADA MANUALMENTE EM SUPERFÍCIES EXTERNAS DA SACADA, ESPESSURA DE 50 MM, ACESSO POR ANDAIME, SEM USO DE TELA METÁLICA. AF_08/2022</t>
  </si>
  <si>
    <t>106,93</t>
  </si>
  <si>
    <t>104262</t>
  </si>
  <si>
    <t>EMBOÇO OU MASSA ÚNICA EM ARGAMASSA TRAÇO 1:2:8, PREPARO MANUAL, APLICADA MANUALMENTE EM SUPERFÍCIES EXTERNAS DA SACADA, ESPESSURA DE 50 MM, ACESSO POR ANDAIME, SEM USO DE TELA METÁLICA. AF_08/2022</t>
  </si>
  <si>
    <t>111,25</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</si>
  <si>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</si>
  <si>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</si>
  <si>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163,81</t>
  </si>
  <si>
    <t>104264</t>
  </si>
  <si>
    <t>EMBOÇO OU MASSA ÚNICA EM ARGAMASSA TRAÇO 1:2:8, PREPARO MECÂNICO COM BETONEIRA 400 L, APLICADA COM PROJETOR TIPO CANEQUINHA EM SUPERFÍCIES EXTERNAS DA SACADA, ESPESSURA DE 50 MM, ACESSO POR ANDAIME, SEM USO DE TELA METÁLICA. AF_08/2022</t>
  </si>
  <si>
    <t>108,27</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</si>
  <si>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</si>
  <si>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</si>
  <si>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</si>
  <si>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</si>
  <si>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</si>
  <si>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</si>
  <si>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29,79</t>
  </si>
  <si>
    <t>104630</t>
  </si>
  <si>
    <t>APLICAÇÃO MANUAL DE GESSO DESEMPENADO (SEM TALISCAS) EM TETO DE AMBIENTES COM PAREDES EM PÉ DIREITO DUPLO E ÁREA MAIOR QUE 10M², ESPESSURA DE 1,0CM. AF_03/2023</t>
  </si>
  <si>
    <t>25,00</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</si>
  <si>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</si>
  <si>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</si>
  <si>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</si>
  <si>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</si>
  <si>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38,90</t>
  </si>
  <si>
    <t>104633</t>
  </si>
  <si>
    <t>APLICAÇÃO MANUAL DE GESSO DESEMPENADO (SEM TALISCAS) EM PAREDES COM PÉ DIREITO DUPLO, ESPESSURA DE 0,5CM. AF_03/2023</t>
  </si>
  <si>
    <t>21,83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</si>
  <si>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</si>
  <si>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</si>
  <si>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</si>
  <si>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</si>
  <si>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44,55</t>
  </si>
  <si>
    <t>104636</t>
  </si>
  <si>
    <t>APLICAÇÃO MANUAL DE GESSO SARRAFEADO (COM TALISCAS) EM PAREDES COM PÉ DIREITO DUPLO, ESPESSURA DE 1,5CM. AF_03/2023</t>
  </si>
  <si>
    <t>51,81</t>
  </si>
  <si>
    <t>87244</t>
  </si>
  <si>
    <t>REVESTIMENTO CERÂMICO PARA PAREDES EXTERNAS EM PASTILHAS DE PORCELANA 5 X 5 CM (PLACAS DE 30 X 30 CM), ALINHADAS A PRUMO. AF_02/2023</t>
  </si>
  <si>
    <t>235,35</t>
  </si>
  <si>
    <t>87245</t>
  </si>
  <si>
    <t>REVESTIMENTO CERÂMICO PARA PAREDES EXTERNAS EM PASTILHAS DE PORCELANA 5 X 5 CM (PLACAS DE 30 X 30 CM), ALINHADAS A PRUMO, APLICADO EM SUPERFÍCIES INTERNAS DE SACADA. AF_02/2023</t>
  </si>
  <si>
    <t>281,10</t>
  </si>
  <si>
    <t>87265</t>
  </si>
  <si>
    <t>REVESTIMENTO CERÂMICO PARA PAREDES INTERNAS COM PLACAS TIPO ESMALTADA EXTRA DE DIMENSÕES 20X20 CM APLICADAS NA ALTURA INTEIRA DAS PAREDES.  AF_02/2023_PE</t>
  </si>
  <si>
    <t>67,85</t>
  </si>
  <si>
    <t>87267</t>
  </si>
  <si>
    <t>REVESTIMENTO CERÂMICO PARA PAREDES INTERNAS COM PLACAS TIPO ESMALTADA EXTRA DE DIMENSÕES 20X20 CM APLICADAS A MEIA ALTURA DAS PAREDES. AF_02/2023_PE</t>
  </si>
  <si>
    <t>72,14</t>
  </si>
  <si>
    <t>87269</t>
  </si>
  <si>
    <t>REVESTIMENTO CERÂMICO PARA PAREDES INTERNAS COM PLACAS TIPO ESMALTADA EXTRA DE DIMENSÕES 25X35 CM APLICADAS NA ALTURA INTEIRA DAS PAREDES. AF_02/2023_PE</t>
  </si>
  <si>
    <t>71,06</t>
  </si>
  <si>
    <t>87271</t>
  </si>
  <si>
    <t>REVESTIMENTO CERÂMICO PARA PAREDES INTERNAS COM PLACAS TIPO ESMALTADA EXTRA DE DIMENSÕES 25X35 CM APLICADAS A MEIA ALTURA DAS PAREDES. AF_02/2023_PE</t>
  </si>
  <si>
    <t>75,41</t>
  </si>
  <si>
    <t>87273</t>
  </si>
  <si>
    <t>REVESTIMENTO CERÂMICO PARA PAREDES INTERNAS COM PLACAS TIPO ESMALTADA EXTRA  DE DIMENSÕES 33X45 CM APLICADAS NA ALTURA INTEIRA DAS PAREDES. AF_02/2023_PE</t>
  </si>
  <si>
    <t>74,10</t>
  </si>
  <si>
    <t>87275</t>
  </si>
  <si>
    <t>REVESTIMENTO CERÂMICO PARA PAREDES INTERNAS COM PLACAS TIPO ESMALTADA EXTRA DE DIMENSÕES 33X45 CM APLICADAS A MEIA ALTURA DAS PAREDES. AF_02/2023_PE</t>
  </si>
  <si>
    <t>79,95</t>
  </si>
  <si>
    <t>88788</t>
  </si>
  <si>
    <t>REVESTIMENTO CERÂMICO PARA PAREDES EXTERNAS EM PASTILHAS DE PORCELANA 2,5 X 2,5 CM (PLACAS DE 30 X 30 CM), ALINHADAS A PRUMO. AF_02/2023</t>
  </si>
  <si>
    <t>339,40</t>
  </si>
  <si>
    <t>88789</t>
  </si>
  <si>
    <t>REVESTIMENTO CERÂMICO PARA PAREDES EXTERNAS EM PASTILHAS DE PORCELANA 2,5 X 2,5 CM (PLACAS DE 30 X 30 CM), ALINHADAS A PRUMO, APLICADO EM SUPERFÍCIES INTERNAS DE SACADA. AF_02/2023</t>
  </si>
  <si>
    <t>407,10</t>
  </si>
  <si>
    <t>89045</t>
  </si>
  <si>
    <t>(COMPOSIÇÃO REPRESENTATIVA) DO SERVIÇO DE REVESTIMENTO CERÂMICO PARA AMBIENTES DE ÁREAS MOLHADAS, MEIA PAREDE OU PAREDE INTEIRA, COM PLACAS TIPO ESMALTADA EXTRA, DIMENSÕES 20X20 CM, PARA EDIFICAÇÃO HABITACIONAL MULTIFAMILIAR (PRÉDIO). AF_11/2014</t>
  </si>
  <si>
    <t>68,91</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</si>
  <si>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</si>
  <si>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</si>
  <si>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</si>
  <si>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REVESTIMENTO CERÂMICO PARA PAREDES INTERNAS COM PLACAS TIPO ESMALTADA PADRÃO POPULAR DE DIMENSÕES 20X20 CM, ARGAMASSA TIPO AC I, APLICADAS NA ALTURA INTEIRA DAS PAREDES. AF_02/2023_PE</t>
  </si>
  <si>
    <t>56,03</t>
  </si>
  <si>
    <t>93395</t>
  </si>
  <si>
    <t>REVESTIMENTO CERÂMICO PARA PAREDES INTERNAS COM PLACAS TIPO ESMALTADA PADRÃO POPULAR DE DIMENSÕES 20X20 CM, ARGAMASSA TIPO AC I, APLICADAS A MEIA ALTURA DAS PAREDES. AF_02/2023_PE</t>
  </si>
  <si>
    <t>60,25</t>
  </si>
  <si>
    <t>99195</t>
  </si>
  <si>
    <t>REVESTIMENTO CERÂMICO PARA PAREDES INTERNAS COM PLACAS TIPO ESMALTADA PADRÃO POPULAR DE DIMENSÕES 20X20 CM, ARGAMASSA TIPO AC III, APLICADAS NA ALTURA INTEIRA DAS PAREDES.  AF_02/2023_PE</t>
  </si>
  <si>
    <t>65,17</t>
  </si>
  <si>
    <t>99198</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</si>
  <si>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</si>
  <si>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</si>
  <si>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</si>
  <si>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92,55</t>
  </si>
  <si>
    <t>104612</t>
  </si>
  <si>
    <t>REVESTIMENTO CERÂMICO PARA PAREDES INTERNAS COM PLACAS TIPO ESMALTADA EXTRA DE DIMENSÕES 60X60 CM APLICADAS A MEIA ALTURA DAS PAREDES. AF_02/2023_PE</t>
  </si>
  <si>
    <t>92,96</t>
  </si>
  <si>
    <t>104613</t>
  </si>
  <si>
    <t>REVESTIMENTO CERÂMICO PARA PAREDES INTERNAS COM PLACAS TIPO ESMALTADA EXTRA DE DIMENSÕES 20X20 CM APLICADAS EM DIAGONAL, NA ALTURA INTEIRA DAS PAREDES. AF_02/2023_PE</t>
  </si>
  <si>
    <t>70,88</t>
  </si>
  <si>
    <t>104614</t>
  </si>
  <si>
    <t>REVESTIMENTO CERÂMICO PARA PAREDES INTERNAS COM PLACAS TIPO ESMALTADA EXTRA DE DIMENSÕES 20X20 CM APLICADAS EM DIAGONAL, A MEIA ALTURA DAS PAREDES. AF_02/2023_PE</t>
  </si>
  <si>
    <t>76,56</t>
  </si>
  <si>
    <t>104615</t>
  </si>
  <si>
    <t>REVESTIMENTO CERÂMICO PARA PAREDES INTERNAS COM PLACAS TIPO PASTILHA DE DIMENSÕES 5 X 5 CM (PLACAS DE 30 X 30 CM) CM APLICADAS NA ALTURA INTEIRA DAS PAREDES. AF_02/2023</t>
  </si>
  <si>
    <t>234,23</t>
  </si>
  <si>
    <t>104616</t>
  </si>
  <si>
    <t>REVESTIMENTO CERÂMICO PARA PAREDES INTERNAS COM PLACAS TIPO PASTILHA DE DIMENSÕES 2,5 X 2,5 CM (PLACAS DE 30 X 30 CM) CM APLICADAS NA ALTURA INTEIRA DAS PAREDES. AF_02/2023</t>
  </si>
  <si>
    <t>343,03</t>
  </si>
  <si>
    <t>104617</t>
  </si>
  <si>
    <t>REVESTIMENTO CERÂMICO PARA PAREDES INTERNAS COM PLACAS TIPO PASTILHA DE DIMENSÕES 5 X 5 CM (PLACAS DE 30 X 30 CM) CM APLICADAS A MEIA ALTURA DAS PAREDES. AF_02/2023</t>
  </si>
  <si>
    <t>242,66</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</si>
  <si>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</si>
  <si>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</si>
  <si>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</si>
  <si>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</si>
  <si>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20,09</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</si>
  <si>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</si>
  <si>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</si>
  <si>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</si>
  <si>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</si>
  <si>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197,11</t>
  </si>
  <si>
    <t>101979</t>
  </si>
  <si>
    <t>CHAPIM (RUFO CAPA) EM AÇO GALVANIZADO, CORTE 33. AF_11/2020</t>
  </si>
  <si>
    <t>96112</t>
  </si>
  <si>
    <t>FORRO EM MADEIRA PINUS, PARA AMBIENTES RESIDENCIAIS, INCLUSIVE ESTRUTURA DE FIXAÇÃO. AF_05/2017</t>
  </si>
  <si>
    <t>139,73</t>
  </si>
  <si>
    <t>96117</t>
  </si>
  <si>
    <t>FORRO EM MADEIRA PINUS, PARA AMBIENTES COMERCIAIS, INCLUSIVE ESTRUTURA DE FIXAÇÃO. AF_05/2017</t>
  </si>
  <si>
    <t>189,15</t>
  </si>
  <si>
    <t>96122</t>
  </si>
  <si>
    <t>ACABAMENTOS PARA FORRO (RODA-FORRO EM MADEIRA PINUS). AF_05/2017</t>
  </si>
  <si>
    <t>96109</t>
  </si>
  <si>
    <t>FORRO EM PLACAS DE GESSO, PARA AMBIENTES RESIDENCIAIS. AF_05/2017_PS</t>
  </si>
  <si>
    <t>37,96</t>
  </si>
  <si>
    <t>96110</t>
  </si>
  <si>
    <t>FORRO EM DRYWALL, PARA AMBIENTES RESIDENCIAIS, INCLUSIVE ESTRUTURA DE FIXAÇÃO. AF_05/2017_PS</t>
  </si>
  <si>
    <t>66,36</t>
  </si>
  <si>
    <t>96113</t>
  </si>
  <si>
    <t>FORRO EM PLACAS DE GESSO, PARA AMBIENTES COMERCIAIS. AF_05/2017_PS</t>
  </si>
  <si>
    <t>96114</t>
  </si>
  <si>
    <t>FORRO EM DRYWALL, PARA AMBIENTES COMERCIAIS, INCLUSIVE ESTRUTURA DE FIXAÇÃO. AF_05/2017_PS</t>
  </si>
  <si>
    <t>68,60</t>
  </si>
  <si>
    <t>96120</t>
  </si>
  <si>
    <t>ACABAMENTOS PARA FORRO (MOLDURA DE GESSO). AF_05/2017</t>
  </si>
  <si>
    <t>2,55</t>
  </si>
  <si>
    <t>96123</t>
  </si>
  <si>
    <t>ACABAMENTOS PARA FORRO (MOLDURA EM DRYWALL, COM LARGURA DE 15 CM). AF_05/2017_PS</t>
  </si>
  <si>
    <t>99054</t>
  </si>
  <si>
    <t>ACABAMENTOS PARA FORRO (SANCA DE GESSO MONTADA NA OBRA). AF_05/2017_PS</t>
  </si>
  <si>
    <t>47,26</t>
  </si>
  <si>
    <t>96111</t>
  </si>
  <si>
    <t>FORRO EM RÉGUAS DE PVC, FRISADO, PARA AMBIENTES RESIDENCIAIS, INCLUSIVE ESTRUTURA DE FIXAÇÃO. AF_05/2017_PS</t>
  </si>
  <si>
    <t>62,78</t>
  </si>
  <si>
    <t>96116</t>
  </si>
  <si>
    <t>FORRO EM RÉGUAS DE PVC, FRISADO, PARA AMBIENTES COMERCIAIS, INCLUSIVE ESTRUTURA DE FIXAÇÃO. AF_05/2017_PS</t>
  </si>
  <si>
    <t>68,36</t>
  </si>
  <si>
    <t>96121</t>
  </si>
  <si>
    <t>ACABAMENTOS PARA FORRO (RODA-FORRO EM PERFIL METÁLICO E PLÁSTICO). AF_05/2017</t>
  </si>
  <si>
    <t>13,15</t>
  </si>
  <si>
    <t>96485</t>
  </si>
  <si>
    <t>FORRO EM RÉGUAS DE PVC, LISO, PARA AMBIENTES RESIDENCIAIS, INCLUSIVE ESTRUTURA DE FIXAÇÃO. AF_05/2017_PS</t>
  </si>
  <si>
    <t>72,32</t>
  </si>
  <si>
    <t>96486</t>
  </si>
  <si>
    <t>FORRO DE PVC, LISO, PARA AMBIENTES COMERCIAIS, INCLUSIVE ESTRUTURA DE FIXAÇÃO. AF_05/2017_PS</t>
  </si>
  <si>
    <t>78,49</t>
  </si>
  <si>
    <t>91515</t>
  </si>
  <si>
    <t>ESTUCAMENTO DE DENSIDADE BAIXA DE PANOS DE FACHADA DO SISTEMA DE PAREDES DE CONCRETO EM EDIFICAÇÕES DE MÚLTIPLOS PAVIMENTOS, ACESSO COM PLATAFORMA OU CADEIRINHA, UTILIZAÇÃO DE ARGAMASSA COLANTE. AF_10/2022</t>
  </si>
  <si>
    <t>5,26</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</si>
  <si>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</si>
  <si>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</si>
  <si>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</si>
  <si>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</si>
  <si>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91522</t>
  </si>
  <si>
    <t>ESTUCAMENTO PARA QUALQUER REVESTIMENTO, EM TETO DO SISTEMA DE PAREDES DE CONCRETO, EM AMBIENTES COM ÁREA ENTRE 5 M² E 10 M², UTILIZAÇÃO DE ARGAMASSA COLANTE. AF_10/2022</t>
  </si>
  <si>
    <t>2,73</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</si>
  <si>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</si>
  <si>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</si>
  <si>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</si>
  <si>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</si>
  <si>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2,44</t>
  </si>
  <si>
    <t>104413</t>
  </si>
  <si>
    <t>ESTUCAMENTO PARA QUALQUER REVESTIMENTO, EM TETO DO SISTEMA DE PAREDES DE CONCRETO, EM AMBIENTES COM ÁREA MENOR QUE 5 M², UTILIZAÇÃO DE ARGAMASSA COLANTE. AF_10/2022</t>
  </si>
  <si>
    <t>4,27</t>
  </si>
  <si>
    <t>104414</t>
  </si>
  <si>
    <t>ESTUCAMENTO DE DENSIDADE ALTA NAS FACES INTERNAS DE PAREDES DO SISTEMA DE PAREDES DE CONCRETO, EM AMBIENTES COM ÁREA MAIOR QUE 10 M², UTILIZAÇÃO DE ARGAMASSA COLANTE. AF_10/2022</t>
  </si>
  <si>
    <t>6,41</t>
  </si>
  <si>
    <t>104415</t>
  </si>
  <si>
    <t>ESTUCAMENTO DE DENSIDADE ALTA NAS FACES INTERNAS DE PAREDES DO SISTEMA DE PAREDES DE CONCRETO, EM AMBIENTES COM ÁREA MENOR QUE 5 M², UTILIZAÇÃO DE ARGAMASSA COLANTE. AF_10/2022</t>
  </si>
  <si>
    <t>10,51</t>
  </si>
  <si>
    <t>104416</t>
  </si>
  <si>
    <t>ESTUCAMENTO DE DENSIDADE BAIXA NAS FACES INTERNAS DE PAREDES DO SISTEMA DE PAREDES DE CONCRETO, EM AMBIENTES COM ÁREA MAIOR QUE 10 M², UTILIZAÇÃO DE ARGAMASSA COLANTE. AF_10/2022</t>
  </si>
  <si>
    <t>1,70</t>
  </si>
  <si>
    <t>104417</t>
  </si>
  <si>
    <t>ESTUCAMENTO DE DENSIDADE BAIXA NAS FACES INTERNAS DE PAREDES DO SISTEMA DE PAREDES DE CONCRETO, EM AMBIENTES COM ÁREA MENOR QUE 5 M², UTILIZAÇÃO DE ARGAMASSA COLANTE. AF_10/2022</t>
  </si>
  <si>
    <t>3,53</t>
  </si>
  <si>
    <t>104418</t>
  </si>
  <si>
    <t>ESTUCAMENTO DE DENSIDADE BAIXA DE PANOS DE FACHADA DO SISTEMA DE PAREDES DE CONCRETO EM EDIFICAÇÕES DE MÚLTIPLOS PAVIMENTOS, ACESSO COM BALANCIM, UTILIZAÇÃO DE ARGAMASSA COLANTE. AF_10/2022</t>
  </si>
  <si>
    <t>2,31</t>
  </si>
  <si>
    <t>104419</t>
  </si>
  <si>
    <t>ESTUCAMENTO DE DENSIDADE BAIXA DE PANOS DE FACHADA DO SISTEMA DE PAREDES DE CONCRETO EM UNIDADES HABITACIONAIS DE DOIS PAVIMENTOS (SOBRADO), ACESSO COM ANDAIME FACHADEIRO, UTILIZAÇÃO DE ARGAMASSA COLANTE. AF_10/2022</t>
  </si>
  <si>
    <t>9,39</t>
  </si>
  <si>
    <t>104420</t>
  </si>
  <si>
    <t>ESTUCAMENTO DE DENSIDADE BAIXA DE PANOS DE FACHADA DO SISTEMA DE PAREDES DE CONCRETO EM UNIDADES HABITACIONAIS DE DOIS PAVIMENTOS (SOBRADO), ACESSO COM PLATAFORMA, UTILIZAÇÃO DE ARGAMASSA COLANTE. AF_10/2022</t>
  </si>
  <si>
    <t>8,49</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</si>
  <si>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</si>
  <si>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</si>
  <si>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</si>
  <si>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</si>
  <si>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8,33</t>
  </si>
  <si>
    <t>104423</t>
  </si>
  <si>
    <t>ESTUCAMENTO DE DENSIDADE ALTA DE PANOS DE FACHADA DO SISTEMA DE PAREDES DE CONCRETO EM UNIDADES HABITACIONAIS DE DOIS PAVIMENTOS (SOBRADO), ACESSO COM ANDAIME FACHADEIRO, UTILIZAÇÃO DE ARGAMASSA COLANTE. AF_10/2022</t>
  </si>
  <si>
    <t>20,24</t>
  </si>
  <si>
    <t>104424</t>
  </si>
  <si>
    <t>ESTUCAMENTO DE DENSIDADE ALTA DE PANOS DE FACHADA DO SISTEMA DE PAREDES DE CONCRETO EM UNIDADES HABITACIONAIS DE DOIS PAVIMENTOS (SOBRADO), ACESSO COM PLATAFORMA, UTILIZAÇÃO DE ARGAMASSA COLANTE. AF_10/2022</t>
  </si>
  <si>
    <t>18,76</t>
  </si>
  <si>
    <t>104425</t>
  </si>
  <si>
    <t>ESTUCAMENTO DE DENSIDADE ALTA DE PANOS DE FACHADA DO SISTEMA DE PAREDES DE CONCRETO EM UNIDADES HABITACIONAIS DE PAVIMENTO ÚNICO, UTILIZAÇÃO DE ARGAMASSA COLANTE. AF_10/2022</t>
  </si>
  <si>
    <t>16,30</t>
  </si>
  <si>
    <t>87280</t>
  </si>
  <si>
    <t>ARGAMASSA TRAÇO 1:7 (EM VOLUME DE CIMENTO E AREIA MÉDIA ÚMIDA) COM ADIÇÃO DE PLASTIFICANTE PARA EMBOÇO/MASSA ÚNICA/ASSENTAMENTO DE ALVENARIA DE VEDAÇÃO, PREPARO MECÂNICO COM BETONEIRA 400 L. AF_08/2019</t>
  </si>
  <si>
    <t>465,57</t>
  </si>
  <si>
    <t>87281</t>
  </si>
  <si>
    <t>ARGAMASSA TRAÇO 1:7 (EM VOLUME DE CIMENTO E AREIA MÉDIA ÚMIDA) COM ADIÇÃO DE PLASTIFICANTE PARA EMBOÇO/MASSA ÚNICA/ASSENTAMENTO DE ALVENARIA DE VEDAÇÃO, PREPARO MECÂNICO COM BETONEIRA 600 L. AF_08/2019</t>
  </si>
  <si>
    <t>452,57</t>
  </si>
  <si>
    <t>87283</t>
  </si>
  <si>
    <t>ARGAMASSA TRAÇO 1:6 (EM VOLUME DE CIMENTO E AREIA MÉDIA ÚMIDA) COM ADIÇÃO DE PLASTIFICANTE PARA EMBOÇO/MASSA ÚNICA/ASSENTAMENTO DE ALVENARIA DE VEDAÇÃO, PREPARO MECÂNICO COM BETONEIRA 400 L. AF_08/2019</t>
  </si>
  <si>
    <t>477,30</t>
  </si>
  <si>
    <t>87284</t>
  </si>
  <si>
    <t>ARGAMASSA TRAÇO 1:6 (EM VOLUME DE CIMENTO E AREIA MÉDIA ÚMIDA) COM ADIÇÃO DE PLASTIFICANTE PARA EMBOÇO/MASSA ÚNICA/ASSENTAMENTO DE ALVENARIA DE VEDAÇÃO, PREPARO MECÂNICO COM BETONEIRA 600 L. AF_08/2019</t>
  </si>
  <si>
    <t>463,40</t>
  </si>
  <si>
    <t>87286</t>
  </si>
  <si>
    <t>ARGAMASSA TRAÇO 1:1:6 (EM VOLUME DE CIMENTO, CAL E AREIA MÉDIA ÚMIDA) PARA EMBOÇO/MASSA ÚNICA/ASSENTAMENTO DE ALVENARIA DE VEDAÇÃO, PREPARO MECÂNICO COM BETONEIRA 400 L. AF_08/2019</t>
  </si>
  <si>
    <t>644,96</t>
  </si>
  <si>
    <t>87287</t>
  </si>
  <si>
    <t>ARGAMASSA TRAÇO 1:1:6 (EM VOLUME DE CIMENTO, CAL E AREIA MÉDIA ÚMIDA) PARA EMBOÇO/MASSA ÚNICA/ASSENTAMENTO DE ALVENARIA DE VEDAÇÃO, PREPARO MECÂNICO COM BETONEIRA 600 L. AF_08/2019</t>
  </si>
  <si>
    <t>619,50</t>
  </si>
  <si>
    <t>87289</t>
  </si>
  <si>
    <t>ARGAMASSA TRAÇO 1:1,5:7,5 (EM VOLUME DE CIMENTO, CAL E AREIA MÉDIA ÚMIDA) PARA EMBOÇO/MASSA ÚNICA/ASSENTAMENTO DE ALVENARIA DE VEDAÇÃO, PREPARO MECÂNICO COM BETONEIRA 400 L. AF_08/2019</t>
  </si>
  <si>
    <t>638,10</t>
  </si>
  <si>
    <t>87290</t>
  </si>
  <si>
    <t>ARGAMASSA TRAÇO 1:1,5:7,5 (EM VOLUME DE CIMENTO, CAL E AREIA MÉDIA ÚMIDA) PARA EMBOÇO/MASSA ÚNICA/ASSENTAMENTO DE ALVENARIA DE VEDAÇÃO, PREPARO MECÂNICO COM BETONEIRA 600 L. AF_08/2019</t>
  </si>
  <si>
    <t>622,14</t>
  </si>
  <si>
    <t>87292</t>
  </si>
  <si>
    <t>ARGAMASSA TRAÇO 1:2:8 (EM VOLUME DE CIMENTO, CAL E AREIA MÉDIA ÚMIDA) PARA EMBOÇO/MASSA ÚNICA/ASSENTAMENTO DE ALVENARIA DE VEDAÇÃO, PREPARO MECÂNICO COM BETONEIRA 400 L. AF_08/2019</t>
  </si>
  <si>
    <t>664,55</t>
  </si>
  <si>
    <t>87294</t>
  </si>
  <si>
    <t>ARGAMASSA TRAÇO 1:2:9 (EM VOLUME DE CIMENTO, CAL E AREIA MÉDIA ÚMIDA) PARA EMBOÇO/MASSA ÚNICA/ASSENTAMENTO DE ALVENARIA DE VEDAÇÃO, PREPARO MECÂNICO COM BETONEIRA 600 L. AF_08/2019</t>
  </si>
  <si>
    <t>628,21</t>
  </si>
  <si>
    <t>87295</t>
  </si>
  <si>
    <t>ARGAMASSA TRAÇO 1:3:12 (EM VOLUME DE CIMENTO, CAL E AREIA MÉDIA ÚMIDA) PARA EMBOÇO/MASSA ÚNICA/ASSENTAMENTO DE ALVENARIA DE VEDAÇÃO, PREPARO MECÂNICO COM BETONEIRA 400 L. AF_08/2019</t>
  </si>
  <si>
    <t>661,78</t>
  </si>
  <si>
    <t>87296</t>
  </si>
  <si>
    <t>ARGAMASSA TRAÇO 1:3:12 (EM VOLUME DE CIMENTO, CAL E AREIA MÉDIA ÚMIDA) PARA EMBOÇO/MASSA ÚNICA/ASSENTAMENTO DE ALVENARIA DE VEDAÇÃO, PREPARO MECÂNICO COM BETONEIRA 600 L. AF_08/2019</t>
  </si>
  <si>
    <t>625,15</t>
  </si>
  <si>
    <t>87298</t>
  </si>
  <si>
    <t>ARGAMASSA TRAÇO 1:3 (EM VOLUME DE CIMENTO E AREIA MÉDIA ÚMIDA) PARA CONTRAPISO, PREPARO MECÂNICO COM BETONEIRA 400 L. AF_08/2019</t>
  </si>
  <si>
    <t>680,05</t>
  </si>
  <si>
    <t>87299</t>
  </si>
  <si>
    <t>ARGAMASSA TRAÇO 1:3 (EM VOLUME DE CIMENTO E AREIA MÉDIA ÚMIDA) PARA CONTRAPISO, PREPARO MECÂNICO COM BETONEIRA 600 L. AF_08/2019</t>
  </si>
  <si>
    <t>461,58</t>
  </si>
  <si>
    <t>87301</t>
  </si>
  <si>
    <t>ARGAMASSA TRAÇO 1:4 (EM VOLUME DE CIMENTO E AREIA MÉDIA ÚMIDA) PARA CONTRAPISO, PREPARO MECÂNICO COM BETONEIRA 400 L. AF_08/2019</t>
  </si>
  <si>
    <t>623,16</t>
  </si>
  <si>
    <t>87302</t>
  </si>
  <si>
    <t>ARGAMASSA TRAÇO 1:4 (EM VOLUME DE CIMENTO E AREIA MÉDIA ÚMIDA) PARA CONTRAPISO, PREPARO MECÂNICO COM BETONEIRA 600 L. AF_08/2019</t>
  </si>
  <si>
    <t>607,08</t>
  </si>
  <si>
    <t>87304</t>
  </si>
  <si>
    <t>ARGAMASSA TRAÇO 1:5 (EM VOLUME DE CIMENTO E AREIA MÉDIA ÚMIDA) PARA CONTRAPISO, PREPARO MECÂNICO COM BETONEIRA 400 L. AF_08/2019</t>
  </si>
  <si>
    <t>569,86</t>
  </si>
  <si>
    <t>87305</t>
  </si>
  <si>
    <t>ARGAMASSA TRAÇO 1:5 (EM VOLUME DE CIMENTO E AREIA MÉDIA ÚMIDA) PARA CONTRAPISO, PREPARO MECÂNICO COM BETONEIRA 600 L. AF_08/2019</t>
  </si>
  <si>
    <t>566,83</t>
  </si>
  <si>
    <t>87307</t>
  </si>
  <si>
    <t>ARGAMASSA TRAÇO 1:6 (EM VOLUME DE CIMENTO E AREIA MÉDIA ÚMIDA) PARA CONTRAPISO, PREPARO MECÂNICO COM BETONEIRA 400 L. AF_08/2019</t>
  </si>
  <si>
    <t>549,54</t>
  </si>
  <si>
    <t>87308</t>
  </si>
  <si>
    <t>ARGAMASSA TRAÇO 1:6 (EM VOLUME DE CIMENTO E AREIA MÉDIA ÚMIDA) PARA CONTRAPISO, PREPARO MECÂNICO COM BETONEIRA 600 L. AF_08/2019</t>
  </si>
  <si>
    <t>532,78</t>
  </si>
  <si>
    <t>87310</t>
  </si>
  <si>
    <t>ARGAMASSA TRAÇO 1:5 (EM VOLUME DE CIMENTO E AREIA GROSSA ÚMIDA) PARA CHAPISCO CONVENCIONAL, PREPARO MECÂNICO COM BETONEIRA 400 L. AF_08/2019</t>
  </si>
  <si>
    <t>453,79</t>
  </si>
  <si>
    <t>87311</t>
  </si>
  <si>
    <t>ARGAMASSA TRAÇO 1:5 (EM VOLUME DE CIMENTO E AREIA GROSSA ÚMIDA) PARA CHAPISCO CONVENCIONAL, PREPARO MECÂNICO COM BETONEIRA 600 L. AF_08/2019</t>
  </si>
  <si>
    <t>437,83</t>
  </si>
  <si>
    <t>87313</t>
  </si>
  <si>
    <t>ARGAMASSA TRAÇO 1:3 (EM VOLUME DE CIMENTO E AREIA GROSSA ÚMIDA) PARA CHAPISCO CONVENCIONAL, PREPARO MECÂNICO COM BETONEIRA 400 L. AF_08/2019</t>
  </si>
  <si>
    <t>534,51</t>
  </si>
  <si>
    <t>87314</t>
  </si>
  <si>
    <t>ARGAMASSA TRAÇO 1:3 (EM VOLUME DE CIMENTO E AREIA GROSSA ÚMIDA) PARA CHAPISCO CONVENCIONAL, PREPARO MECÂNICO COM BETONEIRA 600 L. AF_08/2019</t>
  </si>
  <si>
    <t>520,19</t>
  </si>
  <si>
    <t>87316</t>
  </si>
  <si>
    <t>ARGAMASSA TRAÇO 1:4 (EM VOLUME DE CIMENTO E AREIA GROSSA ÚMIDA) PARA CHAPISCO CONVENCIONAL, PREPARO MECÂNICO COM BETONEIRA 400 L. AF_08/2019</t>
  </si>
  <si>
    <t>493,86</t>
  </si>
  <si>
    <t>87317</t>
  </si>
  <si>
    <t>ARGAMASSA TRAÇO 1:4 (EM VOLUME DE CIMENTO E AREIA GROSSA ÚMIDA) PARA CHAPISCO CONVENCIONAL, PREPARO MECÂNICO COM BETONEIRA 600 L. AF_08/2019</t>
  </si>
  <si>
    <t>471,46</t>
  </si>
  <si>
    <t>87319</t>
  </si>
  <si>
    <t>ARGAMASSA TRAÇO 1:5 (EM VOLUME DE CIMENTO E AREIA GROSSA ÚMIDA) COM ADIÇÃO DE EMULSÃO POLIMÉRICA PARA CHAPISCO ROLADO, PREPARO MECÂNICO COM BETONEIRA 400 L. AF_08/2019</t>
  </si>
  <si>
    <t>3.428,15</t>
  </si>
  <si>
    <t>87320</t>
  </si>
  <si>
    <t>ARGAMASSA TRAÇO 1:5 (EM VOLUME DE CIMENTO E AREIA GROSSA ÚMIDA) COM ADIÇÃO DE EMULSÃO POLIMÉRICA PARA CHAPISCO ROLADO, PREPARO MECÂNICO COM BETONEIRA 600 L. AF_08/2019</t>
  </si>
  <si>
    <t>3.427,45</t>
  </si>
  <si>
    <t>87322</t>
  </si>
  <si>
    <t>ARGAMASSA TRAÇO 1:3 (EM VOLUME DE CIMENTO E AREIA GROSSA ÚMIDA) COM ADIÇÃO DE EMULSÃO POLIMÉRICA PARA CHAPISCO ROLADO, PREPARO MECÂNICO COM BETONEIRA 400 L. AF_08/2019</t>
  </si>
  <si>
    <t>3.528,47</t>
  </si>
  <si>
    <t>87323</t>
  </si>
  <si>
    <t>ARGAMASSA TRAÇO 1:3 (EM VOLUME DE CIMENTO E AREIA GROSSA ÚMIDA) COM ADIÇÃO DE EMULSÃO POLIMÉRICA PARA CHAPISCO ROLADO, PREPARO MECÂNICO COM BETONEIRA 600 L. AF_08/2019</t>
  </si>
  <si>
    <t>3.519,59</t>
  </si>
  <si>
    <t>87325</t>
  </si>
  <si>
    <t>ARGAMASSA TRAÇO 1:4 (EM VOLUME DE CIMENTO E AREIA GROSSA ÚMIDA) COM ADIÇÃO DE EMULSÃO POLIMÉRICA PARA CHAPISCO ROLADO, PREPARO MECÂNICO COM BETONEIRA 400 L. AF_08/2019</t>
  </si>
  <si>
    <t>3.453,72</t>
  </si>
  <si>
    <t>87326</t>
  </si>
  <si>
    <t>ARGAMASSA TRAÇO 1:4 (EM VOLUME DE CIMENTO E AREIA GROSSA ÚMIDA) COM ADIÇÃO DE EMULSÃO POLIMÉRICA PARA CHAPISCO ROLADO, PREPARO MECÂNICO COM BETONEIRA 600 L. AF_08/2019</t>
  </si>
  <si>
    <t>3.453,75</t>
  </si>
  <si>
    <t>87327</t>
  </si>
  <si>
    <t>ARGAMASSA TRAÇO 1:7 (EM VOLUME DE CIMENTO E AREIA MÉDIA ÚMIDA) COM ADIÇÃO DE PLASTIFICANTE PARA EMBOÇO/MASSA ÚNICA/ASSENTAMENTO DE ALVENARIA DE VEDAÇÃO, PREPARO MECÂNICO COM MISTURADOR DE EIXO HORIZONTAL DE 300 KG. AF_08/2019</t>
  </si>
  <si>
    <t>491,13</t>
  </si>
  <si>
    <t>87328</t>
  </si>
  <si>
    <t>ARGAMASSA TRAÇO 1:7 (EM VOLUME DE CIMENTO E AREIA MÉDIA ÚMIDA) COM ADIÇÃO DE PLASTIFICANTE PARA EMBOÇO/MASSA ÚNICA/ASSENTAMENTO DE ALVENARIA DE VEDAÇÃO, PREPARO MECÂNICO COM MISTURADOR DE EIXO HORIZONTAL DE 600 KG. AF_08/2019</t>
  </si>
  <si>
    <t>421,16</t>
  </si>
  <si>
    <t>87329</t>
  </si>
  <si>
    <t>ARGAMASSA TRAÇO 1:6 (EM VOLUME DE CIMENTO E AREIA MÉDIA ÚMIDA) COM ADIÇÃO DE PLASTIFICANTE PARA EMBOÇO/MASSA ÚNICA/ASSENTAMENTO DE ALVENARIA DE VEDAÇÃO, PREPARO MECÂNICO COM MISTURADOR DE EIXO HORIZONTAL DE 300 KG. AF_08/2019</t>
  </si>
  <si>
    <t>523,57</t>
  </si>
  <si>
    <t>87330</t>
  </si>
  <si>
    <t>ARGAMASSA TRAÇO 1:6 (EM VOLUME DE CIMENTO E AREIA MÉDIA ÚMIDA) COM ADIÇÃO DE PLASTIFICANTE PARA EMBOÇO/MASSA ÚNICA/ASSENTAMENTO DE ALVENARIA DE VEDAÇÃO, PREPARO MECÂNICO COM MISTURADOR DE EIXO HORIZONTAL DE 600 KG. AF_08/2019</t>
  </si>
  <si>
    <t>444,77</t>
  </si>
  <si>
    <t>87331</t>
  </si>
  <si>
    <t>ARGAMASSA TRAÇO 1:1:6 (EM VOLUME DE CIMENTO, CAL E AREIA MÉDIA ÚMIDA) PARA EMBOÇO/MASSA ÚNICA/ASSENTAMENTO DE ALVENARIA DE VEDAÇÃO, PREPARO MECÂNICO COM MISTURADOR DE EIXO HORIZONTAL DE 300 KG. AF_08/2019</t>
  </si>
  <si>
    <t>668,70</t>
  </si>
  <si>
    <t>87332</t>
  </si>
  <si>
    <t>ARGAMASSA TRAÇO 1:1:6 (EM VOLUME DE CIMENTO, CAL E AREIA MÉDIA ÚMIDA) PARA EMBOÇO/MASSA ÚNICA/ASSENTAMENTO DE ALVENARIA DE VEDAÇÃO, PREPARO MECÂNICO COM MISTURADOR DE EIXO HORIZONTAL DE 600 KG. AF_08/2019</t>
  </si>
  <si>
    <t>596,36</t>
  </si>
  <si>
    <t>87333</t>
  </si>
  <si>
    <t>ARGAMASSA TRAÇO 1:1,5:7,5 (EM VOLUME DE CIMENTO, CAL E AREIA MÉDIA ÚMIDA) PARA EMBOÇO/MASSA ÚNICA/ASSENTAMENTO DE ALVENARIA DE VEDAÇÃO, PREPARO MECÂNICO COM MISTURADOR DE EIXO HORIZONTAL DE 300 KG. AF_08/2019</t>
  </si>
  <si>
    <t>641,59</t>
  </si>
  <si>
    <t>87334</t>
  </si>
  <si>
    <t>ARGAMASSA TRAÇO 1:1,5:7,5 (EM VOLUME DE CIMENTO, CAL E AREIA MÉDIA ÚMIDA) PARA EMBOÇO/MASSA ÚNICA/ASSENTAMENTO DE ALVENARIA DE VEDAÇÃO, PREPARO MECÂNICO COM MISTURADOR DE EIXO HORIZONTAL DE 600 KG. AF_08/2019</t>
  </si>
  <si>
    <t>596,22</t>
  </si>
  <si>
    <t>87335</t>
  </si>
  <si>
    <t>ARGAMASSA TRAÇO 1:2:8 (EM VOLUME DE CIMENTO, CAL E AREIA MÉDIA ÚMIDA) PARA EMBOÇO/MASSA ÚNICA/ASSENTAMENTO DE ALVENARIA DE VEDAÇÃO, PREPARO MECÂNICO COM MISTURADOR DE EIXO HORIZONTAL DE 300 KG. AF_08/2019</t>
  </si>
  <si>
    <t>633,64</t>
  </si>
  <si>
    <t>87336</t>
  </si>
  <si>
    <t>ARGAMASSA TRAÇO 1:2:8 (EM VOLUME DE CIMENTO, CAL E AREIA MÉDIA ÚMIDA) PARA EMBOÇO/MASSA ÚNICA/ASSENTAMENTO DE ALVENARIA DE VEDAÇÃO, PREPARO MECÂNICO COM MISTURADOR DE EIXO HORIZONTAL DE 600 KG. AF_08/2019</t>
  </si>
  <si>
    <t>627,68</t>
  </si>
  <si>
    <t>87337</t>
  </si>
  <si>
    <t>ARGAMASSA TRAÇO 1:2:9 (EM VOLUME DE CIMENTO, CAL E AREIA MÉDIA ÚMIDA) PARA EMBOÇO/MASSA ÚNICA/ASSENTAMENTO DE ALVENARIA DE VEDAÇÃO, PREPARO MECÂNICO COM MISTURADOR DE EIXO HORIZONTAL DE 300 KG. AF_08/2019</t>
  </si>
  <si>
    <t>635,20</t>
  </si>
  <si>
    <t>87338</t>
  </si>
  <si>
    <t>ARGAMASSA TRAÇO 1:3:12 (EM VOLUME DE CIMENTO, CAL E AREIA MÉDIA ÚMIDA) PARA EMBOÇO/MASSA ÚNICA/ASSENTAMENTO DE ALVENARIA DE VEDAÇÃO, PREPARO MECÂNICO COM MISTURADOR DE EIXO HORIZONTAL DE 600 KG. AF_08/2019</t>
  </si>
  <si>
    <t>621,88</t>
  </si>
  <si>
    <t>87339</t>
  </si>
  <si>
    <t>ARGAMASSA TRAÇO 1:3 (EM VOLUME DE CIMENTO E AREIA MÉDIA ÚMIDA) PARA CONTRAPISO, PREPARO MECÂNICO COM MISTURADOR DE EIXO HORIZONTAL DE 160 KG. AF_08/2019</t>
  </si>
  <si>
    <t>818,98</t>
  </si>
  <si>
    <t>87340</t>
  </si>
  <si>
    <t>ARGAMASSA TRAÇO 1:3 (EM VOLUME DE CIMENTO E AREIA MÉDIA ÚMIDA) PARA CONTRAPISO, PREPARO MECÂNICO COM MISTURADOR DE EIXO HORIZONTAL DE 300 KG. AF_08/2019</t>
  </si>
  <si>
    <t>679,29</t>
  </si>
  <si>
    <t>87341</t>
  </si>
  <si>
    <t>ARGAMASSA TRAÇO 1:3 (EM VOLUME DE CIMENTO E AREIA MÉDIA ÚMIDA) PARA CONTRAPISO, PREPARO MECÂNICO COM MISTURADOR DE EIXO HORIZONTAL DE 600 KG. AF_08/2019</t>
  </si>
  <si>
    <t>640,36</t>
  </si>
  <si>
    <t>87342</t>
  </si>
  <si>
    <t>ARGAMASSA TRAÇO 1:4 (EM VOLUME DE CIMENTO E AREIA MÉDIA ÚMIDA) PARA CONTRAPISO, PREPARO MECÂNICO COM MISTURADOR DE EIXO HORIZONTAL DE 160 KG. AF_08/2019</t>
  </si>
  <si>
    <t>704,31</t>
  </si>
  <si>
    <t>87343</t>
  </si>
  <si>
    <t>ARGAMASSA TRAÇO 1:4 (EM VOLUME DE CIMENTO E AREIA MÉDIA ÚMIDA) PARA CONTRAPISO, PREPARO MECÂNICO COM MISTURADOR DE EIXO HORIZONTAL DE 300 KG. AF_08/2019</t>
  </si>
  <si>
    <t>625,17</t>
  </si>
  <si>
    <t>87344</t>
  </si>
  <si>
    <t>ARGAMASSA TRAÇO 1:4 (EM VOLUME DE CIMENTO E AREIA MÉDIA ÚMIDA) PARA CONTRAPISO, PREPARO MECÂNICO COM MISTURADOR DE EIXO HORIZONTAL DE 600 KG. AF_08/2019</t>
  </si>
  <si>
    <t>577,58</t>
  </si>
  <si>
    <t>87345</t>
  </si>
  <si>
    <t>ARGAMASSA TRAÇO 1:5 (EM VOLUME DE CIMENTO E AREIA MÉDIA ÚMIDA) PARA CONTRAPISO, PREPARO MECÂNICO COM MISTURADOR DE EIXO HORIZONTAL DE 160 KG. AF_08/2019</t>
  </si>
  <si>
    <t>637,98</t>
  </si>
  <si>
    <t>87346</t>
  </si>
  <si>
    <t>ARGAMASSA TRAÇO 1:5 (EM VOLUME DE CIMENTO E AREIA MÉDIA ÚMIDA) PARA CONTRAPISO, PREPARO MECÂNICO COM MISTURADOR DE EIXO HORIZONTAL DE 300 KG. AF_08/2019</t>
  </si>
  <si>
    <t>572,63</t>
  </si>
  <si>
    <t>87347</t>
  </si>
  <si>
    <t>ARGAMASSA TRAÇO 1:5 (EM VOLUME DE CIMENTO E AREIA MÉDIA ÚMIDA) PARA CONTRAPISO, PREPARO MECÂNICO COM MISTURADOR DE EIXO HORIZONTAL DE 600 KG. AF_08/2019</t>
  </si>
  <si>
    <t>534,28</t>
  </si>
  <si>
    <t>87348</t>
  </si>
  <si>
    <t>ARGAMASSA TRAÇO 1:6 (EM VOLUME DE CIMENTO E AREIA MÉDIA ÚMIDA) PARA CONTRAPISO, PREPARO MECÂNICO COM MISTURADOR DE EIXO HORIZONTAL DE 160 KG. AF_08/2019</t>
  </si>
  <si>
    <t>588,40</t>
  </si>
  <si>
    <t>87349</t>
  </si>
  <si>
    <t>ARGAMASSA TRAÇO 1:6 (EM VOLUME DE CIMENTO E AREIA MÉDIA ÚMIDA) PARA CONTRAPISO, PREPARO MECÂNICO COM MISTURADOR DE EIXO HORIZONTAL DE 600 KG. AF_08/2019</t>
  </si>
  <si>
    <t>499,14</t>
  </si>
  <si>
    <t>87350</t>
  </si>
  <si>
    <t>ARGAMASSA TRAÇO 1:5 (EM VOLUME DE CIMENTO E AREIA GROSSA ÚMIDA) PARA CHAPISCO CONVENCIONAL, PREPARO MECÂNICO COM MISTURADOR DE EIXO HORIZONTAL DE 300 KG. AF_08/2019</t>
  </si>
  <si>
    <t>505,36</t>
  </si>
  <si>
    <t>87351</t>
  </si>
  <si>
    <t>ARGAMASSA TRAÇO 1:5 (EM VOLUME DE CIMENTO E AREIA GROSSA ÚMIDA) PARA CHAPISCO CONVENCIONAL, PREPARO MECÂNICO COM MISTURADOR DE EIXO HORIZONTAL DE 600 KG. AF_08/2019</t>
  </si>
  <si>
    <t>421,31</t>
  </si>
  <si>
    <t>87352</t>
  </si>
  <si>
    <t>ARGAMASSA TRAÇO 1:3 (EM VOLUME DE CIMENTO E AREIA GROSSA ÚMIDA) PARA CHAPISCO CONVENCIONAL, PREPARO MECÂNICO COM MISTURADOR DE EIXO HORIZONTAL DE 160 KG. AF_08/2019</t>
  </si>
  <si>
    <t>626,52</t>
  </si>
  <si>
    <t>87353</t>
  </si>
  <si>
    <t>ARGAMASSA TRAÇO 1:3 (EM VOLUME DE CIMENTO E AREIA GROSSA ÚMIDA) PARA CHAPISCO CONVENCIONAL, PREPARO MECÂNICO COM MISTURADOR DE EIXO HORIZONTAL DE 300 KG. AF_08/2019</t>
  </si>
  <si>
    <t>539,99</t>
  </si>
  <si>
    <t>87354</t>
  </si>
  <si>
    <t>ARGAMASSA TRAÇO 1:3 (EM VOLUME DE CIMENTO E AREIA GROSSA ÚMIDA) PARA CHAPISCO CONVENCIONAL, PREPARO MECÂNICO COM MISTURADOR DE EIXO HORIZONTAL DE 600 KG. AF_08/2019</t>
  </si>
  <si>
    <t>497,63</t>
  </si>
  <si>
    <t>87355</t>
  </si>
  <si>
    <t>ARGAMASSA TRAÇO 1:4 (EM VOLUME DE CIMENTO E AREIA GROSSA ÚMIDA) PARA CHAPISCO CONVENCIONAL, PREPARO MECÂNICO COM MISTURADOR DE EIXO HORIZONTAL DE 160 KG. AF_08/2019</t>
  </si>
  <si>
    <t>537,47</t>
  </si>
  <si>
    <t>87356</t>
  </si>
  <si>
    <t>ARGAMASSA TRAÇO 1:4 (EM VOLUME DE CIMENTO E AREIA GROSSA ÚMIDA) PARA CHAPISCO CONVENCIONAL, PREPARO MECÂNICO COM MISTURADOR DE EIXO HORIZONTAL DE 300 KG. AF_08/2019</t>
  </si>
  <si>
    <t>479,06</t>
  </si>
  <si>
    <t>87357</t>
  </si>
  <si>
    <t>ARGAMASSA TRAÇO 1:4 (EM VOLUME DE CIMENTO E AREIA GROSSA ÚMIDA) PARA CHAPISCO CONVENCIONAL, PREPARO MECÂNICO COM MISTURADOR DE EIXO HORIZONTAL DE 600 KG. AF_08/2019</t>
  </si>
  <si>
    <t>447,32</t>
  </si>
  <si>
    <t>87358</t>
  </si>
  <si>
    <t>ARGAMASSA TRAÇO 1:5 (EM VOLUME DE CIMENTO E AREIA GROSSA ÚMIDA) COM ADIÇÃO DE EMULSÃO POLIMÉRICA PARA CHAPISCO ROLADO, PREPARO MECÂNICO COM MISTURADOR DE EIXO HORIZONTAL DE 300 KG. AF_08/2019</t>
  </si>
  <si>
    <t>3.394,63</t>
  </si>
  <si>
    <t>87359</t>
  </si>
  <si>
    <t>ARGAMASSA TRAÇO 1:5 (EM VOLUME DE CIMENTO E AREIA GROSSA ÚMIDA) COM ADIÇÃO DE EMULSÃO POLIMÉRICA PARA CHAPISCO ROLADO, PREPARO MECÂNICO COM MISTURADOR DE EIXO HORIZONTAL DE 600 KG. AF_08/2019</t>
  </si>
  <si>
    <t>3.357,38</t>
  </si>
  <si>
    <t>87360</t>
  </si>
  <si>
    <t>ARGAMASSA TRAÇO 1:3 (EM VOLUME DE CIMENTO E AREIA GROSSA ÚMIDA) COM ADIÇÃO DE EMULSÃO POLIMÉRICA PARA CHAPISCO ROLADO, PREPARO MECÂNICO COM MISTURADOR DE EIXO HORIZONTAL DE 160 KG. AF_08/2019</t>
  </si>
  <si>
    <t>3.495,89</t>
  </si>
  <si>
    <t>87361</t>
  </si>
  <si>
    <t>ARGAMASSA TRAÇO 1:3 (EM VOLUME DE CIMENTO E AREIA GROSSA ÚMIDA) COM ADIÇÃO DE EMULSÃO POLIMÉRICA PARA CHAPISCO ROLADO, PREPARO MECÂNICO COM MISTURADOR DE EIXO HORIZONTAL DE 300 KG. AF_08/2019</t>
  </si>
  <si>
    <t>3.443,90</t>
  </si>
  <si>
    <t>87362</t>
  </si>
  <si>
    <t>ARGAMASSA TRAÇO 1:3 (EM VOLUME DE CIMENTO E AREIA GROSSA ÚMIDA) COM ADIÇÃO DE EMULSÃO POLIMÉRICA PARA CHAPISCO ROLADO, PREPARO MECÂNICO COM MISTURADOR DE EIXO HORIZONTAL DE 600 KG. AF_08/2019</t>
  </si>
  <si>
    <t>3.435,76</t>
  </si>
  <si>
    <t>87363</t>
  </si>
  <si>
    <t>ARGAMASSA TRAÇO 1:4 (EM VOLUME DE CIMENTO E AREIA GROSSA ÚMIDA) COM ADIÇÃO DE EMULSÃO POLIMÉRICA PARA CHAPISCO ROLADO, PREPARO MECÂNICO COM MISTURADOR DE EIXO HORIZONTAL DE 300 KG. AF_08/2019</t>
  </si>
  <si>
    <t>3.429,76</t>
  </si>
  <si>
    <t>87364</t>
  </si>
  <si>
    <t>ARGAMASSA TRAÇO 1:4 (EM VOLUME DE CIMENTO E AREIA GROSSA ÚMIDA) COM ADIÇÃO DE EMULSÃO POLIMÉRICA PARA CHAPISCO ROLADO, PREPARO MECÂNICO COM MISTURADOR DE EIXO HORIZONTAL DE 600 KG. AF_08/2019</t>
  </si>
  <si>
    <t>3.390,17</t>
  </si>
  <si>
    <t>87365</t>
  </si>
  <si>
    <t>ARGAMASSA TRAÇO 1:7 (EM VOLUME DE CIMENTO E AREIA MÉDIA ÚMIDA) COM ADIÇÃO DE PLASTIFICANTE PARA EMBOÇO/MASSA ÚNICA/ASSENTAMENTO DE ALVENARIA DE VEDAÇÃO, PREPARO MANUAL. AF_08/2019</t>
  </si>
  <si>
    <t>538,35</t>
  </si>
  <si>
    <t>87366</t>
  </si>
  <si>
    <t>ARGAMASSA TRAÇO 1:6 (EM VOLUME DE CIMENTO E AREIA MÉDIA ÚMIDA) COM ADIÇÃO DE PLASTIFICANTE PARA EMBOÇO/MASSA ÚNICA/ASSENTAMENTO DE ALVENARIA DE VEDAÇÃO, PREPARO MANUAL. AF_08/2019</t>
  </si>
  <si>
    <t>564,83</t>
  </si>
  <si>
    <t>87367</t>
  </si>
  <si>
    <t>ARGAMASSA TRAÇO 1:1:6 (EM VOLUME DE CIMENTO, CAL E AREIA MÉDIA ÚMIDA) PARA EMBOÇO/MASSA ÚNICA/ASSENTAMENTO DE ALVENARIA DE VEDAÇÃO, PREPARO MANUAL. AF_08/2019</t>
  </si>
  <si>
    <t>715,57</t>
  </si>
  <si>
    <t>87368</t>
  </si>
  <si>
    <t>ARGAMASSA TRAÇO 1:1,5:7,5 (EM VOLUME DE CIMENTO, CAL E AREIA MÉDIA ÚMIDA) PARA EMBOÇO/MASSA ÚNICA/ASSENTAMENTO DE ALVENARIA DE VEDAÇÃO, PREPARO MANUAL. AF_08/2019</t>
  </si>
  <si>
    <t>712,91</t>
  </si>
  <si>
    <t>87369</t>
  </si>
  <si>
    <t>ARGAMASSA TRAÇO 1:2:8 (EM VOLUME DE CIMENTO, CAL E AREIA MÉDIA ÚMIDA) PARA EMBOÇO/MASSA ÚNICA/ASSENTAMENTO DE ALVENARIA DE VEDAÇÃO, PREPARO MANUAL. AF_08/2019</t>
  </si>
  <si>
    <t>744,11</t>
  </si>
  <si>
    <t>87370</t>
  </si>
  <si>
    <t>ARGAMASSA TRAÇO 1:2:9 (EM VOLUME DE CIMENTO, CAL E AREIA MÉDIA ÚMIDA) PARA EMBOÇO/MASSA ÚNICA/ASSENTAMENTO DE ALVENARIA DE VEDAÇÃO, PREPARO MANUAL. AF_08/2019</t>
  </si>
  <si>
    <t>714,37</t>
  </si>
  <si>
    <t>87371</t>
  </si>
  <si>
    <t>ARGAMASSA TRAÇO 1:3:12 (EM VOLUME DE CIMENTO, CAL E AREIA MÉDIA ÚMIDA) PARA EMBOÇO/MASSA ÚNICA/ASSENTAMENTO DE ALVENARIA DE VEDAÇÃO, PREPARO MANUAL. AF_08/2019</t>
  </si>
  <si>
    <t>715,38</t>
  </si>
  <si>
    <t>87372</t>
  </si>
  <si>
    <t>ARGAMASSA TRAÇO 1:3 (EM VOLUME DE CIMENTO E AREIA MÉDIA ÚMIDA) PARA CONTRAPISO, PREPARO MANUAL. AF_08/2019</t>
  </si>
  <si>
    <t>771,60</t>
  </si>
  <si>
    <t>87373</t>
  </si>
  <si>
    <t>ARGAMASSA TRAÇO 1:4 (EM VOLUME DE CIMENTO E AREIA MÉDIA ÚMIDA) PARA CONTRAPISO, PREPARO MANUAL. AF_08/2019</t>
  </si>
  <si>
    <t>696,68</t>
  </si>
  <si>
    <t>87374</t>
  </si>
  <si>
    <t>ARGAMASSA TRAÇO 1:5 (EM VOLUME DE CIMENTO E AREIA MÉDIA ÚMIDA) PARA CONTRAPISO, PREPARO MANUAL. AF_08/2019</t>
  </si>
  <si>
    <t>654,39</t>
  </si>
  <si>
    <t>87375</t>
  </si>
  <si>
    <t>ARGAMASSA TRAÇO 1:6 (EM VOLUME DE CIMENTO E AREIA MÉDIA ÚMIDA) PARA CONTRAPISO, PREPARO MANUAL. AF_08/2019</t>
  </si>
  <si>
    <t>627,57</t>
  </si>
  <si>
    <t>87376</t>
  </si>
  <si>
    <t>ARGAMASSA TRAÇO 1:5 (EM VOLUME DE CIMENTO E AREIA GROSSA ÚMIDA) PARA CHAPISCO CONVENCIONAL, PREPARO MANUAL. AF_08/2019</t>
  </si>
  <si>
    <t>537,99</t>
  </si>
  <si>
    <t>87377</t>
  </si>
  <si>
    <t>ARGAMASSA TRAÇO 1:3 (EM VOLUME DE CIMENTO E AREIA GROSSA ÚMIDA) PARA CHAPISCO CONVENCIONAL, PREPARO MANUAL. AF_08/2019</t>
  </si>
  <si>
    <t>622,60</t>
  </si>
  <si>
    <t>87378</t>
  </si>
  <si>
    <t>ARGAMASSA TRAÇO 1:4 (EM VOLUME DE CIMENTO E AREIA GROSSA ÚMIDA) PARA CHAPISCO CONVENCIONAL, PREPARO MANUAL. AF_08/2019</t>
  </si>
  <si>
    <t>567,63</t>
  </si>
  <si>
    <t>87379</t>
  </si>
  <si>
    <t>ARGAMASSA TRAÇO 1:5 (EM VOLUME DE CIMENTO E AREIA GROSSA ÚMIDA) COM ADIÇÃO DE EMULSÃO POLIMÉRICA PARA CHAPISCO ROLADO, PREPARO MANUAL. AF_08/2019</t>
  </si>
  <si>
    <t>3.492,16</t>
  </si>
  <si>
    <t>87380</t>
  </si>
  <si>
    <t>ARGAMASSA TRAÇO 1:3 (EM VOLUME DE CIMENTO E AREIA GROSSA ÚMIDA) COM ADIÇÃO DE EMULSÃO POLIMÉRICA PARA CHAPISCO ROLADO, PREPARO MANUAL. AF_08/2019</t>
  </si>
  <si>
    <t>3.576,28</t>
  </si>
  <si>
    <t>87381</t>
  </si>
  <si>
    <t>ARGAMASSA TRAÇO 1:4 (EM VOLUME DE CIMENTO E AREIA GROSSA ÚMIDA) COM ADIÇÃO DE EMULSÃO POLIMÉRICA PARA CHAPISCO ROLADO, PREPARO MANUAL. AF_08/2019</t>
  </si>
  <si>
    <t>3.521,31</t>
  </si>
  <si>
    <t>87382</t>
  </si>
  <si>
    <t>ARGAMASSA INDUSTRIALIZADA MULTIUSO PARA REVESTIMENTOS E ASSENTAMENTO DA ALVENARIA, PREPARO COM MISTURADOR DE EIXO HORIZONTAL DE 160 KG. AF_08/2019</t>
  </si>
  <si>
    <t>1.921,17</t>
  </si>
  <si>
    <t>87383</t>
  </si>
  <si>
    <t>ARGAMASSA INDUSTRIALIZADA MULTIUSO PARA REVESTIMENTOS E ASSENTAMENTO DA ALVENARIA, PREPARO COM MISTURADOR DE EIXO HORIZONTAL DE 300 KG. AF_08/2019</t>
  </si>
  <si>
    <t>1.915,16</t>
  </si>
  <si>
    <t>87384</t>
  </si>
  <si>
    <t>ARGAMASSA INDUSTRIALIZADA MULTIUSO PARA REVESTIMENTOS E ASSENTAMENTO DA ALVENARIA, PREPARO COM MISTURADOR DE EIXO HORIZONTAL DE 600 KG. AF_08/2019</t>
  </si>
  <si>
    <t>1.902,12</t>
  </si>
  <si>
    <t>87385</t>
  </si>
  <si>
    <t>ARGAMASSA PRONTA PARA CONTRAPISO, PREPARO COM MISTURADOR DE EIXO HORIZONTAL DE 160 KG. AF_08/2019</t>
  </si>
  <si>
    <t>2.236,62</t>
  </si>
  <si>
    <t>87386</t>
  </si>
  <si>
    <t>ARGAMASSA PRONTA PARA CONTRAPISO, PREPARO COM MISTURADOR DE EIXO HORIZONTAL DE 300 KG. AF_08/2019</t>
  </si>
  <si>
    <t>2.224,66</t>
  </si>
  <si>
    <t>87387</t>
  </si>
  <si>
    <t>ARGAMASSA PRONTA PARA CONTRAPISO, PREPARO COM MISTURADOR DE EIXO HORIZONTAL DE 600 KG. AF_08/2019</t>
  </si>
  <si>
    <t>2.213,22</t>
  </si>
  <si>
    <t>87388</t>
  </si>
  <si>
    <t>ARGAMASSA PARA REVESTIMENTO DECORATIVO MONOCAMADA (MONOCAPA), PREPARO COM MISTURADOR DE EIXO HORIZONTAL DE 160 KG. AF_08/2019</t>
  </si>
  <si>
    <t>5.331,46</t>
  </si>
  <si>
    <t>87389</t>
  </si>
  <si>
    <t>ARGAMASSA PARA REVESTIMENTO DECORATIVO MONOCAMADA (MONOCAPA), PREPARO COM MISTURADOR DE EIXO HORIZONTAL DE 300 KG. AF_08/2019</t>
  </si>
  <si>
    <t>5.349,56</t>
  </si>
  <si>
    <t>87390</t>
  </si>
  <si>
    <t>ARGAMASSA PARA REVESTIMENTO DECORATIVO MONOCAMADA (MONOCAPA), PREPARO COM MISTURADOR DE EIXO HORIZONTAL DE 600 KG. AF_08/2019</t>
  </si>
  <si>
    <t>5.371,81</t>
  </si>
  <si>
    <t>87391</t>
  </si>
  <si>
    <t>ARGAMASSA INDUSTRIALIZADA PARA CHAPISCO ROLADO, PREPARO COM MISTURADOR DE EIXO HORIZONTAL DE 160 KG. AF_08/2019</t>
  </si>
  <si>
    <t>5.921,58</t>
  </si>
  <si>
    <t>87393</t>
  </si>
  <si>
    <t>ARGAMASSA INDUSTRIALIZADA PARA CHAPISCO ROLADO, PREPARO COM MISTURADOR DE EIXO HORIZONTAL DE 300 KG. AF_08/2019</t>
  </si>
  <si>
    <t>5.971,40</t>
  </si>
  <si>
    <t>87394</t>
  </si>
  <si>
    <t>ARGAMASSA INDUSTRIALIZADA PARA CHAPISCO ROLADO, PREPARO COM MISTURADOR DE EIXO HORIZONTAL DE 600 KG. AF_08/2019</t>
  </si>
  <si>
    <t>6.016,47</t>
  </si>
  <si>
    <t>87395</t>
  </si>
  <si>
    <t>ARGAMASSA INDUSTRIALIZADA PARA CHAPISCO COLANTE, PREPARO COM MISTURADOR DE EIXO HORIZONTAL DE 160 KG. AF_08/2019</t>
  </si>
  <si>
    <t>3.751,56</t>
  </si>
  <si>
    <t>87396</t>
  </si>
  <si>
    <t>ARGAMASSA INDUSTRIALIZADA PARA CHAPISCO COLANTE, PREPARO COM MISTURADOR DE EIXO HORIZONTAL DE 300 KG. AF_08/2019</t>
  </si>
  <si>
    <t>3.772,24</t>
  </si>
  <si>
    <t>87397</t>
  </si>
  <si>
    <t>ARGAMASSA INDUSTRIALIZADA PARA CHAPISCO COLANTE, PREPARO COM MISTURADOR DE EIXO HORIZONTAL DE 600 KG. AF_08/2019</t>
  </si>
  <si>
    <t>3.789,47</t>
  </si>
  <si>
    <t>87398</t>
  </si>
  <si>
    <t>ARGAMASSA INDUSTRIALIZADA MULTIUSO PARA REVESTIMENTOS E ASSENTAMENTO DA ALVENARIA, PREPARO MANUAL. AF_08/2019</t>
  </si>
  <si>
    <t>2.084,10</t>
  </si>
  <si>
    <t>87399</t>
  </si>
  <si>
    <t>ARGAMASSA PRONTA PARA CONTRAPISO, PREPARO MANUAL. AF_08/2019</t>
  </si>
  <si>
    <t>2.397,52</t>
  </si>
  <si>
    <t>87401</t>
  </si>
  <si>
    <t>ARGAMASSA INDUSTRIALIZADA PARA CHAPISCO ROLADO, PREPARO MANUAL. AF_08/2019</t>
  </si>
  <si>
    <t>6.175,91</t>
  </si>
  <si>
    <t>87402</t>
  </si>
  <si>
    <t>ARGAMASSA INDUSTRIALIZADA PARA CHAPISCO COLANTE, PREPARO MANUAL. AF_08/2019</t>
  </si>
  <si>
    <t>3.961,46</t>
  </si>
  <si>
    <t>87404</t>
  </si>
  <si>
    <t>ARGAMASSA PARA REVESTIMENTO DECORATIVO MONOCAMADA (MONOCAPA), MISTURA E PROJEÇÃO DE 1,5 M3/H DE ARGAMASSA. AF_08/2019</t>
  </si>
  <si>
    <t>5.543,10</t>
  </si>
  <si>
    <t>87405</t>
  </si>
  <si>
    <t>ARGAMASSA PARA REVESTIMENTO DECORATIVO MONOCAMADA (MONOCAPA), MISTURA E PROJEÇÃO DE 2 M3/H DE ARGAMASSA. AF_06/2014</t>
  </si>
  <si>
    <t>5.552,51</t>
  </si>
  <si>
    <t>87407</t>
  </si>
  <si>
    <t>ARGAMASSA INDUSTRIALIZADA PARA REVESTIMENTOS, MISTURA E PROJEÇÃO DE 1,5 M³/H DE ARGAMASSA. AF_08/2019</t>
  </si>
  <si>
    <t>1.958,91</t>
  </si>
  <si>
    <t>87408</t>
  </si>
  <si>
    <t>ARGAMASSA INDUSTRIALIZADA PARA REVESTIMENTOS, MISTURA E PROJEÇÃO DE 2 M³/H DE ARGAMASSA. AF_06/2014</t>
  </si>
  <si>
    <t>1.943,57</t>
  </si>
  <si>
    <t>87410</t>
  </si>
  <si>
    <t>ARGAMASSA À BASE DE GESSO, MISTURA E PROJEÇÃO DE 1,5 M³/H DE ARGAMASSA. AF_08/2019</t>
  </si>
  <si>
    <t>771,68</t>
  </si>
  <si>
    <t>88626</t>
  </si>
  <si>
    <t>ARGAMASSA TRAÇO 1:0,5:4,5 (EM VOLUME DE CIMENTO, CAL E AREIA MÉDIA ÚMIDA), PREPARO MECÂNICO COM BETONEIRA 400 L. AF_08/2019</t>
  </si>
  <si>
    <t>597,39</t>
  </si>
  <si>
    <t>88627</t>
  </si>
  <si>
    <t>ARGAMASSA TRAÇO 1:0,5:4,5 (EM VOLUME DE CIMENTO, CAL E AREIA MÉDIA ÚMIDA) PARA ASSENTAMENTO DE ALVENARIA, PREPARO MANUAL. AF_08/2019</t>
  </si>
  <si>
    <t>659,55</t>
  </si>
  <si>
    <t>88628</t>
  </si>
  <si>
    <t>ARGAMASSA TRAÇO 1:3 (EM VOLUME DE CIMENTO E AREIA MÉDIA ÚMIDA), PREPARO MECÂNICO COM BETONEIRA 400 L. AF_08/2019</t>
  </si>
  <si>
    <t>565,46</t>
  </si>
  <si>
    <t>88629</t>
  </si>
  <si>
    <t>ARGAMASSA TRAÇO 1:3 (EM VOLUME DE CIMENTO E AREIA MÉDIA ÚMIDA), PREPARO MANUAL. AF_08/2019</t>
  </si>
  <si>
    <t>635,02</t>
  </si>
  <si>
    <t>88630</t>
  </si>
  <si>
    <t>ARGAMASSA TRAÇO 1:4 (CIMENTO E AREIA MÉDIA), PREPARO MECÂNICO COM BETONEIRA 400 L. AF_08/2014</t>
  </si>
  <si>
    <t>494,65</t>
  </si>
  <si>
    <t>88631</t>
  </si>
  <si>
    <t>ARGAMASSA TRAÇO 1:4 (EM VOLUME DE CIMENTO E AREIA MÉDIA ÚMIDA), PREPARO MANUAL. AF_08/2019</t>
  </si>
  <si>
    <t>574,87</t>
  </si>
  <si>
    <t>88715</t>
  </si>
  <si>
    <t>ARGAMASSA TRAÇO 1:2:9 (EM VOLUME DE CIMENTO, CAL E AREIA MÉDIA ÚMIDA) PARA EMBOÇO/MASSA ÚNICA/ASSENTAMENTO DE ALVENARIA DE VEDAÇÃO, PREPARO MECÂNICO COM BETONEIRA 400 L. AF_08/2019</t>
  </si>
  <si>
    <t>627,61</t>
  </si>
  <si>
    <t>95563</t>
  </si>
  <si>
    <t>ARGAMASSA TRAÇO 1:1,93 (EM VOLUME DE CIMENTO E AREIA MÉDIA ÚMIDA), FCK 20 MPA, PREPARO MECÂNICO COM MISTURADOR DUPLO HORIZONTAL DE ALTA TURBULÊNCIA. AF_03/2020</t>
  </si>
  <si>
    <t>797,12</t>
  </si>
  <si>
    <t>100464</t>
  </si>
  <si>
    <t>ARGAMASSA TRAÇO 1:0,5:4,5  (EM VOLUME DE CIMENTO, CAL E AREIA MÉDIA ÚMIDA), PREPARO MECÂNICO COM MISTURADOR DE EIXO HORIZONTAL DE 160 KG. AF_08/2019</t>
  </si>
  <si>
    <t>626,01</t>
  </si>
  <si>
    <t>100465</t>
  </si>
  <si>
    <t>ARGAMASSA TRAÇO 1:0,5:4,5  (EM VOLUME DE CIMENTO, CAL E AREIA MÉDIA ÚMIDA), PREPARO MECÂNICO COM MISTURADOR DE EIXO HORIZONTAL DE 300 KG. AF_08/2019</t>
  </si>
  <si>
    <t>582,86</t>
  </si>
  <si>
    <t>100466</t>
  </si>
  <si>
    <t>ARGAMASSA TRAÇO 1:0,5:4,5  (EM VOLUME DE CIMENTO, CAL E AREIA MÉDIA ÚMIDA), PREPARO MECÂNICO COM MISTURADOR DE EIXO HORIZONTAL DE 600 KG. AF_08/2019</t>
  </si>
  <si>
    <t>558,15</t>
  </si>
  <si>
    <t>100468</t>
  </si>
  <si>
    <t>ARGAMASSA TRAÇO 1:3 (EM VOLUME DE CIMENTO E AREIA MÉDIA ÚMIDA), PREPARO MECÂNICO COM MISTURADOR DE EIXO HORIZONTAL DE 160 KG. AF_08/2019</t>
  </si>
  <si>
    <t>690,80</t>
  </si>
  <si>
    <t>100469</t>
  </si>
  <si>
    <t>ARGAMASSA TRAÇO 1:3 (EM VOLUME DE CIMENTO E AREIA MÉDIA ÚMIDA), PREPARO MECÂNICO COM MISTURADOR DE EIXO HORIZONTAL DE 300 KG. AF_08/2019</t>
  </si>
  <si>
    <t>555,25</t>
  </si>
  <si>
    <t>100470</t>
  </si>
  <si>
    <t>ARGAMASSA TRAÇO 1:3 (EM VOLUME DE CIMENTO E AREIA MÉDIA ÚMIDA), PREPARO MECÂNICO COM MISTURADOR DE EIXO HORIZONTAL DE 600 KG. AF_08/2019</t>
  </si>
  <si>
    <t>510,97</t>
  </si>
  <si>
    <t>100472</t>
  </si>
  <si>
    <t>ARGAMASSA TRAÇO 1:4 (EM VOLUME DE CIMENTO E AREIA MÉDIA ÚMIDA), PREPARO MECÂNICO COM MISTURADOR DE EIXO HORIZONTAL DE 160 KG. AF_08/2019</t>
  </si>
  <si>
    <t>563,17</t>
  </si>
  <si>
    <t>100473</t>
  </si>
  <si>
    <t>ARGAMASSA TRAÇO 1:4 (EM VOLUME DE CIMENTO E AREIA MÉDIA ÚMIDA), PREPARO MECÂNICO COM MISTURADOR DE EIXO HORIZONTAL DE 300 KG. AF_08/2019</t>
  </si>
  <si>
    <t>508,26</t>
  </si>
  <si>
    <t>100474</t>
  </si>
  <si>
    <t>ARGAMASSA TRAÇO 1:4 (EM VOLUME DE CIMENTO E AREIA MÉDIA ÚMIDA), PREPARO MECÂNICO COM MISTURADOR DE EIXO HORIZONTAL DE 600 KG. AF_08/2019</t>
  </si>
  <si>
    <t>480,70</t>
  </si>
  <si>
    <t>100475</t>
  </si>
  <si>
    <t>ARGAMASSA TRAÇO 1:3 (EM VOLUME DE CIMENTO E AREIA MÉDIA ÚMIDA) COM ADIÇÃO DE IMPERMEABILIZANTE, PREPARO MECÂNICO COM BETONEIRA 400 L. AF_08/2019</t>
  </si>
  <si>
    <t>728,66</t>
  </si>
  <si>
    <t>100477</t>
  </si>
  <si>
    <t>ARGAMASSA TRAÇO 1:3 (EM VOLUME DE CIMENTO E AREIA MÉDIA ÚMIDA) COM ADIÇÃO DE IMPERMEABILIZANTE, PREPARO MECÂNICO COM MISTURADOR DE EIXO HORIZONTAL DE 160 KG. AF_08/2019</t>
  </si>
  <si>
    <t>799,74</t>
  </si>
  <si>
    <t>100478</t>
  </si>
  <si>
    <t>ARGAMASSA TRAÇO 1:3 (EM VOLUME DE CIMENTO E AREIA MÉDIA ÚMIDA) COM ADIÇÃO DE IMPERMEABILIZANTE, PREPARO MECÂNICO COM MISTURADOR DE EIXO HORIZONTAL DE 300 KG. AF_08/2019</t>
  </si>
  <si>
    <t>714,65</t>
  </si>
  <si>
    <t>100479</t>
  </si>
  <si>
    <t>ARGAMASSA TRAÇO 1:3 (EM VOLUME DE CIMENTO E AREIA MÉDIA ÚMIDA) COM ADIÇÃO DE IMPERMEABILIZANTE, PREPARO MECÂNICO COM MISTURADOR DE EIXO HORIZONTAL DE 600 KG. AF_08/2019</t>
  </si>
  <si>
    <t>692,34</t>
  </si>
  <si>
    <t>100480</t>
  </si>
  <si>
    <t>ARGAMASSA TRAÇO 1:3 (EM VOLUME DE CIMENTO E AREIA MÉDIA ÚMIDA) COM ADIÇÃO DE IMPERMEABILIZANTE, PREPARO MANUAL. AF_08/2019</t>
  </si>
  <si>
    <t>795,02</t>
  </si>
  <si>
    <t>100481</t>
  </si>
  <si>
    <t>ARGAMASSA TRAÇO 1:4 (EM VOLUME DE CIMENTO E AREIA MÉDIA ÚMIDA) COM ADIÇÃO DE IMPERMEABILIZANTE, PREPARO MECÂNICO COM BETONEIRA 400 L. AF_08/2019</t>
  </si>
  <si>
    <t>636,21</t>
  </si>
  <si>
    <t>100483</t>
  </si>
  <si>
    <t>ARGAMASSA TRAÇO 1:4 (EM VOLUME DE CIMENTO E AREIA MÉDIA ÚMIDA) COM ADIÇÃO DE IMPERMEABILIZANTE, PREPARO MECÂNICO COM MISTURADOR DE EIXO HORIZONTAL DE 160 KG. AF_08/2019</t>
  </si>
  <si>
    <t>689,05</t>
  </si>
  <si>
    <t>100484</t>
  </si>
  <si>
    <t>ARGAMASSA TRAÇO 1:4 (EM VOLUME DE CIMENTO E AREIA MÉDIA ÚMIDA) COM ADIÇÃO DE IMPERMEABILIZANTE, PREPARO MECÂNICO COM MISTURADOR DE EIXO HORIZONTAL DE 300 KG. AF_08/2019</t>
  </si>
  <si>
    <t>635,24</t>
  </si>
  <si>
    <t>100485</t>
  </si>
  <si>
    <t>ARGAMASSA TRAÇO 1:4 (EM VOLUME DE CIMENTO E AREIA MÉDIA ÚMIDA) COM ADIÇÃO DE IMPERMEABILIZANTE, PREPARO MECÂNICO COM MISTURADOR DE EIXO HORIZONTAL DE 600 KG. AF_08/2019</t>
  </si>
  <si>
    <t>609,23</t>
  </si>
  <si>
    <t>100486</t>
  </si>
  <si>
    <t>ARGAMASSA TRAÇO 1:4 (EM VOLUME DE CIMENTO E AREIA MÉDIA ÚMIDA) COM ADIÇÃO DE IMPERMEABILIZANTE, PREPARO MANUAL. AF_08/2019</t>
  </si>
  <si>
    <t>709,22</t>
  </si>
  <si>
    <t>100487</t>
  </si>
  <si>
    <t>ARGAMASSA TRAÇO 1:2:9 (EM VOLUME DE CIMENTO, CAL E AREIA MÉDIA ÚMIDA) PARA EMBOÇO/MASSA ÚNICA/ASSENTAMENTO DE ALVENARIA DE VEDAÇÃO, PREPARO MECÂNICO COM MISTURADOR DE EIXO HORIZONTAL DE 600 KG. AF_08/2019</t>
  </si>
  <si>
    <t>594,02</t>
  </si>
  <si>
    <t>100488</t>
  </si>
  <si>
    <t>ARGAMASSA TRAÇO 1:0,5:4,5 (EM VOLUME DE CIMENTO, CAL E AREIA MÉDIA ÚMIDA), PREPARO MECÂNICO COM BETONEIRA 600 L. AF_08/2019</t>
  </si>
  <si>
    <t>582,63</t>
  </si>
  <si>
    <t>100489</t>
  </si>
  <si>
    <t>ARGAMASSA TRAÇO 1:3 (EM VOLUME DE CIMENTO E AREIA MÉDIA ÚMIDA), PREPARO MECÂNICO COM BETONEIRA 600 L. AF_08/2019</t>
  </si>
  <si>
    <t>558,44</t>
  </si>
  <si>
    <t>100490</t>
  </si>
  <si>
    <t>ARGAMASSA TRAÇO 1:4 (EM VOLUME DE CIMENTO E AREIA MÉDIA ÚMIDA), PREPARO MECÂNICO COM BETONEIRA 600 L. AF_08/2019</t>
  </si>
  <si>
    <t>500,08</t>
  </si>
  <si>
    <t>100491</t>
  </si>
  <si>
    <t>ARGAMASSA TRAÇO 1:3 (EM VOLUME DE CIMENTO E AREIA MÉDIA ÚMIDA) COM ADIÇÃO DE IMPERMEABILIZANTE, PREPARO MECÂNICO COM BETONEIRA 600 L. AF_08/2019</t>
  </si>
  <si>
    <t>722,11</t>
  </si>
  <si>
    <t>100492</t>
  </si>
  <si>
    <t>ARGAMASSA TRAÇO 1:4 (EM VOLUME DE CIMENTO E AREIA MÉDIA ÚMIDA) COM ADIÇÃO DE IMPERMEABILIZANTE, PREPARO MECÂNICO COM BETONEIRA 600 L. AF_08/2019</t>
  </si>
  <si>
    <t>630,53</t>
  </si>
  <si>
    <t>92121</t>
  </si>
  <si>
    <t>PENEIRAMENTO DE AREIA COM PENEIRA ELÉTRICA. AF_11/2015</t>
  </si>
  <si>
    <t>26,88</t>
  </si>
  <si>
    <t>92122</t>
  </si>
  <si>
    <t>PENEIRAMENTO DE AREIA COM PENEIRA MANUAL. AF_11/2015</t>
  </si>
  <si>
    <t>44,17</t>
  </si>
  <si>
    <t>92123</t>
  </si>
  <si>
    <t>ENSACAMENTO DE AREIA. AF_11/2015</t>
  </si>
  <si>
    <t>42,19</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</si>
  <si>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</si>
  <si>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</si>
  <si>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</si>
  <si>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</si>
  <si>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</si>
  <si>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</si>
  <si>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</si>
  <si>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</si>
  <si>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</si>
  <si>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</si>
  <si>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</si>
  <si>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</si>
  <si>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</si>
  <si>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0,34</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</si>
  <si>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</si>
  <si>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</si>
  <si>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</si>
  <si>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</si>
  <si>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</si>
  <si>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</si>
  <si>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</si>
  <si>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</si>
  <si>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</si>
  <si>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</si>
  <si>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M3XKM</t>
  </si>
  <si>
    <t>1.258,20</t>
  </si>
  <si>
    <t>100206</t>
  </si>
  <si>
    <t>TRANSPORTE HORIZONTAL COM JERICA DE 90 L, DE MASSA/ GRANEL (UNIDADE: M3XKM). AF_07/2019</t>
  </si>
  <si>
    <t>909,46</t>
  </si>
  <si>
    <t>100207</t>
  </si>
  <si>
    <t>TRANSPORTE HORIZONTAL COM CARREGADEIRA, DE MASSA/ GRANEL (UNIDADE: M3XKM). AF_07/2019</t>
  </si>
  <si>
    <t>486,23</t>
  </si>
  <si>
    <t>100208</t>
  </si>
  <si>
    <t>TRANSPORTE HORIZONTAL MANUAL, DE BLOCOS VAZADOS DE CONCRETO OU CERÂMICO DE 19X19X39CM (UNIDADE: BLOCOXKM). AF_07/2019</t>
  </si>
  <si>
    <t>UNXKM</t>
  </si>
  <si>
    <t>16,64</t>
  </si>
  <si>
    <t>100209</t>
  </si>
  <si>
    <t>TRANSPORTE HORIZONTAL MANUAL, DE BLOCOS CERÂMICOS FURADOS NA HORIZONTAL DE 9X19X19CM (UNIDADE: BLOCOXKM). AF_07/2019</t>
  </si>
  <si>
    <t>8,32</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</si>
  <si>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</si>
  <si>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</si>
  <si>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</si>
  <si>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</si>
  <si>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5,91</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</si>
  <si>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</si>
  <si>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</si>
  <si>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</si>
  <si>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</si>
  <si>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2,34</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</si>
  <si>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</si>
  <si>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</si>
  <si>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</si>
  <si>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</si>
  <si>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</si>
  <si>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</si>
  <si>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</si>
  <si>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</si>
  <si>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3,04</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</si>
  <si>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</si>
  <si>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</si>
  <si>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</si>
  <si>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</si>
  <si>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</si>
  <si>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</si>
  <si>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</si>
  <si>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</si>
  <si>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</si>
  <si>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27,10</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</si>
  <si>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</si>
  <si>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</si>
  <si>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</si>
  <si>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</si>
  <si>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</si>
  <si>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</si>
  <si>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</si>
  <si>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</si>
  <si>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</si>
  <si>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1,87</t>
  </si>
  <si>
    <t>100226</t>
  </si>
  <si>
    <t>TRANSPORTE HORIZONTAL COM CARRINHO PLATAFORMA, DE LATA DE 18 LITROS (UNIDADE: LXKM). AF_07/2019</t>
  </si>
  <si>
    <t>100227</t>
  </si>
  <si>
    <t>TRANSPORTE HORIZONTAL COM CARRINHO RACIONAL, DE LATA DE 18 LITROS (UNIDADE: LXKM). AF_07/2019</t>
  </si>
  <si>
    <t>0,87</t>
  </si>
  <si>
    <t>100228</t>
  </si>
  <si>
    <t>TRANSPORTE HORIZONTAL COM MANIPULADOR TELESCÓPICO, DE LATA DE 18 LITROS (UNIDADE: LXKM). AF_07/2019</t>
  </si>
  <si>
    <t>0,29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</si>
  <si>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</si>
  <si>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</si>
  <si>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</si>
  <si>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</si>
  <si>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</si>
  <si>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</si>
  <si>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</si>
  <si>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</si>
  <si>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</si>
  <si>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</si>
  <si>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0,15</t>
  </si>
  <si>
    <t>100234</t>
  </si>
  <si>
    <t>TRANSPORTE VERTICAL MANUAL, 1 PAVIMENTO, DE CAIXA COM REVESTIMENTO CERÂMICO (UNIDADE: M2). AF_07/2019</t>
  </si>
  <si>
    <t>0,47</t>
  </si>
  <si>
    <t>100235</t>
  </si>
  <si>
    <t>TRANSPORTE VERTICAL MANUAL, 1 PAVIMENTO, DE LATA DE 18 LITROS (UNIDADE: L). AF_07/2019</t>
  </si>
  <si>
    <t>100236</t>
  </si>
  <si>
    <t>TRANSPORTE HORIZONTAL MANUAL, DE TUBO DE PVC SOLDÁVEL COM DIÂMETRO MENOR OU IGUAL A 60 MM (UNIDADE: MXKM). AF_07/2019</t>
  </si>
  <si>
    <t>MXKM</t>
  </si>
  <si>
    <t>2,38</t>
  </si>
  <si>
    <t>100237</t>
  </si>
  <si>
    <t>TRANSPORTE HORIZONTAL MANUAL, DE TUBO DE PVC SOLDÁVEL COM DIÂMETRO MAIOR QUE 60 MM E MENOR OU IGUAL A 85 MM (UNIDADE: MXKM). AF_07/2019</t>
  </si>
  <si>
    <t>2,86</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</si>
  <si>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</si>
  <si>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</si>
  <si>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</si>
  <si>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</si>
  <si>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</si>
  <si>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</si>
  <si>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3,43</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</si>
  <si>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</si>
  <si>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</si>
  <si>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</si>
  <si>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</si>
  <si>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16,90</t>
  </si>
  <si>
    <t>100243</t>
  </si>
  <si>
    <t>TRANSPORTE HORIZONTAL MANUAL, DE TUBO DE COBRE - CLASSE E - COM DIÂMETRO MENOR OU IGUAL A 54 MM (UNIDADE: MXKM). AF_07/2019</t>
  </si>
  <si>
    <t>2,74</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</si>
  <si>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</si>
  <si>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</si>
  <si>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</si>
  <si>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</si>
  <si>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</si>
  <si>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</si>
  <si>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2,28</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</si>
  <si>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</si>
  <si>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</si>
  <si>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</si>
  <si>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</si>
  <si>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</si>
  <si>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</si>
  <si>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</si>
  <si>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</si>
  <si>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3,81</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</si>
  <si>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</si>
  <si>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</si>
  <si>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</si>
  <si>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</si>
  <si>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</si>
  <si>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</si>
  <si>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</si>
  <si>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</si>
  <si>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33,80</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</si>
  <si>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</si>
  <si>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</si>
  <si>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</si>
  <si>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</si>
  <si>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</si>
  <si>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</si>
  <si>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</si>
  <si>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</si>
  <si>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</si>
  <si>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</si>
  <si>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</si>
  <si>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</si>
  <si>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7,42</t>
  </si>
  <si>
    <t>100261</t>
  </si>
  <si>
    <t>TRANSPORTE HORIZONTAL MANUAL, DE VERGALHÕES DE AÇO COM DIÂMETRO DE 6,3 MM (UNIDADE: KGXKM). AF_07/2019</t>
  </si>
  <si>
    <t>4,66</t>
  </si>
  <si>
    <t>100262</t>
  </si>
  <si>
    <t>TRANSPORTE HORIZONTAL MANUAL, DE VERGALHÕES DE AÇO COM DIÂMETRO DE 8 MM (UNIDADE: KGXKM). AF_07/2019</t>
  </si>
  <si>
    <t>2,89</t>
  </si>
  <si>
    <t>100263</t>
  </si>
  <si>
    <t>TRANSPORTE HORIZONTAL MANUAL, DE VERGALHÕES DE AÇO COM DIÂMETRO DE 10 MM; 12,5 MM; 16 MM; 20 MM; 25 MM OU 32 MM (UNIDADE: KGXKM). AF_07/2019</t>
  </si>
  <si>
    <t>1,85</t>
  </si>
  <si>
    <t>100264</t>
  </si>
  <si>
    <t>TRANSPORTE HORIZONTAL MANUAL, DE JANELA (UNIDADE: M2XKM). AF_07/2019</t>
  </si>
  <si>
    <t>33,75</t>
  </si>
  <si>
    <t>100265</t>
  </si>
  <si>
    <t>TRANSPORTE VERTICAL MANUAL, 1 PAVIMENTO, DE JANELA (UNIDADE: M2). AF_07/2019</t>
  </si>
  <si>
    <t>0,70</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</si>
  <si>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</si>
  <si>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</si>
  <si>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</si>
  <si>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</si>
  <si>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</si>
  <si>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</si>
  <si>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</si>
  <si>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</si>
  <si>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</si>
  <si>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</si>
  <si>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</si>
  <si>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</si>
  <si>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53,80</t>
  </si>
  <si>
    <t>100272</t>
  </si>
  <si>
    <t>TRANSPORTE VERTICAL MANUAL, 1 PAVIMENTO, DE VIDRO (UNIDADE: M2). AF_07/2019</t>
  </si>
  <si>
    <t>100273</t>
  </si>
  <si>
    <t>TRANSPORTE HORIZONTAL MANUAL, DE TELA DE AÇO (UNIDADE: KGXKM). AF_07/2019</t>
  </si>
  <si>
    <t>2,80</t>
  </si>
  <si>
    <t>100274</t>
  </si>
  <si>
    <t>TRANSPORTE HORIZONTAL MANUAL, DE COMPENSADO DE MADEIRA (UNIDADE: M2XKM). AF_07/2019</t>
  </si>
  <si>
    <t>23,92</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</si>
  <si>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</si>
  <si>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</si>
  <si>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</si>
  <si>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</si>
  <si>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28,22</t>
  </si>
  <si>
    <t>100277</t>
  </si>
  <si>
    <t>TRANSPORTE HORIZONTAL COM MANIPULADOR TELESCÓPICO, DE TELHAS TERMOACÚSTICAS, FIBROCIMENTO, AÇO ZINCADO, FIBROCIMENTO ESTRUTURAL, CANALETE 90 OU KALHETÃO (UNIDADE: M2XKM). AF_07/2019</t>
  </si>
  <si>
    <t>1,94</t>
  </si>
  <si>
    <t>100278</t>
  </si>
  <si>
    <t>TRANSPORTE HORIZONTAL MANUAL, DE BACIA SANITÁRIA, CAIXA ACOPLADA, TANQUE OU PIA (UNIDADE: UNIDXKM). AF_07/2019</t>
  </si>
  <si>
    <t>34,32</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</si>
  <si>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</si>
  <si>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</si>
  <si>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</si>
  <si>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</si>
  <si>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</si>
  <si>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</si>
  <si>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</si>
  <si>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</si>
  <si>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134,40</t>
  </si>
  <si>
    <t>100283</t>
  </si>
  <si>
    <t>TRANSPORTE HORIZONTAL COM CARRINHO PLATAFORMA, DE TELHA DE CONCRETO OU CERÂMICA (UNIDADE: M2XKM). AF_07/2019</t>
  </si>
  <si>
    <t>21,71</t>
  </si>
  <si>
    <t>100284</t>
  </si>
  <si>
    <t>TRANSPORTE HORIZONTAL COM MANIPULADOR TELESCÓPICO, DE TELHA DE CONCRETO OU CERÂMICA (UNIDADE: M2XKM). AF_07/2019</t>
  </si>
  <si>
    <t>10,89</t>
  </si>
  <si>
    <t>100285</t>
  </si>
  <si>
    <t>TRANSPORTE HORIZONTAL MANUAL, DE BARRAMENTO BLINDADO (UNIDADE: MXKM). AF_07/2019</t>
  </si>
  <si>
    <t>36,11</t>
  </si>
  <si>
    <t>100286</t>
  </si>
  <si>
    <t>TRANSPORTE HORIZONTAL COM CARRINHO PLATAFORMA, DE BARRAMENTO BLINDADO (UNIDADE: MXKM). AF_07/2019</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</si>
  <si>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</si>
  <si>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</si>
  <si>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</si>
  <si>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</si>
  <si>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</si>
  <si>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</si>
  <si>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</si>
  <si>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</si>
  <si>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</si>
  <si>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</si>
  <si>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</si>
  <si>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</si>
  <si>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99807</t>
  </si>
  <si>
    <t>LIMPEZA DE REVESTIMENTO CERÂMICO EM PAREDE UTILIZANDO DETERGENTE NEUTRO E ESCOVAÇÃO MANUAL. AF_04/2019</t>
  </si>
  <si>
    <t>1,45</t>
  </si>
  <si>
    <t>99808</t>
  </si>
  <si>
    <t>LIMPEZA DE REVESTIMENTO CERÂMICO EM PAREDE UTILIZANDO ÁCIDO MURIÁTICO. AF_04/2019</t>
  </si>
  <si>
    <t>3,83</t>
  </si>
  <si>
    <t>99809</t>
  </si>
  <si>
    <t>LIMPEZA DE PISO DE LADRILHO HIDRÁULICO COM PANO ÚMIDO. AF_04/2019</t>
  </si>
  <si>
    <t>5,08</t>
  </si>
  <si>
    <t>99810</t>
  </si>
  <si>
    <t>LIMPEZA DE PISO DE MÁRMORE/GRANITO UTILIZANDO DETERGENTE NEUTRO E ESCOVAÇÃO MANUAL. AF_04/2019</t>
  </si>
  <si>
    <t>99811</t>
  </si>
  <si>
    <t>LIMPEZA DE CONTRAPISO COM VASSOURA A SECO. AF_04/2019</t>
  </si>
  <si>
    <t>3,03</t>
  </si>
  <si>
    <t>99812</t>
  </si>
  <si>
    <t>LIMPEZA DE LADRILHO HIDRÁULICO EM PAREDE COM PANO ÚMIDO. AF_04/2019</t>
  </si>
  <si>
    <t>0,97</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</si>
  <si>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</si>
  <si>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</si>
  <si>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</si>
  <si>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</si>
  <si>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</si>
  <si>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</si>
  <si>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99816</t>
  </si>
  <si>
    <t>LIMPEZA DE TANQUE OU LAVATÓRIO DE LOUÇA ISOLADO, INCLUSIVE METAIS CORRESPONDENTES. AF_04/2019</t>
  </si>
  <si>
    <t>99817</t>
  </si>
  <si>
    <t>LIMPEZA DE LAVATÓRIO DE LOUÇA COM BANCADA DE PEDRA, INCLUSIVE METAIS CORRESPONDENTES. AF_04/2019</t>
  </si>
  <si>
    <t>6,60</t>
  </si>
  <si>
    <t>99818</t>
  </si>
  <si>
    <t>LIMPEZA DE BACIA SANITÁRIA, BIDÊ OU MICTÓRIO EM LOUÇA, INCLUSIVE METAIS CORRESPONDENTES. AF_04/2019</t>
  </si>
  <si>
    <t>99819</t>
  </si>
  <si>
    <t>LIMPEZA DE BANCADA DE PEDRA (MÁRMORE OU GRANITO). AF_04/2019</t>
  </si>
  <si>
    <t>14,60</t>
  </si>
  <si>
    <t>99820</t>
  </si>
  <si>
    <t>LIMPEZA DE JANELA INTEIRAMENTE DE VIDRO. AF_04/2019</t>
  </si>
  <si>
    <t>2,10</t>
  </si>
  <si>
    <t>99821</t>
  </si>
  <si>
    <t>LIMPEZA DE JANELA DE VIDRO COM CAIXILHO EM AÇO/ALUMÍNIO/PVC. AF_04/2019</t>
  </si>
  <si>
    <t>99822</t>
  </si>
  <si>
    <t>LIMPEZA DE PORTA DE MADEIRA. AF_04/2019</t>
  </si>
  <si>
    <t>0,86</t>
  </si>
  <si>
    <t>99823</t>
  </si>
  <si>
    <t>LIMPEZA DE PORTA INTEIRAMENTE DE VIDRO. AF_04/2019</t>
  </si>
  <si>
    <t>99824</t>
  </si>
  <si>
    <t>LIMPEZA DE PORTA EM AÇO/ALUMÍNIO. AF_04/2019</t>
  </si>
  <si>
    <t>99825</t>
  </si>
  <si>
    <t>LIMPEZA DE PORTA DE VIDRO COM CAIXILHO EM AÇO/ ALUMÍNIO/ PVC. AF_04/2019</t>
  </si>
  <si>
    <t>3,77</t>
  </si>
  <si>
    <t>99826</t>
  </si>
  <si>
    <t>LIMPEZA DE FORRO REMOVÍVEL COM PANO ÚMIDO. AF_04/2019</t>
  </si>
  <si>
    <t>97010</t>
  </si>
  <si>
    <t>GUARDA-CORPO FIXADO EM FÔRMA DE MADEIRA COM TRAVESSÕES EM MADEIRA PREGADA E FECHAMENTO EM TELA DE POLIPROPILENO PARA EDIFICAÇÕES COM ATÉ 2 PAVIMENTOS. AF_11/2017</t>
  </si>
  <si>
    <t>73,34</t>
  </si>
  <si>
    <t>97011</t>
  </si>
  <si>
    <t>GUARDA-CORPO FIXADO EM FÔRMA DE MADEIRA COM TRAVESSÕES EM MADEIRA PREGADA E FECHAMENTO EM TELA DE POLIPROPILENO PARA EDIFICAÇÕES COM  3 PAVIMENTOS. AF_11/2017</t>
  </si>
  <si>
    <t>54,80</t>
  </si>
  <si>
    <t>97012</t>
  </si>
  <si>
    <t>GUARDA-CORPO FIXADO EM FÔRMA DE MADEIRA COM TRAVESSÕES EM MADEIRA PREGADA E FECHAMENTO EM TELA DE POLIPROPILENO PARA EDIFICAÇÕES COM ALTURA IGUAL OU SUPERIOR A 4 PAVIMENTOS. AF_11/2017</t>
  </si>
  <si>
    <t>45,54</t>
  </si>
  <si>
    <t>97013</t>
  </si>
  <si>
    <t>GUARDA-CORPO FIXADO EM FÔRMA DE MADEIRA COM TRAVESSÕES EM MADEIRA PREGADA E FECHAMENTO EM PAINEL COMPENSADO PARA EDIFICAÇÕES COM ATÉ 2 PAVIMENTOS. AF_11/2017</t>
  </si>
  <si>
    <t>101,69</t>
  </si>
  <si>
    <t>97014</t>
  </si>
  <si>
    <t>GUARDA-CORPO FIXADO EM FÔRMA DE MADEIRA COM TRAVESSÕES EM MADEIRA PREGADA E FECHAMENTO EM PAINEL COMPENSADO PARA EDIFICAÇÕES COM 3 PAVIMENTOS. AF_11/2017</t>
  </si>
  <si>
    <t>73,87</t>
  </si>
  <si>
    <t>97015</t>
  </si>
  <si>
    <t>GUARDA-CORPO FIXADO EM FÔRMA DE MADEIRA COM TRAVESSÕES EM MADEIRA PREGADA E FECHAMENTO EM PAINEL COMPENSADO PARA EDIFICAÇÕES COM ALTURA IGUAL OU SUPERIOR A 4 PAVIMENTOS. AF_11/2017</t>
  </si>
  <si>
    <t>59,82</t>
  </si>
  <si>
    <t>97016</t>
  </si>
  <si>
    <t>GUARDA-CORPO FIXADO EM FÔRMA DE MADEIRA COM TRAVESSÕES EM MADEIRA PREGADA PRÉ-MONTADA E ENCAIXE NA FÔRMA. PARA EDIFICAÇÕES COM ATÉ 2 PAVIMENTOS. AF_11/2017</t>
  </si>
  <si>
    <t>66,66</t>
  </si>
  <si>
    <t>97017</t>
  </si>
  <si>
    <t>GUARDA-CORPO FIXADO EM FÔRMA DE MADEIRA COM TRAVESSÕES EM MADEIRA PREGADA PRÉ-MONTADA E ENCAIXE NA FÔRMA PARA EDIFICAÇÕES COM 3 PAVIMENTOS. AF_11/2017</t>
  </si>
  <si>
    <t>48,98</t>
  </si>
  <si>
    <t>97018</t>
  </si>
  <si>
    <t>GUARDA-CORPO FIXADO EM FÔRMA DE MADEIRA COM TRAVESSÕES EM MADEIRA PREGADA PRÉ-MONTADA E ENCAIXE NA FÔRMA. PARA EDIFICAÇÕES COM ALTURA IGUAL OU SUPERIOR A 4 PAVIMENTOS. AF_11/2017</t>
  </si>
  <si>
    <t>39,82</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</si>
  <si>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</si>
  <si>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</si>
  <si>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106,67</t>
  </si>
  <si>
    <t>97032</t>
  </si>
  <si>
    <t>GUARDA-CORPO EM LAJE PÓS-DESFÔRMA, PARA ESTRUTURAS EM CONCRETO, COM ESCORAS DE MADEIRA ESTRONCADAS NA ESTRUTURA, TRAVESSÕES DE MADEIRA PREGADOS E FECHAMENTO EM TELA DE POLIPROPILENO PARA EDIFICAÇÕES ACIMA DE 4 PAV. (2 MONTAGENS POR OBRA). AF_11/2017</t>
  </si>
  <si>
    <t>63,00</t>
  </si>
  <si>
    <t>97033</t>
  </si>
  <si>
    <t>GUARDA-CORPO EM LAJE PÓS-DESFORMA, PARA ESTRUTURAS EM CONCRETO, COM ESCORAS METÁLICAS ESTRONCADAS NA ESTRUTURA, TRAVESSÕES DE MADEIRA E FECHAMENTO EM TELA DE POLIPROPILENO PARA EDIFICAÇÕES COM ALTURA ATÉ 4 PAVIMENTOS (1 MONTAGEM POR OBRA). AF_11/2017</t>
  </si>
  <si>
    <t>113,33</t>
  </si>
  <si>
    <t>97034</t>
  </si>
  <si>
    <t>GUARDA-CORPO EM LAJE PÓS-DESFORMA, PARA ESTRUTURAS EM CONCRETO, COM ESCORAS METÁLICAS ESTRONCADAS NA ESTRUTURA, TRAVESSÕES DE MADEIRA E FECHAMENTO EM TELA DE POLIPROPILENO PARA EDIFICAÇÕES ACIMA DE 4 PAVIMENTOS (2 MONTAGENS POR OBRA). AF_11/2017</t>
  </si>
  <si>
    <t>65,12</t>
  </si>
  <si>
    <t>97039</t>
  </si>
  <si>
    <t>FECHAMENTO REMOVÍVEL DE VÃO DE PORTAS, EM MADEIRA (VÃO DO ELEVADOR)  1 MONTAGEM EM OBRA. AF_11/2017</t>
  </si>
  <si>
    <t>48,68</t>
  </si>
  <si>
    <t>97040</t>
  </si>
  <si>
    <t>FECHAMENTO REMOVÍVEL DE ABERTURA DE CAIXILHO, EM MADEIRA  4 MONTAGENS EM OBRA. AF_11/2017</t>
  </si>
  <si>
    <t>97041</t>
  </si>
  <si>
    <t>FECHAMENTO REMOVÍVEL DE ABERTURA NO PISO, EM MADEIRA  1 MONTAGEM EM OBRA. AF_11/2017</t>
  </si>
  <si>
    <t>306,44</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</si>
  <si>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</si>
  <si>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</si>
  <si>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</si>
  <si>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</si>
  <si>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</si>
  <si>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</si>
  <si>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</si>
  <si>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</si>
  <si>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</si>
  <si>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</si>
  <si>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6,96</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</si>
  <si>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</si>
  <si>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</si>
  <si>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</si>
  <si>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</si>
  <si>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97065</t>
  </si>
  <si>
    <t>MONTAGEM E DESMONTAGEM DE ANDAIME MULTIDIRECIONAL (EXCLUSIVE ANDAIME E LIMPEZA). AF_11/2017</t>
  </si>
  <si>
    <t>6,52</t>
  </si>
  <si>
    <t>97066</t>
  </si>
  <si>
    <t>COBERTURA PARA PROTEÇÃO DE PEDESTRES SOBRE ESTRUTURA DE ANDAIME, INCLUSIVE MONTAGEM E DESMONTAGEM. AF_11/2017</t>
  </si>
  <si>
    <t>104,01</t>
  </si>
  <si>
    <t>97067</t>
  </si>
  <si>
    <t>PLATAFORMA DE PROTEÇÃO PRINCIPAL PARA ALVENARIA ESTRUTURAL PARA SER APOIADA EM ANDAIME, INCLUSIVE MONTAGEM E DESMONTAGEM. AF_11/2017</t>
  </si>
  <si>
    <t>758,56</t>
  </si>
  <si>
    <t>97621</t>
  </si>
  <si>
    <t>DEMOLIÇÃO DE ALVENARIA DE BLOCO FURADO, DE FORMA MANUAL, COM REAPROVEITAMENTO. AF_12/2017</t>
  </si>
  <si>
    <t>98,33</t>
  </si>
  <si>
    <t>97622</t>
  </si>
  <si>
    <t>DEMOLIÇÃO DE ALVENARIA DE BLOCO FURADO, DE FORMA MANUAL, SEM REAPROVEITAMENTO. AF_12/2017</t>
  </si>
  <si>
    <t>47,92</t>
  </si>
  <si>
    <t>97623</t>
  </si>
  <si>
    <t>DEMOLIÇÃO DE ALVENARIA DE TIJOLO MACIÇO, DE FORMA MANUAL, COM REAPROVEITAMENTO. AF_12/2017</t>
  </si>
  <si>
    <t>146,81</t>
  </si>
  <si>
    <t>97624</t>
  </si>
  <si>
    <t>DEMOLIÇÃO DE ALVENARIA DE TIJOLO MACIÇO, DE FORMA MANUAL, SEM REAPROVEITAMENTO. AF_12/2017</t>
  </si>
  <si>
    <t>90,10</t>
  </si>
  <si>
    <t>97625</t>
  </si>
  <si>
    <t>DEMOLIÇÃO DE ALVENARIA PARA QUALQUER TIPO DE BLOCO, DE FORMA MECANIZADA, SEM REAPROVEITAMENTO. AF_12/2017</t>
  </si>
  <si>
    <t>50,62</t>
  </si>
  <si>
    <t>97626</t>
  </si>
  <si>
    <t>DEMOLIÇÃO DE PILARES E VIGAS EM CONCRETO ARMADO, DE FORMA MANUAL, SEM REAPROVEITAMENTO. AF_12/2017</t>
  </si>
  <si>
    <t>517,85</t>
  </si>
  <si>
    <t>97627</t>
  </si>
  <si>
    <t>DEMOLIÇÃO DE PILARES E VIGAS EM CONCRETO ARMADO, DE FORMA MECANIZADA COM MARTELETE, SEM REAPROVEITAMENTO. AF_12/2017</t>
  </si>
  <si>
    <t>280,16</t>
  </si>
  <si>
    <t>97628</t>
  </si>
  <si>
    <t>DEMOLIÇÃO DE LAJES, DE FORMA MANUAL, SEM REAPROVEITAMENTO. AF_12/2017</t>
  </si>
  <si>
    <t>236,85</t>
  </si>
  <si>
    <t>97629</t>
  </si>
  <si>
    <t>DEMOLIÇÃO DE LAJES, DE FORMA MECANIZADA COM MARTELETE, SEM REAPROVEITAMENTO. AF_12/2017</t>
  </si>
  <si>
    <t>97631</t>
  </si>
  <si>
    <t>DEMOLIÇÃO DE ARGAMASSAS, DE FORMA MANUAL, SEM REAPROVEITAMENTO. AF_12/2017</t>
  </si>
  <si>
    <t>97632</t>
  </si>
  <si>
    <t>DEMOLIÇÃO DE RODAPÉ CERÂMICO, DE FORMA MANUAL, SEM REAPROVEITAMENTO. AF_12/2017</t>
  </si>
  <si>
    <t>2,17</t>
  </si>
  <si>
    <t>97633</t>
  </si>
  <si>
    <t>DEMOLIÇÃO DE REVESTIMENTO CERÂMICO, DE FORMA MANUAL, SEM REAPROVEITAMENTO. AF_12/2017</t>
  </si>
  <si>
    <t>97634</t>
  </si>
  <si>
    <t>DEMOLIÇÃO DE REVESTIMENTO CERÂMICO, DE FORMA MECANIZADA COM MARTELETE, SEM REAPROVEITAMENTO. AF_12/2017</t>
  </si>
  <si>
    <t>11,23</t>
  </si>
  <si>
    <t>97635</t>
  </si>
  <si>
    <t>DEMOLIÇÃO DE PAVIMENTO INTERTRAVADO, DE FORMA MANUAL, COM REAPROVEITAMENTO. AF_12/2017</t>
  </si>
  <si>
    <t>13,25</t>
  </si>
  <si>
    <t>97636</t>
  </si>
  <si>
    <t>DEMOLIÇÃO PARCIAL DE PAVIMENTO ASFÁLTICO, DE FORMA MECANIZADA, SEM REAPROVEITAMENTO. AF_12/2017</t>
  </si>
  <si>
    <t>18,96</t>
  </si>
  <si>
    <t>97637</t>
  </si>
  <si>
    <t>REMOÇÃO DE TAPUME/ CHAPAS METÁLICAS E DE MADEIRA, DE FORMA MANUAL, SEM REAPROVEITAMENTO. AF_12/2017</t>
  </si>
  <si>
    <t>2,53</t>
  </si>
  <si>
    <t>97638</t>
  </si>
  <si>
    <t>REMOÇÃO DE CHAPAS E PERFIS DE DRYWALL, DE FORMA MANUAL, SEM REAPROVEITAMENTO. AF_12/2017</t>
  </si>
  <si>
    <t>97639</t>
  </si>
  <si>
    <t>REMOÇÃO DE PLACAS E PILARETES DE CONCRETO, DE FORMA MANUAL, SEM REAPROVEITAMENTO. AF_12/2017</t>
  </si>
  <si>
    <t>97640</t>
  </si>
  <si>
    <t>REMOÇÃO DE FORROS DE DRYWALL, PVC E FIBROMINERAL, DE FORMA MANUAL, SEM REAPROVEITAMENTO. AF_12/2017</t>
  </si>
  <si>
    <t>97641</t>
  </si>
  <si>
    <t>REMOÇÃO DE FORRO DE GESSO, DE FORMA MANUAL, SEM REAPROVEITAMENTO. AF_12/2017</t>
  </si>
  <si>
    <t>97642</t>
  </si>
  <si>
    <t>REMOÇÃO DE TRAMA METÁLICA OU DE MADEIRA PARA FORRO, DE FORMA MANUAL, SEM REAPROVEITAMENTO. AF_12/2017</t>
  </si>
  <si>
    <t>97643</t>
  </si>
  <si>
    <t>REMOÇÃO DE PISO DE MADEIRA (ASSOALHO E BARROTE), DE FORMA MANUAL, SEM REAPROVEITAMENTO. AF_12/2017</t>
  </si>
  <si>
    <t>20,50</t>
  </si>
  <si>
    <t>97644</t>
  </si>
  <si>
    <t>REMOÇÃO DE PORTAS, DE FORMA MANUAL, SEM REAPROVEITAMENTO. AF_12/2017</t>
  </si>
  <si>
    <t>97645</t>
  </si>
  <si>
    <t>REMOÇÃO DE JANELAS, DE FORMA MANUAL, SEM REAPROVEITAMENTO. AF_12/2017</t>
  </si>
  <si>
    <t>29,66</t>
  </si>
  <si>
    <t>97647</t>
  </si>
  <si>
    <t>REMOÇÃO DE TELHAS, DE FIBROCIMENTO, METÁLICA E CERÂMICA, DE FORMA MANUAL, SEM REAPROVEITAMENTO. AF_12/2017</t>
  </si>
  <si>
    <t>2,87</t>
  </si>
  <si>
    <t>97648</t>
  </si>
  <si>
    <t>REMOÇÃO DE PROTEÇÃO TÉRMICA PARA COBERTURA EM EPS, DE FORMA MANUAL, SEM REAPROVEITAMENTO. AF_12/2017</t>
  </si>
  <si>
    <t>97649</t>
  </si>
  <si>
    <t>REMOÇÃO DE TELHAS DE FIBROCIMENTO, METÁLICA E CERÂMICA, DE FORMA MECANIZADA, COM USO DE GUINDASTE, SEM REAPROVEITAMENTO. AF_12/2017</t>
  </si>
  <si>
    <t>3,71</t>
  </si>
  <si>
    <t>97650</t>
  </si>
  <si>
    <t>REMOÇÃO DE TRAMA DE MADEIRA PARA COBERTURA, DE FORMA MANUAL, SEM REAPROVEITAMENTO. AF_12/2017</t>
  </si>
  <si>
    <t>97651</t>
  </si>
  <si>
    <t>REMOÇÃO DE TESOURAS DE MADEIRA, COM VÃO MENOR QUE 8M, DE FORMA MANUAL, SEM REAPROVEITAMENTO. AF_12/2017</t>
  </si>
  <si>
    <t>68,50</t>
  </si>
  <si>
    <t>97652</t>
  </si>
  <si>
    <t>REMOÇÃO DE TESOURAS DE MADEIRA, COM VÃO MAIOR OU IGUAL A 8M, DE FORMA MANUAL, SEM REAPROVEITAMENTO. AF_12/2017</t>
  </si>
  <si>
    <t>155,29</t>
  </si>
  <si>
    <t>97653</t>
  </si>
  <si>
    <t>REMOÇÃO DE TESOURAS DE MADEIRA, COM VÃO MENOR QUE 8M, DE FORMA MECANIZADA, COM REAPROVEITAMENTO. AF_12/2017</t>
  </si>
  <si>
    <t>120,39</t>
  </si>
  <si>
    <t>97654</t>
  </si>
  <si>
    <t>REMOÇÃO DE TESOURAS DE MADEIRA, COM VÃO MAIOR OU IGUAL A 8M, DE FORMA MECANIZADA, COM REAPROVEITAMENTO. AF_12/2017</t>
  </si>
  <si>
    <t>144,15</t>
  </si>
  <si>
    <t>97655</t>
  </si>
  <si>
    <t>REMOÇÃO DE TRAMA METÁLICA PARA COBERTURA, DE FORMA MANUAL, SEM REAPROVEITAMENTO. AF_12/2017</t>
  </si>
  <si>
    <t>29,27</t>
  </si>
  <si>
    <t>97656</t>
  </si>
  <si>
    <t>REMOÇÃO DE TESOURAS METÁLICAS, COM VÃO MENOR QUE 8M, DE FORMA MANUAL, SEM REAPROVEITAMENTO. AF_12/2017</t>
  </si>
  <si>
    <t>268,49</t>
  </si>
  <si>
    <t>97657</t>
  </si>
  <si>
    <t>REMOÇÃO DE TESOURAS METÁLICAS, COM VÃO MAIOR OU IGUAL A 8M, DE FORMA MANUAL, SEM REAPROVEITAMENTO. AF_12/2017</t>
  </si>
  <si>
    <t>532,18</t>
  </si>
  <si>
    <t>97658</t>
  </si>
  <si>
    <t>REMOÇÃO DE TESOURAS METÁLICAS, COM VÃO MENOR QUE 8M, DE FORMA MECANIZADA, COM REAPROVEITAMENTO. AF_12/2017</t>
  </si>
  <si>
    <t>186,30</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</si>
  <si>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</si>
  <si>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</si>
  <si>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</si>
  <si>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</si>
  <si>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</si>
  <si>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</si>
  <si>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</si>
  <si>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</si>
  <si>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</si>
  <si>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</si>
  <si>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</si>
  <si>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</si>
  <si>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1,27</t>
  </si>
  <si>
    <t>97665</t>
  </si>
  <si>
    <t>REMOÇÃO DE LUMINÁRIAS, DE FORMA MANUAL, SEM REAPROVEITAMENTO. AF_12/2017</t>
  </si>
  <si>
    <t>1,08</t>
  </si>
  <si>
    <t>97666</t>
  </si>
  <si>
    <t>REMOÇÃO DE METAIS SANITÁRIOS, DE FORMA MANUAL, SEM REAPROVEITAMENTO. AF_12/2017</t>
  </si>
  <si>
    <t>7,44</t>
  </si>
  <si>
    <t>95967</t>
  </si>
  <si>
    <t>SERVIÇOS TÉCNICOS ESPECIALIZADOS PARA ACOMPANHAMENTO DE EXECUÇÃO DE FUNDAÇÕES PROFUNDAS E ESTRUTURAS DE CONTENÇÃO</t>
  </si>
  <si>
    <t>143,26</t>
  </si>
  <si>
    <t>99058</t>
  </si>
  <si>
    <t>LOCAÇÃO DE PONTO PARA REFERÊNCIA TOPOGRÁFICA. AF_10/2018</t>
  </si>
  <si>
    <t>99059</t>
  </si>
  <si>
    <t>LOCACAO CONVENCIONAL DE OBRA, UTILIZANDO GABARITO DE TÁBUAS CORRIDAS PONTALETADAS A CADA 2,00M -  2 UTILIZAÇÕES. AF_10/2018</t>
  </si>
  <si>
    <t>56,77</t>
  </si>
  <si>
    <t>99060</t>
  </si>
  <si>
    <t>LOCAÇÃO COM CAVALETE COM ALTURA DE 1,00 M - 2 UTILIZAÇÕES. AF_10/2018</t>
  </si>
  <si>
    <t>152,31</t>
  </si>
  <si>
    <t>99061</t>
  </si>
  <si>
    <t>LOCAÇÃO COM CAVALETE COM ALTURA DE 0,50 M - 2 UTILIZAÇÕES. AF_10/2018</t>
  </si>
  <si>
    <t>99,80</t>
  </si>
  <si>
    <t>99062</t>
  </si>
  <si>
    <t>MARCAÇÃO DE PONTOS EM GABARITO OU CAVALETE. AF_10/2018</t>
  </si>
  <si>
    <t>99063</t>
  </si>
  <si>
    <t>LOCAÇÃO DE REDE DE ÁGUA OU ESGOTO. AF_10/2018</t>
  </si>
  <si>
    <t>99064</t>
  </si>
  <si>
    <t>LOCAÇÃO DE PAVIMENTAÇÃO. AF_10/2018</t>
  </si>
  <si>
    <t>0,44</t>
  </si>
  <si>
    <t>93588</t>
  </si>
  <si>
    <t>TRANSPORTE COM CAMINHÃO BASCULANTE DE 10 M³, EM VIA URBANA EM LEITO NATURAL (UNIDADE: M3XKM). AF_07/2020</t>
  </si>
  <si>
    <t>93589</t>
  </si>
  <si>
    <t>TRANSPORTE COM CAMINHÃO BASCULANTE DE 10 M³, EM VIA URBANA EM REVESTIMENTO PRIMÁRIO (UNIDADE: M3XKM). AF_07/2020</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</si>
  <si>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</si>
  <si>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</si>
  <si>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</si>
  <si>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</si>
  <si>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</si>
  <si>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</si>
  <si>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2,11</t>
  </si>
  <si>
    <t>93593</t>
  </si>
  <si>
    <t>TRANSPORTE COM CAMINHÃO BASCULANTE DE 14 M³, EM VIA URBANA PAVIMENTADA, ADICIONAL PARA DMT EXCEDENTE A 30 KM (UNIDADE: M3XKM). AF_07/2020</t>
  </si>
  <si>
    <t>0,78</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</si>
  <si>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</si>
  <si>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</si>
  <si>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</si>
  <si>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</si>
  <si>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</si>
  <si>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</si>
  <si>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</si>
  <si>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</si>
  <si>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93598</t>
  </si>
  <si>
    <t>TRANSPORTE COM CAMINHÃO BASCULANTE DE 14 M³, EM VIA URBANA EM REVESTIMENTO PRIMÁRIO (UNIDADE: TXKM). AF_07/2020</t>
  </si>
  <si>
    <t>1,40</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</si>
  <si>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</si>
  <si>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</si>
  <si>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</si>
  <si>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</si>
  <si>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95426</t>
  </si>
  <si>
    <t>TRANSPORTE COM CAMINHÃO BASCULANTE DE 18 M³, EM VIA URBANA EM REVESTIMENTO PRIMÁRIO (UNIDADE: M3XKM). AF_07/2020</t>
  </si>
  <si>
    <t>1,80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</si>
  <si>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</si>
  <si>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</si>
  <si>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</si>
  <si>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</si>
  <si>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</si>
  <si>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</si>
  <si>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1,21</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</si>
  <si>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</si>
  <si>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</si>
  <si>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</si>
  <si>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</si>
  <si>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</si>
  <si>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</si>
  <si>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1,91</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</si>
  <si>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</si>
  <si>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</si>
  <si>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</si>
  <si>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</si>
  <si>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</si>
  <si>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</si>
  <si>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1,30</t>
  </si>
  <si>
    <t>95880</t>
  </si>
  <si>
    <t>TRANSPORTE COM CAMINHÃO BASCULANTE DE 18 M³, EM VIA URBANA PAVIMENTADA, DMT ATÉ 30 KM (UNIDADE: TXKM). AF_07/2020</t>
  </si>
  <si>
    <t>97912</t>
  </si>
  <si>
    <t>TRANSPORTE COM CAMINHÃO BASCULANTE DE 6 M³, EM VIA URBANA EM LEITO NATURAL (UNIDADE: M3XKM). AF_07/2020</t>
  </si>
  <si>
    <t>3,58</t>
  </si>
  <si>
    <t>97913</t>
  </si>
  <si>
    <t>TRANSPORTE COM CAMINHÃO BASCULANTE DE 6 M³, EM VIA URBANA EM REVESTIMENTO PRIMÁRIO (UNIDADE: M3XKM). AF_07/2020</t>
  </si>
  <si>
    <t>97914</t>
  </si>
  <si>
    <t>TRANSPORTE COM CAMINHÃO BASCULANTE DE 6 M³, EM VIA URBANA PAVIMENTADA, DMT ATÉ 30 KM (UNIDADE: M3XKM). AF_07/2020</t>
  </si>
  <si>
    <t>97915</t>
  </si>
  <si>
    <t>TRANSPORTE COM CAMINHÃO BASCULANTE DE 6 M³, EM VIA URBANA PAVIMENTADA, ADICIONAL PARA DMT EXCEDENTE A 30 KM (UNIDADE: M3XKM). AF_07/2020</t>
  </si>
  <si>
    <t>1,14</t>
  </si>
  <si>
    <t>100937</t>
  </si>
  <si>
    <t>TRANSPORTE COM CAMINHÃO BASCULANTE DE 6 M³, EM VIA INTERNA (DENTRO DO CANTEIRO - UNIDADE: M3XKM). AF_07/2020</t>
  </si>
  <si>
    <t>100938</t>
  </si>
  <si>
    <t>TRANSPORTE COM CAMINHÃO BASCULANTE DE 10 M³, EM VIA INTERNA (DENTRO DO CANTEIRO - UNIDADE: M3XKM). AF_07/2020</t>
  </si>
  <si>
    <t>100939</t>
  </si>
  <si>
    <t>TRANSPORTE COM CAMINHÃO BASCULANTE DE 14 M³, EM VIA INTERNA (DENTRO DO CANTEIRO - UNIDADE:M3XKM). AF_07/2020</t>
  </si>
  <si>
    <t>100940</t>
  </si>
  <si>
    <t>TRANSPORTE COM CAMINHÃO BASCULANTE DE 18 M³, EM VIA INTERNA (DENTRO DO CANTEIRO - UNIDADE: M3XKM). AF_07/2020</t>
  </si>
  <si>
    <t>5,01</t>
  </si>
  <si>
    <t>100941</t>
  </si>
  <si>
    <t>TRANSPORTE COM CAMINHÃO BASCULANTE DE 6 M³, EM VIA INTERNA (DENTRO DO CANTEIRO - UNIDADE: TXKM). AF_07/2020</t>
  </si>
  <si>
    <t>5,69</t>
  </si>
  <si>
    <t>100942</t>
  </si>
  <si>
    <t>TRANSPORTE COM CAMINHÃO BASCULANTE DE 10 M³, EM VIA INTERNA A OBRA (UNIDADE: TXKM). AF_07/2020</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</si>
  <si>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</si>
  <si>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</si>
  <si>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</si>
  <si>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</si>
  <si>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</si>
  <si>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</si>
  <si>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</si>
  <si>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</si>
  <si>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2,36</t>
  </si>
  <si>
    <t>100947</t>
  </si>
  <si>
    <t>TRANSPORTE COM CAMINHÃO CARROCERIA 9T, EM VIA URBANA PAVIMENTADA, DMT ATÉ 30KM (UNIDADE: TXKM). AF_07/2020</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</si>
  <si>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</si>
  <si>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</si>
  <si>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</si>
  <si>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</si>
  <si>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</si>
  <si>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</si>
  <si>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3,44</t>
  </si>
  <si>
    <t>100951</t>
  </si>
  <si>
    <t>TRANSPORTE COM CAMINHÃO CARROCERIA COM GUINDAUTO (MUNCK),  MOMENTO MÁXIMO DE CARGA 11,7 TM, EM VIA URBANA EM REVESTIMENTO PRIMÁRIO (UNIDADE: TXKM). AF_07/2020</t>
  </si>
  <si>
    <t>2,97</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</si>
  <si>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</si>
  <si>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</si>
  <si>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</si>
  <si>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</si>
  <si>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</si>
  <si>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</si>
  <si>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8,19</t>
  </si>
  <si>
    <t>100955</t>
  </si>
  <si>
    <t>TRANSPORTE COM CAMINHÃO PIPA DE 6 M³, EM VIA URBANA EM LEITO NATURAL (UNIDADE: M3XKM). AF_07/2020</t>
  </si>
  <si>
    <t>4,76</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</si>
  <si>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</si>
  <si>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</si>
  <si>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</si>
  <si>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</si>
  <si>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</si>
  <si>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</si>
  <si>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1,51</t>
  </si>
  <si>
    <t>100959</t>
  </si>
  <si>
    <t>TRANSPORTE COM CAMINHÃO PIPA DE 6 M³, EM VIA INTERNA (DENTRO DO CANTEIRO - UNIDADE: M3XKM). AF_07/2020</t>
  </si>
  <si>
    <t>11,34</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</si>
  <si>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</si>
  <si>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</si>
  <si>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</si>
  <si>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</si>
  <si>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</si>
  <si>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</si>
  <si>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</si>
  <si>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</si>
  <si>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</si>
  <si>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</si>
  <si>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8,48</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</si>
  <si>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</si>
  <si>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</si>
  <si>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</si>
  <si>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</si>
  <si>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</si>
  <si>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</si>
  <si>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</si>
  <si>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</si>
  <si>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</si>
  <si>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</si>
  <si>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100969</t>
  </si>
  <si>
    <t>TRANSPORTE COM CAMINHÃO TANQUE DE TRANSPORTE DE MATERIAL ASFÁLTICO DE 20000 L, EM VIA URBANA EM LEITO NATURAL (UNIDADE: TXKM). AF_07/2020</t>
  </si>
  <si>
    <t>2,15</t>
  </si>
  <si>
    <t>100970</t>
  </si>
  <si>
    <t>TRANSPORTE COM CAMINHÃO TANQUE DE TRANSPORTE DE MATERIAL ASFÁLTICO DE 20000 L, EM VIA URBANA EM  REVESTIMENTO PRIMÁRIO (UNIDADE: TXKM). AF_07/2020</t>
  </si>
  <si>
    <t>1,82</t>
  </si>
  <si>
    <t>102330</t>
  </si>
  <si>
    <t>TRANSPORTE COM CAMINHÃO TANQUE DE TRANSPORTE DE MATERIAL ASFÁLTICO DE 30000 L, EM VIA URBANA PAVIMENTADA, DMT ATÉ 30KM (UNIDADE: TXKM). AF_07/2020</t>
  </si>
  <si>
    <t>1,29</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</si>
  <si>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</si>
  <si>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</si>
  <si>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</si>
  <si>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</si>
  <si>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</si>
  <si>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</si>
  <si>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</si>
  <si>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</si>
  <si>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T</t>
  </si>
  <si>
    <t>537,64</t>
  </si>
  <si>
    <t>101479</t>
  </si>
  <si>
    <t>CARGA, MANOBRA E DESCARGA MANUAL DE TUBOS PLÁSTICOS, DN 200 MM, EM CAMINHÃO CARROCERIA 9T. AF_07/2020</t>
  </si>
  <si>
    <t>156,65</t>
  </si>
  <si>
    <t>102568</t>
  </si>
  <si>
    <t>CARGA, MANOBRA E DESCARGA MANUAL DE TUBOS PLÁSTICOS, DN 150 MM, EM CAMINHÃO CARROCERIA 9T. AF_06/2021</t>
  </si>
  <si>
    <t>266,85</t>
  </si>
  <si>
    <t>100976</t>
  </si>
  <si>
    <t>CARGA, MANOBRA E DESCARGA DE SOLOS E MATERIAIS GRANULARES EM CAMINHÃO BASCULANTE 18 M³ - CARGA COM PÁ CARREGADEIRA (CAÇAMBA DE 1,7 A 2,8 M³ / 128 HP) E DESCARGA LIVRE (UNIDADE: M3). AF_07/2020</t>
  </si>
  <si>
    <t>7,65</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</si>
  <si>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</si>
  <si>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</si>
  <si>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</si>
  <si>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</si>
  <si>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</si>
  <si>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</si>
  <si>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</si>
  <si>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</si>
  <si>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5,74</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</si>
  <si>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</si>
  <si>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</si>
  <si>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</si>
  <si>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</si>
  <si>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</si>
  <si>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</si>
  <si>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100984</t>
  </si>
  <si>
    <t>CARGA, MANOBRA E DESCARGA DE ENTULHO EM CAMINHÃO BASCULANTE 18 M³ - CARGA COM ESCAVADEIRA HIDRÁULICA  (CAÇAMBA DE 0,80 M³ / 111 HP) E DESCARGA LIVRE (UNIDADE: M3). AF_07/2020</t>
  </si>
  <si>
    <t>8,07</t>
  </si>
  <si>
    <t>100985</t>
  </si>
  <si>
    <t>CARGA DE MISTURA ASFÁLTICA EM CAMINHÃO BASCULANTE 6 M³ (UNIDADE: M3). AF_07/2020</t>
  </si>
  <si>
    <t>100986</t>
  </si>
  <si>
    <t>CARGA DE MISTURA ASFÁLTICA EM CAMINHÃO BASCULANTE 10 M³ (UNIDADE: M3). AF_07/2020</t>
  </si>
  <si>
    <t>100987</t>
  </si>
  <si>
    <t>CARGA DE MISTURA ASFÁLTICA EM CAMINHÃO BASCULANTE 14 M³ (UNIDADE: M3). AF_07/2020</t>
  </si>
  <si>
    <t>9,25</t>
  </si>
  <si>
    <t>100988</t>
  </si>
  <si>
    <t>CARGA DE MISTURA ASFÁLTICA EM CAMINHÃO BASCULANTE 18 M³ (UNIDADE: M3). AF_07/2020</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</si>
  <si>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</si>
  <si>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</si>
  <si>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</si>
  <si>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</si>
  <si>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5,44</t>
  </si>
  <si>
    <t>100991</t>
  </si>
  <si>
    <t>CARGA, MANOBRA E DESCARGA DE SOLOS E MATERIAIS GRANULARES EM CAMINHÃO BASCULANTE 14 M³ - CARGA COM PÁ CARREGADEIRA (CAÇAMBA DE 1,7 A 2,8 M³ / 128 HP) E DESCARGA LIVRE (UNIDADE: T). AF_07/2020</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</si>
  <si>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</si>
  <si>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</si>
  <si>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</si>
  <si>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</si>
  <si>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4,90</t>
  </si>
  <si>
    <t>100994</t>
  </si>
  <si>
    <t>CARGA, MANOBRA E DESCARGA DE SOLOS E MATERIAIS GRANULARES EM CAMINHÃO BASCULANTE 10 M³ - CARGA COM ESCAVADEIRA HIDRÁULICA (CAÇAMBA DE 1,20 M³ / 155 HP) E DESCARGA LIVRE (UNIDADE: T). AF_07/2020</t>
  </si>
  <si>
    <t>4,41</t>
  </si>
  <si>
    <t>100995</t>
  </si>
  <si>
    <t>CARGA, MANOBRA E DESCARGA DE SOLOS E MATERIAIS GRANULARES EM CAMINHÃO BASCULANTE 14 M³ - CARGA COM ESCAVADEIRA HIDRÁULICA (CAÇAMBA DE 1,20 M³ / 155 HP) E DESCARGA LIVRE (UNIDADE: T). AF_07/2020</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</si>
  <si>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</si>
  <si>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</si>
  <si>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</si>
  <si>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</si>
  <si>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6,00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</si>
  <si>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</si>
  <si>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</si>
  <si>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</si>
  <si>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</si>
  <si>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</si>
  <si>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</si>
  <si>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5,38</t>
  </si>
  <si>
    <t>101001</t>
  </si>
  <si>
    <t>CARGA DE MISTURA ASFÁLTICA EM CAMINHÃO BASCULANTE 6 M³ (UNIDADE: T). AF_07/2020</t>
  </si>
  <si>
    <t>4,78</t>
  </si>
  <si>
    <t>101002</t>
  </si>
  <si>
    <t>CARGA DE MISTURA ASFÁLTICA EM CAMINHÃO BASCULANTE 10 M³ (UNIDADE: T). AF_07/2020</t>
  </si>
  <si>
    <t>5,75</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</si>
  <si>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</si>
  <si>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</si>
  <si>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</si>
  <si>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</si>
  <si>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</si>
  <si>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</si>
  <si>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18,10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</si>
  <si>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</si>
  <si>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</si>
  <si>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</si>
  <si>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</si>
  <si>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</si>
  <si>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</si>
  <si>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</si>
  <si>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</si>
  <si>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41,52</t>
  </si>
  <si>
    <t>101010</t>
  </si>
  <si>
    <t>CARGA, MANOBRA E DESCARGA DE PERFIL METÁLICO EM CAMINHÃO CARROCERIA COM GUINDAUTO (MUNCK) 11,7 TM. AF_07/2020</t>
  </si>
  <si>
    <t>26,15</t>
  </si>
  <si>
    <t>101013</t>
  </si>
  <si>
    <t>CARGA, MANOBRA E DESCARGA DE TUBOS DE CONCRETO, DN MENOR OU IGUAL A 300 MM, EM CAMINHÃO CARROCERIA COM GUINDAUTO (MUNCK) 11,7 TM. AF_07/2020</t>
  </si>
  <si>
    <t>42,74</t>
  </si>
  <si>
    <t>101014</t>
  </si>
  <si>
    <t>CARGA, MANOBRA E DESCARGA DE TUBOS DE CONCRETO, DN 400 MM, EM CAMINHÃO CARROCERIA COM GUINDAUTO (MUNCK) 11,7 TM. AF_07/2020</t>
  </si>
  <si>
    <t>39,15</t>
  </si>
  <si>
    <t>101015</t>
  </si>
  <si>
    <t>CARGA, MANOBRA E DESCARGA DE TUBOS DE CONCRETO, DN 500 MM, EM CAMINHÃO CARROCERIA COM GUINDAUTO (MUNCK) 11,7 TM. AF_07/2020</t>
  </si>
  <si>
    <t>32,17</t>
  </si>
  <si>
    <t>101016</t>
  </si>
  <si>
    <t>CARGA, MANOBRA E DESCARGA DE TUBOS METÁLICOS, DN MENOR OU IGUAL A 150 MM, EM CAMINHÃO CARROCERIA COM GUINDAUTO (MUNCK) 11,7 TM. AF_07/2020</t>
  </si>
  <si>
    <t>37,24</t>
  </si>
  <si>
    <t>101017</t>
  </si>
  <si>
    <t>CARGA, MANOBRA E DESCARGA DE TUBOS METÁLICOS, DN 200 MM, EM CAMINHÃO CARROCERIA COM GUINDAUTO (MUNCK) 11,7 TM. AF_07/2020</t>
  </si>
  <si>
    <t>28,23</t>
  </si>
  <si>
    <t>101018</t>
  </si>
  <si>
    <t>CARGA, MANOBRA E DESCARGA DE TUBOS METÁLICOS, DN 250 MM, EM CAMINHÃO CARROCERIA COM GUINDAUTO (MUNCK) 11,7 TM. AF_07/2020</t>
  </si>
  <si>
    <t>23,19</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</si>
  <si>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</si>
  <si>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</si>
  <si>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</si>
  <si>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</si>
  <si>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32,93</t>
  </si>
  <si>
    <t>101465</t>
  </si>
  <si>
    <t>CARGA, MANOBRA E DESCARGA DE TUBOS DE CONCRETO, DN 800 MM, EM CAMINHÃO CARROCERIA COM GUINDAUTO (MUNCK) 11,7 TM. AF_07/2020</t>
  </si>
  <si>
    <t>25,17</t>
  </si>
  <si>
    <t>101466</t>
  </si>
  <si>
    <t>CARGA, MANOBRA E DESCARGA DE TUBOS DE CONCRETO, DN 900 MM, EM CAMINHÃO CARROCERIA COM GUINDAUTO (MUNCK) 11,7 TM. AF_07/2020</t>
  </si>
  <si>
    <t>20,48</t>
  </si>
  <si>
    <t>101467</t>
  </si>
  <si>
    <t>CARGA, MANOBRA E DESCARGA DE TUBOS DE CONCRETO, DN 1000 MM, EM CAMINHÃO CARROCERIA COM GUINDAUTO (MUNCK) 11,7 TM. AF_07/2020</t>
  </si>
  <si>
    <t>17,14</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</si>
  <si>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</si>
  <si>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</si>
  <si>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</si>
  <si>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</si>
  <si>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35,08</t>
  </si>
  <si>
    <t>101470</t>
  </si>
  <si>
    <t>CARGA, MANOBRA E DESCARGA DE TUBOS METÁLICOS, DN 350 MM, EM CAMINHÃO CARROCERIA COM GUINDAUTO (MUNCK) 11,7 TM. AF_07/2020</t>
  </si>
  <si>
    <t>27,84</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</si>
  <si>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</si>
  <si>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</si>
  <si>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</si>
  <si>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</si>
  <si>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18,59</t>
  </si>
  <si>
    <t>101473</t>
  </si>
  <si>
    <t>CARGA, MANOBRA E DESCARGA DE TUBOS METÁLICOS, DN 600 MM, EM CAMINHÃO CARROCERIA COM GUINDAUTO (MUNCK) 11,7 TM. AF_07/2020</t>
  </si>
  <si>
    <t>26,77</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</si>
  <si>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</si>
  <si>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</si>
  <si>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</si>
  <si>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</si>
  <si>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16,99</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</si>
  <si>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</si>
  <si>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</si>
  <si>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</si>
  <si>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</si>
  <si>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12,41</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</si>
  <si>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</si>
  <si>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</si>
  <si>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</si>
  <si>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</si>
  <si>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</si>
  <si>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</si>
  <si>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45,31</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</si>
  <si>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</si>
  <si>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</si>
  <si>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</si>
  <si>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</si>
  <si>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</si>
  <si>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</si>
  <si>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182,18</t>
  </si>
  <si>
    <t>101485</t>
  </si>
  <si>
    <t>CARGA, MANOBRA E DESCARGA DE TUBOS PLÁSTICOS, DN 750 MM, EM CAMINHÃO CARROCERIA COM GUINDAUTO (MUNCK) 11,7 TM. AF_07/2020</t>
  </si>
  <si>
    <t>139,84</t>
  </si>
  <si>
    <t>101486</t>
  </si>
  <si>
    <t>CARGA, MANOBRA E DESCARGA DE TUBOS PLÁSTICOS, DN 900 MM, EM CAMINHÃO CARROCERIA COM GUINDAUTO (MUNCK) 11,7 TM. AF_07/2020</t>
  </si>
  <si>
    <t>125,97</t>
  </si>
  <si>
    <t>101487</t>
  </si>
  <si>
    <t>CARGA, MANOBRA E DESCARGA DE TUBOS PLÁSTICOS, DN 1000 MM, EM CAMINHÃO CARROCERIA COM GUINDAUTO (MUNCK) 11,7 TM. AF_07/2020</t>
  </si>
  <si>
    <t>92,23</t>
  </si>
  <si>
    <t>101488</t>
  </si>
  <si>
    <t>CARGA, MANOBRA E DESCARGA DE TUBOS PLÁSTICOS, DN 1200 MM, EM CAMINHÃO CARROCERIA COM GUINDAUTO (MUNCK) 11,7 TM. AF_07/2020</t>
  </si>
  <si>
    <t>79,81</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</si>
  <si>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</si>
  <si>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</si>
  <si>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</si>
  <si>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</si>
  <si>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75,20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</si>
  <si>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</si>
  <si>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</si>
  <si>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</si>
  <si>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</si>
  <si>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74,79</t>
  </si>
  <si>
    <t>101192</t>
  </si>
  <si>
    <t>CERCA COM MOURÕES DE CONCRETO, RETO, H=2,30 M, ESPAÇAMENTO DE 2,5 M, CRAVADOS 0,5 M, COM 4 FIOS DE ARAME FARPADO Nº 14 CLASSE 250 - FORNECIMENTO E INSTALAÇÃO. AF_05/2020</t>
  </si>
  <si>
    <t>74,28</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</si>
  <si>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</si>
  <si>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</si>
  <si>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</si>
  <si>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</si>
  <si>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67,05</t>
  </si>
  <si>
    <t>101197</t>
  </si>
  <si>
    <t>CERCA COM MOURÕES DE CONCRETO, SEÇÃO "T" PONTA INCLINADA, 10X10 CM, ESPAÇAMENTO DE 2,5 M, CRAVADOS 0,5 M, COM 11 FIOS DE ARAME FARPADO Nº 14 - FORNECIMENTO E INSTALAÇÃO. AF_05/2020</t>
  </si>
  <si>
    <t>131,60</t>
  </si>
  <si>
    <t>101198</t>
  </si>
  <si>
    <t>CERCA COM MOURÕES DE CONCRETO, SEÇÃO "T" PONTA INCLINADA, 10X10 CM, ESPAÇAMENTO DE 2,5 M, CRAVADOS 0,5 M, COM 11 FIOS DE ARAME DE AÇO OVALADO 15X17 - FORNECIMENTO E INSTALAÇÃO. AF_05/2020</t>
  </si>
  <si>
    <t>97,84</t>
  </si>
  <si>
    <t>101199</t>
  </si>
  <si>
    <t>CERCA COM MOURÕES DE CONCRETO, SEÇÃO "T" PONTA INCLINADA, 10X10CM, ESPAÇAMENTO DE 2,5M, CRAVADOS 0,5M, COM 11 FIOS DE ARAME MISTO - FORNECIMENTO E INSTALAÇÃO. AF_05/2020</t>
  </si>
  <si>
    <t>98,86</t>
  </si>
  <si>
    <t>101200</t>
  </si>
  <si>
    <t>CERCA COM MOURÕES DE MADEIRA, 7,5X7,5 CM, ESPAÇAMENTO DE 2,5 M, ALTURA LIVRE DE 2 M, CRAVADOS 0,5 M, COM 4 FIOS DE ARAME FARPADO Nº 14 CLASSE 250 - FORNECIMENTO E INSTALAÇÃO. AF_05/2020</t>
  </si>
  <si>
    <t>57,98</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</si>
  <si>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</si>
  <si>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</si>
  <si>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</si>
  <si>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</si>
  <si>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40,04</t>
  </si>
  <si>
    <t>101203</t>
  </si>
  <si>
    <t>CERCA COM MOURÕES DE MADEIRA ROLIÇA, DIÂMETRO 11 CM, ESPAÇAMENTO DE 2,5 M, ALTURA LIVRE DE 1,7 M, CRAVADOS 0,5 M, COM 5 FIOS DE ARAME DE AÇO OVALADO 15X17 - FORNECIMENTO E INSTALAÇÃO. AF_05/2020</t>
  </si>
  <si>
    <t>39,02</t>
  </si>
  <si>
    <t>101204</t>
  </si>
  <si>
    <t>CERCA COM MOURÕES DE MADEIRA ROLIÇA, DIÂMETRO 11 CM, ESPAÇAMENTO DE 2,5 M, ALTURA LIVRE DE 1,7 M, CRAVADOS 0,5 M, COM 5 FIOS DE ARAME MISTO - FORNECIMENTO E INSTALAÇÃO. AF_05/2020</t>
  </si>
  <si>
    <t>39,43</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</si>
  <si>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</si>
  <si>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</si>
  <si>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</si>
  <si>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</si>
  <si>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</si>
  <si>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</si>
  <si>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172,34</t>
  </si>
  <si>
    <t>102364</t>
  </si>
  <si>
    <t>ALAMBRADO PARA QUADRA POLIESPORTIVA, ESTRUTURADO POR TUBOS DE ACO GALVANIZADO, (MONTANTES COM DIAMETRO 2", TRAVESSAS E ESCORAS COM DIÂMETRO 1 ¼), COM TELA DE ARAME GALVANIZADO, FIO 10 BWG E MALHA QUADRADA 5X5CM (EXCETO MURETA). AF_03/2021</t>
  </si>
  <si>
    <t>201,66</t>
  </si>
  <si>
    <t>98509</t>
  </si>
  <si>
    <t>PLANTIO DE ARBUSTO OU  CERCA VIVA. AF_05/2018</t>
  </si>
  <si>
    <t>82,56</t>
  </si>
  <si>
    <t>98510</t>
  </si>
  <si>
    <t>PLANTIO DE ÁRVORE ORNAMENTAL COM ALTURA DE MUDA MENOR OU IGUAL A 2,00 M. AF_05/2018</t>
  </si>
  <si>
    <t>112,78</t>
  </si>
  <si>
    <t>98511</t>
  </si>
  <si>
    <t>PLANTIO DE ÁRVORE ORNAMENTAL COM ALTURA DE MUDA MAIOR QUE 2,00 M E MENOR OU IGUAL A 4,00 M. AF_05/2018</t>
  </si>
  <si>
    <t>98516</t>
  </si>
  <si>
    <t>PLANTIO DE PALMEIRA COM ALTURA DE MUDA MENOR OU IGUAL A 2,00 M. AF_05/2018</t>
  </si>
  <si>
    <t>437,94</t>
  </si>
  <si>
    <t>98519</t>
  </si>
  <si>
    <t>REVOLVIMENTO E LIMPEZA MANUAL DE SOLO. AF_05/2018</t>
  </si>
  <si>
    <t>1,77</t>
  </si>
  <si>
    <t>98520</t>
  </si>
  <si>
    <t>APLICAÇÃO DE ADUBO EM SOLO. AF_05/2018</t>
  </si>
  <si>
    <t>3,91</t>
  </si>
  <si>
    <t>98521</t>
  </si>
  <si>
    <t>APLICAÇÃO DE CALCÁRIO PARA CORREÇÃO DO PH DO SOLO. AF_05/2018</t>
  </si>
  <si>
    <t>98522</t>
  </si>
  <si>
    <t>ALAMBRADO EM MOURÕES DE CONCRETO, COM TELA DE ARAME GALVANIZADO (INCLUSIVE MURETA EM CONCRETO). AF_05/2018</t>
  </si>
  <si>
    <t>181,76</t>
  </si>
  <si>
    <t>98524</t>
  </si>
  <si>
    <t>LIMPEZA MANUAL DE VEGETAÇÃO EM TERRENO COM ENXADA.AF_05/2018</t>
  </si>
  <si>
    <t>2,78</t>
  </si>
  <si>
    <t>98503</t>
  </si>
  <si>
    <t>PLANTIO DE GRAMA EM PAVIMENTO CONCREGRAMA. AF_05/2018</t>
  </si>
  <si>
    <t>98504</t>
  </si>
  <si>
    <t>PLANTIO DE GRAMA BATATAIS EM PLACAS. AF_05/2018</t>
  </si>
  <si>
    <t>98505</t>
  </si>
  <si>
    <t>PLANTIO DE FORRAÇÃO. AF_05/2018</t>
  </si>
  <si>
    <t>117,45</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</si>
  <si>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</si>
  <si>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</si>
  <si>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</si>
  <si>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</si>
  <si>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6.132,11</t>
  </si>
  <si>
    <t>103186</t>
  </si>
  <si>
    <t>INSTALAÇÃO DE MULTIEXERCITADOR COM SEIS FUNÇÕES, EM TUBO DE AÇO CARBONO - EQUIPAMENTO DE GINÁSTICA PARA ACADEMIA AO AR LIVRE / ACADEMIA DA TERCEIRA IDADE - ATI, INSTALADO SOBRE PISO DE CONCRETO EXISTENTE. AF_10/2021</t>
  </si>
  <si>
    <t>6.478,06</t>
  </si>
  <si>
    <t>103187</t>
  </si>
  <si>
    <t>INSTALAÇÃO DE SIMULADOR DE CAMINHADA TRIPLO, EM TUBO DE AÇO CARBONO - EQUIPAMENTO DE GINÁSTICA PARA ACADEMIA AO AR LIVRE / ACADEMIA DA TERCEIRA IDADE - ATI, INSTALADO SOBRE PISO DE CONCRETO EXISTENTE. AF_10/2021</t>
  </si>
  <si>
    <t>4.862,38</t>
  </si>
  <si>
    <t>103188</t>
  </si>
  <si>
    <t>INSTALAÇÃO DE SIMULADOR DE CAVALGADA TRIPLO, EM TUBO DE AÇO CARBONO - EQUIPAMENTO DE GINÁSTICA PARA ACADEMIA AO AR LIVRE / ACADEMIA DA TERCEIRA IDADE - ATI, INSTALADO SOBRE PISO DE CONCRETO EXISTENTE. AF_10/2021</t>
  </si>
  <si>
    <t>5.231,69</t>
  </si>
  <si>
    <t>103189</t>
  </si>
  <si>
    <t>INSTALAÇÃO DE SIMULADOR DE REMO INDIVIDUAL, EM TUBO DE AÇO CARBONO - EQUIPAMENTO DE GINÁSTICA PARA ACADEMIA AO AR LIVRE / ACADEMIA DA TERCEIRA IDADE - ATI, INSTALADO SOBRE PISO DE CONCRETO EXISTENTE. AF_10/2021</t>
  </si>
  <si>
    <t>2.620,16</t>
  </si>
  <si>
    <t>103190</t>
  </si>
  <si>
    <t>INSTALAÇÃO DE PRESSÃO DE PERNAS TRIPLO, EM TUBO DE AÇO CARBONO - EQUIPAMENTO DE GINÁSTICA PARA ACADEMIA AO AR LIVRE / ACADEMIA DA TERCEIRA IDADE - ATI, INSTALADO SOBRE SOLO. AF_10/2021</t>
  </si>
  <si>
    <t>4.068,18</t>
  </si>
  <si>
    <t>103191</t>
  </si>
  <si>
    <t>INSTALAÇÃO DE ALONGADOR COM TRÊS ALTURAS, EM TUBO DE AÇO CARBONO - EQUIPAMENTO DE GINASTICA PARA ACADEMIA AO AR LIVRE / ACADEMIA DA TERCEIRA IDADE - ATI, INSTALADO SOBRE SOLO. AF_10/2021</t>
  </si>
  <si>
    <t>2.367,98</t>
  </si>
  <si>
    <t>103192</t>
  </si>
  <si>
    <t>INSTALAÇÃO DE ROTAÇÃO DIAGONAL DUPLA, APARELHO TRIPLO, EM TUBO DE AÇO CARBONO - EQUIPAMENTO DE GINÁSTICA PARA ACADEMIA AO AR LIVRE / ACADEMIA DA TERCEIRA IDADE - ATI, INSTALADO SOBRE SOLO. AF_10/2021</t>
  </si>
  <si>
    <t>2.521,62</t>
  </si>
  <si>
    <t>103193</t>
  </si>
  <si>
    <t>INSTALAÇÃO DE ROTAÇÃO VERTICAL DUPLO, EM TUBO DE AÇO CARBONO - EQUIPAMENTO DE GINÁSTICA PARA ACADEMIA AO AR LIVRE / ACADEMIA DA TERCEIRA IDADE - ATI, INSTALADO SOBRE SOLO. AF_10/2021</t>
  </si>
  <si>
    <t>1.940,35</t>
  </si>
  <si>
    <t>103194</t>
  </si>
  <si>
    <t>INSTALAÇÃO DE SURF DUPLO, EM TUBO DE AÇO CARBONO - EQUIPAMENTO DE GINÁSTICA PARA ACADEMIA AO AR LIVRE / ACADEMIA DA TERCEIRA IDADE - ATI, INSTALADO SOBRE SOLO. AF_10/2021</t>
  </si>
  <si>
    <t>2.798,32</t>
  </si>
  <si>
    <t>103195</t>
  </si>
  <si>
    <t>INSTALAÇÃO DE PLACA ORIENTATIVA SOBRE EXERCÍCIOS, 2,00M X 1,00M, EM TUBO DE AÇO CARBONO - PARA ACADEMIA AO AR LIVRE / ACADEMIA DA TERCEIRA IDADE - ATI, INSTALADO SOBRE SOLO. AF_10/2021</t>
  </si>
  <si>
    <t>2.181,42</t>
  </si>
  <si>
    <t>103205</t>
  </si>
  <si>
    <t>INSTALAÇÃO DE PRESSÃO DE PERNAS TRIPLO, EM TUBO DE AÇO CARBONO - EQUIPAMENTO DE GINÁSTICA PARA ACADEMIA AO AR LIVRE / ACADEMIA DA TERCEIRA IDADE - ATI, INSTALADO SOBRE PISO DE CONCRETO EXISTENTE. AF_10/2021</t>
  </si>
  <si>
    <t>4.082,09</t>
  </si>
  <si>
    <t>103206</t>
  </si>
  <si>
    <t>INSTALAÇÃO DE ALONGADOR COM TRÊS ALTURAS, EM TUBO DE AÇO CARBONO - EQUIPAMENTO DE GINÁSTICA PARA ACADEMIA AO AR LIVRE / ACADEMIA DA TERCEIRA IDADE - ATI, INSTALADO SOBRE PISO DE CONCRETO EXISTENTE. AF_10/2021</t>
  </si>
  <si>
    <t>2.381,87</t>
  </si>
  <si>
    <t>103207</t>
  </si>
  <si>
    <t>INSTALAÇÃO DE ROTAÇÃO DIAGONAL DUPLA, APARELHO TRIPLO, EM TUBO DE AÇO CARBONO - EQUIPAMENTO DE GINÁSTICA PARA ACADEMIA AO AR LIVRE / ACADEMIA DA TERCEIRA IDADE - ATI, INSTALADO SOBRE PISO DE CONCRETO EXISTENTE. AF_10/2021</t>
  </si>
  <si>
    <t>2.535,51</t>
  </si>
  <si>
    <t>103208</t>
  </si>
  <si>
    <t>INSTALAÇÃO DE ROTAÇÃO VERTICAL DUPLO, EM TUBO DE ACO CARBONO - EQUIPAMENTO DE GINASTICA PARA ACADEMIA AO AR LIVRE / ACADEMIA DA TERCEIRA IDADE - ATI, INSTALADO SOBRE PISO DE CONCRETO EXISTENTE. AF_10/2021</t>
  </si>
  <si>
    <t>1.954,24</t>
  </si>
  <si>
    <t>103209</t>
  </si>
  <si>
    <t>INSTALAÇÃO DE SURF DUPLO, EM TUBO DE AÇO CARBONO - EQUIPAMENTO DE GINÁSTICA PARA ACADEMIA AO AR LIVRE / ACADEMIA DA TERCEIRA IDADE - ATI, INSTALADO SOBRE PISO DE CONCRETO EXISTENTE. AF_10/2021</t>
  </si>
  <si>
    <t>2.812,21</t>
  </si>
  <si>
    <t>103210</t>
  </si>
  <si>
    <t>INSTALAÇÃO DE PLACA ORIENTATIVA SOBRE EXERCÍCIOS, 2,00M X 1,00M, EM TUBO DE AÇO CARBONO - PARA ACADEMIA AO AR LIVRE / ACADEMIA DA TERCEIRA IDADE - ATI, INSTALADO SOBRE PISO DE CONCRETO EXISTENTE. AF_10/2021</t>
  </si>
  <si>
    <t>2.277,39</t>
  </si>
  <si>
    <t>103304</t>
  </si>
  <si>
    <t>INSTALAÇÃO DE BANCO METÁLICO COM ENCOSTO, 1,60 M DE COMPRIMENTO, EM TUBO DE AÇO CARBONO COM PINTURA ELETROSTÁTICA, SOBRE PISO DE CONCRETO EXISTENTE. AF_11/2021</t>
  </si>
  <si>
    <t>1.241,76</t>
  </si>
  <si>
    <t>103307</t>
  </si>
  <si>
    <t>INSTALAÇÃO DE LIXEIRA METÁLICA DUPLA, CAPACIDADE DE 60 L, EM TUBO DE AÇO CARBONO E CESTOS EM CHAPA DE AÇO COM PINTURA ELETROSTÁTICA, SOBRE PISO DE CONCRETO EXISTENTE. AF_11/2021</t>
  </si>
  <si>
    <t>1.324,30</t>
  </si>
  <si>
    <t>103310</t>
  </si>
  <si>
    <t>INSTALAÇÃO DE LIXEIRA METÁLICA DUPLA, CAPACIDADE DE 60 L, EM TUBO DE AÇO CARBONO E CESTOS EM CHAPA DE AÇO COM PINTURA ELETROSTÁTICA, SOBRE SOLO. AF_11/2021</t>
  </si>
  <si>
    <t>1.279,59</t>
  </si>
  <si>
    <t>103314</t>
  </si>
  <si>
    <t>INSTALAÇÃO DE PERGOLADO DE MADEIRA, EM MAÇARANDUBA, ANGELIM OU EQUIVALENTE DA REGIÃO, FIXADO COM CONCRETO SOBRE PISO DE CONCRETO EXISTENTE. AF_11/2021</t>
  </si>
  <si>
    <t>302,27</t>
  </si>
  <si>
    <t>103315</t>
  </si>
  <si>
    <t>INSTALAÇÃO DE PERGOLADO DE MADEIRA, EM MAÇARANDUBA, ANGELIM OU EQUIVALENTE DA REGIÃO, FIXADO COM CONCRETO SOBRE SOLO. AF_11/2021</t>
  </si>
  <si>
    <t>294,69</t>
  </si>
  <si>
    <t>103769</t>
  </si>
  <si>
    <t>PAR DE TABELAS DE BASQUETE DE COMPENSADO NAVAL, COM AROS E REDES - FORNECIMENTO E INSTALAÇÃO. AF_03/2022</t>
  </si>
  <si>
    <t>3.496,74</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</si>
  <si>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</si>
  <si>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</si>
  <si>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</si>
  <si>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</si>
  <si>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79,61</t>
  </si>
  <si>
    <t>98527</t>
  </si>
  <si>
    <t>REMOÇÃO DE RAÍZES REMANESCENTES DE TRONCO DE ÁRVORE COM DIÂMETRO MAIOR OU IGUAL A 0,40 M E MENOR QUE 0,60 M.AF_05/2018</t>
  </si>
  <si>
    <t>98528</t>
  </si>
  <si>
    <t>REMOÇÃO DE RAÍZES REMANESCENTES DE TRONCO DE ÁRVORE COM DIÂMETRO MAIOR OU IGUAL A 0,60 M.AF_05/2018</t>
  </si>
  <si>
    <t>250,65</t>
  </si>
  <si>
    <t>98529</t>
  </si>
  <si>
    <t>CORTE RASO E RECORTE DE ÁRVORE COM DIÂMETRO DE TRONCO MAIOR OU IGUAL A 0,20 M E MENOR QUE 0,40 M.AF_05/2018</t>
  </si>
  <si>
    <t>98530</t>
  </si>
  <si>
    <t>CORTE RASO E RECORTE DE ÁRVORE COM DIÂMETRO DE TRONCO MAIOR OU IGUAL A 0,40 M E MENOR QUE 0,60 M.AF_05/2018</t>
  </si>
  <si>
    <t>106,90</t>
  </si>
  <si>
    <t>98531</t>
  </si>
  <si>
    <t>CORTE RASO E RECORTE DE ÁRVORE COM DIÂMETRO DE TRONCO MAIOR OU IGUAL A 0,60 M.AF_05/2018</t>
  </si>
  <si>
    <t>254,87</t>
  </si>
  <si>
    <t>98532</t>
  </si>
  <si>
    <t>PODA EM ALTURA DE ÁRVORE COM DIÂMETRO DE TRONCO MENOR QUE 0,20 M.AF_05/2018</t>
  </si>
  <si>
    <t>114,42</t>
  </si>
  <si>
    <t>98533</t>
  </si>
  <si>
    <t>PODA EM ALTURA DE ÁRVORE COM DIÂMETRO DE TRONCO MAIOR OU IGUAL A 0,20 M E MENOR QUE 0,40 M.AF_05/2018</t>
  </si>
  <si>
    <t>311,61</t>
  </si>
  <si>
    <t>98534</t>
  </si>
  <si>
    <t>PODA EM ALTURA DE ÁRVORE COM DIÂMETRO DE TRONCO MAIOR OU IGUAL A 0,40 M E MENOR QUE 0,60 M.AF_05/2018</t>
  </si>
  <si>
    <t>800,41</t>
  </si>
  <si>
    <t>98535</t>
  </si>
  <si>
    <t>PODA EM ALTURA DE ÁRVORE COM DIÂMETRO DE TRONCO MAIOR OU IGUAL A 0,60 M.AF_05/2018</t>
  </si>
  <si>
    <t>1.263,28</t>
  </si>
  <si>
    <t>88238</t>
  </si>
  <si>
    <t>AJUDANTE DE ARMADOR COM ENCARGOS COMPLEMENTARES</t>
  </si>
  <si>
    <t>18,44</t>
  </si>
  <si>
    <t>88239</t>
  </si>
  <si>
    <t>AJUDANTE DE CARPINTEIRO COM ENCARGOS COMPLEMENTARES</t>
  </si>
  <si>
    <t>18,28</t>
  </si>
  <si>
    <t>88240</t>
  </si>
  <si>
    <t>AJUDANTE DE ESTRUTURA METÁLICA COM ENCARGOS COMPLEMENTARES</t>
  </si>
  <si>
    <t>88241</t>
  </si>
  <si>
    <t>AJUDANTE DE OPERAÇÃO EM GERAL COM ENCARGOS COMPLEMENTARES</t>
  </si>
  <si>
    <t>88242</t>
  </si>
  <si>
    <t>AJUDANTE DE PEDREIRO COM ENCARGOS COMPLEMENTARES</t>
  </si>
  <si>
    <t>88243</t>
  </si>
  <si>
    <t>AJUDANTE ESPECIALIZADO COM ENCARGOS COMPLEMENTARES</t>
  </si>
  <si>
    <t>88245</t>
  </si>
  <si>
    <t>ARMADOR COM ENCARGOS COMPLEMENTARES</t>
  </si>
  <si>
    <t>88246</t>
  </si>
  <si>
    <t>ASSENTADOR DE TUBOS COM ENCARGOS COMPLEMENTARES</t>
  </si>
  <si>
    <t>26,26</t>
  </si>
  <si>
    <t>88247</t>
  </si>
  <si>
    <t>AUXILIAR DE ELETRICISTA COM ENCARGOS COMPLEMENTARES</t>
  </si>
  <si>
    <t>18,07</t>
  </si>
  <si>
    <t>88248</t>
  </si>
  <si>
    <t>AUXILIAR DE ENCANADOR OU BOMBEIRO HIDRÁULICO COM ENCARGOS COMPLEMENTARES</t>
  </si>
  <si>
    <t>88249</t>
  </si>
  <si>
    <t>AUXILIAR DE LABORATÓRIO COM ENCARGOS COMPLEMENTARES</t>
  </si>
  <si>
    <t>16,80</t>
  </si>
  <si>
    <t>88250</t>
  </si>
  <si>
    <t>AUXILIAR DE MECÂNICO COM ENCARGOS COMPLEMENTARES</t>
  </si>
  <si>
    <t>88251</t>
  </si>
  <si>
    <t>AUXILIAR DE SERRALHEIRO COM ENCARGOS COMPLEMENTARES</t>
  </si>
  <si>
    <t>88252</t>
  </si>
  <si>
    <t>AUXILIAR DE SERVIÇOS GERAIS COM ENCARGOS COMPLEMENTARES</t>
  </si>
  <si>
    <t>18,29</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</si>
  <si>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</si>
  <si>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</si>
  <si>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</si>
  <si>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</si>
  <si>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</si>
  <si>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</si>
  <si>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</si>
  <si>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</si>
  <si>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25,54</t>
  </si>
  <si>
    <t>88258</t>
  </si>
  <si>
    <t>CADASTRISTA DE REDES DE AGUA E ESGOTO COM ENCARGOS COMPLEMENTARES</t>
  </si>
  <si>
    <t>13,21</t>
  </si>
  <si>
    <t>88260</t>
  </si>
  <si>
    <t>CALCETEIRO COM ENCARGOS COMPLEMENTARES</t>
  </si>
  <si>
    <t>88261</t>
  </si>
  <si>
    <t>CARPINTEIRO DE ESQUADRIA COM ENCARGOS COMPLEMENTARES</t>
  </si>
  <si>
    <t>21,63</t>
  </si>
  <si>
    <t>88262</t>
  </si>
  <si>
    <t>CARPINTEIRO DE FORMAS COM ENCARGOS COMPLEMENTARES</t>
  </si>
  <si>
    <t>22,36</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</si>
  <si>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</si>
  <si>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</si>
  <si>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</si>
  <si>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</si>
  <si>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</si>
  <si>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</si>
  <si>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</si>
  <si>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</si>
  <si>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</si>
  <si>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</si>
  <si>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21,97</t>
  </si>
  <si>
    <t>88269</t>
  </si>
  <si>
    <t>GESSEIRO COM ENCARGOS COMPLEMENTARES</t>
  </si>
  <si>
    <t>88270</t>
  </si>
  <si>
    <t>IMPERMEABILIZADOR COM ENCARGOS COMPLEMENTARES</t>
  </si>
  <si>
    <t>88272</t>
  </si>
  <si>
    <t>MACARIQUEIRO COM ENCARGOS COMPLEMENTARES</t>
  </si>
  <si>
    <t>23,05</t>
  </si>
  <si>
    <t>88273</t>
  </si>
  <si>
    <t>MARCENEIRO COM ENCARGOS COMPLEMENTARES</t>
  </si>
  <si>
    <t>22,42</t>
  </si>
  <si>
    <t>88274</t>
  </si>
  <si>
    <t>MARMORISTA/GRANITEIRO COM ENCARGOS COMPLEMENTARES</t>
  </si>
  <si>
    <t>88275</t>
  </si>
  <si>
    <t>MECÃNICO DE EQUIPAMENTOS PESADOS COM ENCARGOS COMPLEMENTARES</t>
  </si>
  <si>
    <t>36,64</t>
  </si>
  <si>
    <t>88277</t>
  </si>
  <si>
    <t>MONTADOR (TUBO AÇO/EQUIPAMENTOS) COM ENCARGOS COMPLEMENTARES</t>
  </si>
  <si>
    <t>88278</t>
  </si>
  <si>
    <t>MONTADOR DE ESTRUTURA METÁLICA COM ENCARGOS COMPLEMENTARES</t>
  </si>
  <si>
    <t>26,19</t>
  </si>
  <si>
    <t>88279</t>
  </si>
  <si>
    <t>MONTADOR ELETROMECÃNICO COM ENCARGOS COMPLEMENTARES</t>
  </si>
  <si>
    <t>88281</t>
  </si>
  <si>
    <t>MOTORISTA DE BASCULANTE COM ENCARGOS COMPLEMENTARES</t>
  </si>
  <si>
    <t>26,55</t>
  </si>
  <si>
    <t>88282</t>
  </si>
  <si>
    <t>MOTORISTA DE CAMINHÃO COM ENCARGOS COMPLEMENTARES</t>
  </si>
  <si>
    <t>88283</t>
  </si>
  <si>
    <t>MOTORISTA DE CAMINHÃO E CARRETA COM ENCARGOS COMPLEMENTARES</t>
  </si>
  <si>
    <t>35,57</t>
  </si>
  <si>
    <t>88284</t>
  </si>
  <si>
    <t>MOTORISTA DE VEIÍCULO LEVE COM ENCARGOS COMPLEMENTARES</t>
  </si>
  <si>
    <t>88285</t>
  </si>
  <si>
    <t>MOTORISTA DE VEÍCULO PESADO COM ENCARGOS COMPLEMENTARES</t>
  </si>
  <si>
    <t>33,30</t>
  </si>
  <si>
    <t>88286</t>
  </si>
  <si>
    <t>MOTORISTA OPERADOR DE MUNCK COM ENCARGOS COMPLEMENTARES</t>
  </si>
  <si>
    <t>88288</t>
  </si>
  <si>
    <t>NIVELADOR COM ENCARGOS COMPLEMENTARES</t>
  </si>
  <si>
    <t>15,75</t>
  </si>
  <si>
    <t>88291</t>
  </si>
  <si>
    <t>OPERADOR DE BETONEIRA (CAMINHÃO) COM ENCARGOS COMPLEMENTARES</t>
  </si>
  <si>
    <t>25,65</t>
  </si>
  <si>
    <t>88292</t>
  </si>
  <si>
    <t>OPERADOR DE COMPRESSOR OU COMPRESSORISTA COM ENCARGOS COMPLEMENTARES</t>
  </si>
  <si>
    <t>28,47</t>
  </si>
  <si>
    <t>88293</t>
  </si>
  <si>
    <t>OPERADOR DE DEMARCADORA DE FAIXAS COM ENCARGOS COMPLEMENTARES</t>
  </si>
  <si>
    <t>30,45</t>
  </si>
  <si>
    <t>88294</t>
  </si>
  <si>
    <t>OPERADOR DE ESCAVADEIRA COM ENCARGOS COMPLEMENTARES</t>
  </si>
  <si>
    <t>88295</t>
  </si>
  <si>
    <t>OPERADOR DE GUINCHO COM ENCARGOS COMPLEMENTARES</t>
  </si>
  <si>
    <t>26,30</t>
  </si>
  <si>
    <t>88296</t>
  </si>
  <si>
    <t>OPERADOR DE GUINDASTE COM ENCARGOS COMPLEMENTARES</t>
  </si>
  <si>
    <t>88297</t>
  </si>
  <si>
    <t>OPERADOR DE MÁQUINAS E EQUIPAMENTOS COM ENCARGOS COMPLEMENTARES</t>
  </si>
  <si>
    <t>29,08</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</si>
  <si>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</si>
  <si>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</si>
  <si>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</si>
  <si>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</si>
  <si>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</si>
  <si>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</si>
  <si>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</si>
  <si>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</si>
  <si>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29,90</t>
  </si>
  <si>
    <t>88302</t>
  </si>
  <si>
    <t>OPERADOR DE PAVIMENTADORA COM ENCARGOS COMPLEMENTARES</t>
  </si>
  <si>
    <t>31,73</t>
  </si>
  <si>
    <t>88303</t>
  </si>
  <si>
    <t>OPERADOR DE ROLO COMPACTADOR COM ENCARGOS COMPLEMENTARES</t>
  </si>
  <si>
    <t>88304</t>
  </si>
  <si>
    <t>OPERADOR DE USINA DE ASFALTO, DE SOLOS OU DE CONCRETO COM ENCARGOS COMPLEMENTARES</t>
  </si>
  <si>
    <t>27,92</t>
  </si>
  <si>
    <t>88306</t>
  </si>
  <si>
    <t>OPERADOR JATO DE AREIA OU JATISTA COM ENCARGOS COMPLEMENTARES</t>
  </si>
  <si>
    <t>30,05</t>
  </si>
  <si>
    <t>88307</t>
  </si>
  <si>
    <t>OPERADOR PARA BATE ESTACAS COM ENCARGOS COMPLEMENTARES</t>
  </si>
  <si>
    <t>31,02</t>
  </si>
  <si>
    <t>88308</t>
  </si>
  <si>
    <t>PASTILHEIRO COM ENCARGOS COMPLEMENTARES</t>
  </si>
  <si>
    <t>88309</t>
  </si>
  <si>
    <t>PEDREIRO COM ENCARGOS COMPLEMENTARES</t>
  </si>
  <si>
    <t>88310</t>
  </si>
  <si>
    <t>PINTOR COM ENCARGOS COMPLEMENTARES</t>
  </si>
  <si>
    <t>88311</t>
  </si>
  <si>
    <t>PINTOR DE LETREIROS COM ENCARGOS COMPLEMENTARES</t>
  </si>
  <si>
    <t>23,46</t>
  </si>
  <si>
    <t>88312</t>
  </si>
  <si>
    <t>PINTOR PARA TINTA EPÓXI COM ENCARGOS COMPLEMENTARES</t>
  </si>
  <si>
    <t>88313</t>
  </si>
  <si>
    <t>POCEIRO COM ENCARGOS COMPLEMENTARES</t>
  </si>
  <si>
    <t>19,75</t>
  </si>
  <si>
    <t>88314</t>
  </si>
  <si>
    <t>RASTELEIRO COM ENCARGOS COMPLEMENTARES</t>
  </si>
  <si>
    <t>88315</t>
  </si>
  <si>
    <t>SERRALHEIRO COM ENCARGOS COMPLEMENTARES</t>
  </si>
  <si>
    <t>88316</t>
  </si>
  <si>
    <t>SERVENTE COM ENCARGOS COMPLEMENTARES</t>
  </si>
  <si>
    <t>88317</t>
  </si>
  <si>
    <t>SOLDADOR COM ENCARGOS COMPLEMENTARES</t>
  </si>
  <si>
    <t>23,38</t>
  </si>
  <si>
    <t>88318</t>
  </si>
  <si>
    <t>SOLDADOR A (PARA SOLDA A SER TESTADA COM RAIOS "X") COM ENCARGOS COMPLEMENTARES</t>
  </si>
  <si>
    <t>88320</t>
  </si>
  <si>
    <t>TAQUEADOR OU TAQUEIRO COM ENCARGOS COMPLEMENTARES</t>
  </si>
  <si>
    <t>88321</t>
  </si>
  <si>
    <t>TÉCNICO DE LABORATÓRIO COM ENCARGOS COMPLEMENTARES</t>
  </si>
  <si>
    <t>23,61</t>
  </si>
  <si>
    <t>88322</t>
  </si>
  <si>
    <t>TÉCNICO DE SONDAGEM COM ENCARGOS COMPLEMENTARES</t>
  </si>
  <si>
    <t>34,26</t>
  </si>
  <si>
    <t>88323</t>
  </si>
  <si>
    <t>TELHADISTA COM ENCARGOS COMPLEMENTARES</t>
  </si>
  <si>
    <t>88324</t>
  </si>
  <si>
    <t>TRATORISTA COM ENCARGOS COMPLEMENTARES</t>
  </si>
  <si>
    <t>30,12</t>
  </si>
  <si>
    <t>88325</t>
  </si>
  <si>
    <t>VIDRACEIRO COM ENCARGOS COMPLEMENTARES</t>
  </si>
  <si>
    <t>88326</t>
  </si>
  <si>
    <t>VIGIA NOTURNO COM ENCARGOS COMPLEMENTARES</t>
  </si>
  <si>
    <t>88377</t>
  </si>
  <si>
    <t>OPERADOR DE BETONEIRA ESTACIONÁRIA/MISTURADOR COM ENCARGOS COMPLEMENTARES</t>
  </si>
  <si>
    <t>24,92</t>
  </si>
  <si>
    <t>88441</t>
  </si>
  <si>
    <t>JARDINEIRO COM ENCARGOS COMPLEMENTARES</t>
  </si>
  <si>
    <t>20,44</t>
  </si>
  <si>
    <t>88597</t>
  </si>
  <si>
    <t>DESENHISTA DETALHISTA COM ENCARGOS COMPLEMENTARES</t>
  </si>
  <si>
    <t>27,34</t>
  </si>
  <si>
    <t>90766</t>
  </si>
  <si>
    <t>ALMOXARIFE COM ENCARGOS COMPLEMENTARES</t>
  </si>
  <si>
    <t>18,35</t>
  </si>
  <si>
    <t>90767</t>
  </si>
  <si>
    <t>APONTADOR OU APROPRIADOR COM ENCARGOS COMPLEMENTARES</t>
  </si>
  <si>
    <t>90768</t>
  </si>
  <si>
    <t>ARQUITETO DE OBRA JUNIOR COM ENCARGOS COMPLEMENTARES</t>
  </si>
  <si>
    <t>90769</t>
  </si>
  <si>
    <t>ARQUITETO DE OBRA PLENO COM ENCARGOS COMPLEMENTARES</t>
  </si>
  <si>
    <t>100,11</t>
  </si>
  <si>
    <t>90770</t>
  </si>
  <si>
    <t>ARQUITETO DE OBRA SENIOR COM ENCARGOS COMPLEMENTARES</t>
  </si>
  <si>
    <t>131,76</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</si>
  <si>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</si>
  <si>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</si>
  <si>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</si>
  <si>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</si>
  <si>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</si>
  <si>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</si>
  <si>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</si>
  <si>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</si>
  <si>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19,91</t>
  </si>
  <si>
    <t>90776</t>
  </si>
  <si>
    <t>ENCARREGADO GERAL COM ENCARGOS COMPLEMENTARES</t>
  </si>
  <si>
    <t>90777</t>
  </si>
  <si>
    <t>ENGENHEIRO CIVIL DE OBRA JUNIOR COM ENCARGOS COMPLEMENTARES</t>
  </si>
  <si>
    <t>96,35</t>
  </si>
  <si>
    <t>90778</t>
  </si>
  <si>
    <t>ENGENHEIRO CIVIL DE OBRA PLENO COM ENCARGOS COMPLEMENTARES</t>
  </si>
  <si>
    <t>109,40</t>
  </si>
  <si>
    <t>90779</t>
  </si>
  <si>
    <t>ENGENHEIRO CIVIL DE OBRA SENIOR COM ENCARGOS COMPLEMENTARES</t>
  </si>
  <si>
    <t>148,86</t>
  </si>
  <si>
    <t>90780</t>
  </si>
  <si>
    <t>MESTRE DE OBRAS COM ENCARGOS COMPLEMENTARES</t>
  </si>
  <si>
    <t>51,46</t>
  </si>
  <si>
    <t>90781</t>
  </si>
  <si>
    <t>TOPOGRAFO COM ENCARGOS COMPLEMENTARES</t>
  </si>
  <si>
    <t>26,04</t>
  </si>
  <si>
    <t>91677</t>
  </si>
  <si>
    <t>ENGENHEIRO ELETRICISTA COM ENCARGOS COMPLEMENTARES</t>
  </si>
  <si>
    <t>108,46</t>
  </si>
  <si>
    <t>91678</t>
  </si>
  <si>
    <t>ENGENHEIRO SANITARISTA COM ENCARGOS COMPLEMENTARES</t>
  </si>
  <si>
    <t>102,93</t>
  </si>
  <si>
    <t>93558</t>
  </si>
  <si>
    <t>MOTORISTA DE CAMINHAO COM ENCARGOS COMPLEMENTARES</t>
  </si>
  <si>
    <t>MES</t>
  </si>
  <si>
    <t>4.919,01</t>
  </si>
  <si>
    <t>93559</t>
  </si>
  <si>
    <t>4.790,96</t>
  </si>
  <si>
    <t>93560</t>
  </si>
  <si>
    <t>2.868,22</t>
  </si>
  <si>
    <t>93561</t>
  </si>
  <si>
    <t>3.496,60</t>
  </si>
  <si>
    <t>93562</t>
  </si>
  <si>
    <t>3.954,57</t>
  </si>
  <si>
    <t>93563</t>
  </si>
  <si>
    <t>3.222,52</t>
  </si>
  <si>
    <t>93564</t>
  </si>
  <si>
    <t>3.258,73</t>
  </si>
  <si>
    <t>93565</t>
  </si>
  <si>
    <t>16.764,48</t>
  </si>
  <si>
    <t>93566</t>
  </si>
  <si>
    <t>2.638,50</t>
  </si>
  <si>
    <t>93567</t>
  </si>
  <si>
    <t>19.032,85</t>
  </si>
  <si>
    <t>93568</t>
  </si>
  <si>
    <t>25.888,37</t>
  </si>
  <si>
    <t>93569</t>
  </si>
  <si>
    <t>ARQUITETO JUNIOR COM ENCARGOS COMPLEMENTARES</t>
  </si>
  <si>
    <t>12.388,65</t>
  </si>
  <si>
    <t>93570</t>
  </si>
  <si>
    <t>ARQUITETO PLENO COM ENCARGOS COMPLEMENTARES</t>
  </si>
  <si>
    <t>17.449,26</t>
  </si>
  <si>
    <t>93571</t>
  </si>
  <si>
    <t>ARQUITETO SENIOR COM ENCARGOS COMPLEMENTARES</t>
  </si>
  <si>
    <t>22.956,25</t>
  </si>
  <si>
    <t>93572</t>
  </si>
  <si>
    <t>ENCARREGADO GERAL DE OBRAS COM ENCARGOS COMPLEMENTARES</t>
  </si>
  <si>
    <t>5.911,16</t>
  </si>
  <si>
    <t>94295</t>
  </si>
  <si>
    <t>8.966,28</t>
  </si>
  <si>
    <t>94296</t>
  </si>
  <si>
    <t>4.560,94</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</si>
  <si>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</si>
  <si>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</si>
  <si>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</si>
  <si>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</si>
  <si>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</si>
  <si>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</si>
  <si>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</si>
  <si>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</si>
  <si>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</si>
  <si>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</si>
  <si>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</si>
  <si>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</si>
  <si>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</si>
  <si>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</si>
  <si>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</si>
  <si>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</si>
  <si>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</si>
  <si>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</si>
  <si>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</si>
  <si>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</si>
  <si>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</si>
  <si>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</si>
  <si>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</si>
  <si>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</si>
  <si>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</si>
  <si>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</si>
  <si>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</si>
  <si>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</si>
  <si>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</si>
  <si>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</si>
  <si>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95323</t>
  </si>
  <si>
    <t>CURSO DE CAPACITAÇÃO PARA AUXILIAR TÉCNICO DE ENGENHARIA (ENCARGOS COMPLEMENTARES) - HORISTA</t>
  </si>
  <si>
    <t>95324</t>
  </si>
  <si>
    <t>CURSO DE CAPACITAÇÃO PARA AZULEJISTA OU LADRILHISTA (ENCARGOS COMPLEMENTARES) - HORISTA</t>
  </si>
  <si>
    <t>0,25</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</si>
  <si>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</si>
  <si>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</si>
  <si>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</si>
  <si>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</si>
  <si>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</si>
  <si>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</si>
  <si>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</si>
  <si>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</si>
  <si>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</si>
  <si>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</si>
  <si>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</si>
  <si>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</si>
  <si>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0,22</t>
  </si>
  <si>
    <t>95332</t>
  </si>
  <si>
    <t>CURSO DE CAPACITAÇÃO PARA ELETRICISTA (ENCARGOS COMPLEMENTARES) - HORISTA</t>
  </si>
  <si>
    <t>0,63</t>
  </si>
  <si>
    <t>95333</t>
  </si>
  <si>
    <t>CURSO DE CAPACITAÇÃO PARA ELETRICISTA INDUSTRIAL (ENCARGOS COMPLEMENTARES) - HORISTA</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</si>
  <si>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</si>
  <si>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</si>
  <si>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</si>
  <si>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</si>
  <si>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</si>
  <si>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</si>
  <si>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</si>
  <si>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</si>
  <si>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</si>
  <si>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</si>
  <si>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</si>
  <si>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</si>
  <si>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</si>
  <si>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</si>
  <si>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95342</t>
  </si>
  <si>
    <t>CURSO DE CAPACITAÇÃO PARA MECÂNICO DE EQUIPAMENTOS PESADOS (ENCARGOS COMPLEMENTARES) - HORISTA</t>
  </si>
  <si>
    <t>0,27</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</si>
  <si>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</si>
  <si>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</si>
  <si>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</si>
  <si>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</si>
  <si>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</si>
  <si>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</si>
  <si>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</si>
  <si>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</si>
  <si>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</si>
  <si>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</si>
  <si>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</si>
  <si>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</si>
  <si>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</si>
  <si>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</si>
  <si>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</si>
  <si>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</si>
  <si>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</si>
  <si>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</si>
  <si>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</si>
  <si>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</si>
  <si>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</si>
  <si>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</si>
  <si>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</si>
  <si>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</si>
  <si>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</si>
  <si>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</si>
  <si>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</si>
  <si>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</si>
  <si>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</si>
  <si>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</si>
  <si>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</si>
  <si>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</si>
  <si>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</si>
  <si>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</si>
  <si>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</si>
  <si>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</si>
  <si>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</si>
  <si>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</si>
  <si>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</si>
  <si>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</si>
  <si>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</si>
  <si>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</si>
  <si>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</si>
  <si>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</si>
  <si>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</si>
  <si>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</si>
  <si>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</si>
  <si>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</si>
  <si>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</si>
  <si>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</si>
  <si>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</si>
  <si>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</si>
  <si>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</si>
  <si>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</si>
  <si>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</si>
  <si>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</si>
  <si>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</si>
  <si>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</si>
  <si>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</si>
  <si>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</si>
  <si>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</si>
  <si>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</si>
  <si>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</si>
  <si>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</si>
  <si>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</si>
  <si>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</si>
  <si>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</si>
  <si>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</si>
  <si>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</si>
  <si>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</si>
  <si>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</si>
  <si>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</si>
  <si>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</si>
  <si>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</si>
  <si>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</si>
  <si>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</si>
  <si>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</si>
  <si>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</si>
  <si>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</si>
  <si>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</si>
  <si>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</si>
  <si>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</si>
  <si>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</si>
  <si>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</si>
  <si>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</si>
  <si>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</si>
  <si>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</si>
  <si>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</si>
  <si>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</si>
  <si>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</si>
  <si>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</si>
  <si>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</si>
  <si>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</si>
  <si>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</si>
  <si>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</si>
  <si>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</si>
  <si>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</si>
  <si>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</si>
  <si>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</si>
  <si>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</si>
  <si>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</si>
  <si>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</si>
  <si>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0,84</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</si>
  <si>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</si>
  <si>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</si>
  <si>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</si>
  <si>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</si>
  <si>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</si>
  <si>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</si>
  <si>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</si>
  <si>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</si>
  <si>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</si>
  <si>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</si>
  <si>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</si>
  <si>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</si>
  <si>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</si>
  <si>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</si>
  <si>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1,44</t>
  </si>
  <si>
    <t>95403</t>
  </si>
  <si>
    <t>CURSO DE CAPACITAÇÃO PARA ENGENHEIRO CIVIL DE OBRA PLENO (ENCARGOS COMPLEMENTARES) - HORISTA</t>
  </si>
  <si>
    <t>95404</t>
  </si>
  <si>
    <t>CURSO DE CAPACITAÇÃO PARA ENGENHEIRO CIVIL DE OBRA SÊNIOR (ENCARGOS COMPLEMENTARES) - HORISTA</t>
  </si>
  <si>
    <t>2,24</t>
  </si>
  <si>
    <t>95405</t>
  </si>
  <si>
    <t>CURSO DE CAPACITAÇÃO PARA MESTRE DE OBRAS (ENCARGOS COMPLEMENTARES) - HORISTA</t>
  </si>
  <si>
    <t>95406</t>
  </si>
  <si>
    <t>CURSO DE CAPACITAÇÃO PARA TOPÓGRAFO (ENCARGOS COMPLEMENTARES) - HORISTA</t>
  </si>
  <si>
    <t>95407</t>
  </si>
  <si>
    <t>CURSO DE CAPACITAÇÃO PARA ENGENHEIRO ELETRICISTA (ENCARGOS COMPLEMENTARES) - HORISTA</t>
  </si>
  <si>
    <t>3,68</t>
  </si>
  <si>
    <t>95408</t>
  </si>
  <si>
    <t>CURSO DE CAPACITAÇÃO  PARA MOTORISTA DE CAMINHÃO (ENCARGOS COMPLEMENTARES) - MENSALISTA</t>
  </si>
  <si>
    <t>95409</t>
  </si>
  <si>
    <t>CURSO DE CAPACITAÇÃO PARA DESENHISTA DETALHISTA (ENCARGOS COMPLEMENTARES) - MENSALISTA</t>
  </si>
  <si>
    <t>17,75</t>
  </si>
  <si>
    <t>95410</t>
  </si>
  <si>
    <t>CURSO DE CAPACITAÇÃO PARA DESENHISTA COPISTA (ENCARGOS COMPLEMENTARES) - MENSALISTA</t>
  </si>
  <si>
    <t>10,05</t>
  </si>
  <si>
    <t>95411</t>
  </si>
  <si>
    <t>CURSO DE CAPACITAÇÃO PARA DESENHISTA PROJETISTA (ENCARGOS COMPLEMENTARES) - MENSALISTA</t>
  </si>
  <si>
    <t>12,56</t>
  </si>
  <si>
    <t>95412</t>
  </si>
  <si>
    <t>CURSO DE CAPACITAÇÃO PARA AUXILIAR DE DESENHISTA (ENCARGOS COMPLEMENTARES) - MENSALISTA</t>
  </si>
  <si>
    <t>14,40</t>
  </si>
  <si>
    <t>95413</t>
  </si>
  <si>
    <t>CURSO DE CAPACITAÇÃO PARA ALMOXARIFE (ENCARGOS COMPLEMENTARES) - MENSALISTA</t>
  </si>
  <si>
    <t>95414</t>
  </si>
  <si>
    <t>CURSO DE CAPACITAÇÃO PARA APONTADOR OU APROPRIADOR (ENCARGOS COMPLEMENTARES) - MENSALISTA</t>
  </si>
  <si>
    <t>47,64</t>
  </si>
  <si>
    <t>95415</t>
  </si>
  <si>
    <t>CURSO DE CAPACITAÇÃO PARA ENGENHEIRO CIVIL DE OBRA JÚNIOR (ENCARGOS COMPLEMENTARES) - MENSALISTA</t>
  </si>
  <si>
    <t>189,16</t>
  </si>
  <si>
    <t>95416</t>
  </si>
  <si>
    <t>CURSO DE CAPACITAÇÃO PARA AUXILIAR DE ESCRITÓRIO (ENCARGOS COMPLEMENTARES) - MENSALISTA</t>
  </si>
  <si>
    <t>95417</t>
  </si>
  <si>
    <t>CURSO DE CAPACITAÇÃO PARA ENGENHEIRO CIVIL DE OBRA PLENO (ENCARGOS COMPLEMENTARES) - MENSALISTA</t>
  </si>
  <si>
    <t>215,31</t>
  </si>
  <si>
    <t>95418</t>
  </si>
  <si>
    <t>CURSO DE CAPACITAÇÃO PARA ENGENHEIRO CIVIL DE OBRA SÊNIOR (ENCARGOS COMPLEMENTARES) - MENSALISTA</t>
  </si>
  <si>
    <t>294,32</t>
  </si>
  <si>
    <t>95419</t>
  </si>
  <si>
    <t>CURSO DE CAPACITAÇÃO PARA ARQUITETO JÚNIOR (ENCARGOS COMPLEMENTARES) - MENSALISTA</t>
  </si>
  <si>
    <t>78,56</t>
  </si>
  <si>
    <t>95420</t>
  </si>
  <si>
    <t>CURSO DE CAPACITAÇÃO PARA ARQUITETO PLENO (ENCARGOS COMPLEMENTARES) - MENSALISTA</t>
  </si>
  <si>
    <t>111,59</t>
  </si>
  <si>
    <t>95421</t>
  </si>
  <si>
    <t>CURSO DE CAPACITAÇÃO PARA ARQUITETO SÊNIOR (ENCARGOS COMPLEMENTARES) - MENSALISTA</t>
  </si>
  <si>
    <t>147,54</t>
  </si>
  <si>
    <t>95422</t>
  </si>
  <si>
    <t>CURSO DE CAPACITAÇÃO PARA ENCARREGADO GERAL DE OBRAS (ENCARGOS COMPLEMENTARES) - MENSALISTA</t>
  </si>
  <si>
    <t>89,82</t>
  </si>
  <si>
    <t>95423</t>
  </si>
  <si>
    <t>CURSO DE CAPACITAÇÃO PARA MESTRE DE OBRAS (ENCARGOS COMPLEMENTARES) - MENSALISTA</t>
  </si>
  <si>
    <t>140,15</t>
  </si>
  <si>
    <t>95424</t>
  </si>
  <si>
    <t>CURSO DE CAPACITAÇÃO PARA TOPÓGRAFO (ENCARGOS COMPLEMENTARES) - MENSALISTA</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</si>
  <si>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</si>
  <si>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</si>
  <si>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</si>
  <si>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</si>
  <si>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</si>
  <si>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</si>
  <si>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</si>
  <si>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</si>
  <si>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</si>
  <si>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</si>
  <si>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0,72</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</si>
  <si>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</si>
  <si>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</si>
  <si>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</si>
  <si>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</si>
  <si>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</si>
  <si>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</si>
  <si>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</si>
  <si>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</si>
  <si>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</si>
  <si>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</si>
  <si>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</si>
  <si>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</si>
  <si>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</si>
  <si>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</si>
  <si>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</si>
  <si>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</si>
  <si>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14,26</t>
  </si>
  <si>
    <t>100301</t>
  </si>
  <si>
    <t>AJUDANTE DE PINTOR COM ENCARGOS COMPLEMENTARES</t>
  </si>
  <si>
    <t>19,81</t>
  </si>
  <si>
    <t>100302</t>
  </si>
  <si>
    <t>COORDENADOR/GERENTE DE OBRA COM ENCARGOS COMPLEMENTARES</t>
  </si>
  <si>
    <t>138,96</t>
  </si>
  <si>
    <t>100303</t>
  </si>
  <si>
    <t>AUXILIAR DE AZULEJISTA COM ENCARGOS COMPLEMENTARES</t>
  </si>
  <si>
    <t>100304</t>
  </si>
  <si>
    <t>ARQUITETO PAISAGISTA COM ENCARGOS COMPLEMENTARES</t>
  </si>
  <si>
    <t>76,34</t>
  </si>
  <si>
    <t>100305</t>
  </si>
  <si>
    <t>ENGENHEIRO CIVIL JUNIOR COM ENCARGOS COMPLEMENTARES</t>
  </si>
  <si>
    <t>97,40</t>
  </si>
  <si>
    <t>100306</t>
  </si>
  <si>
    <t>ENGENHEIRO CIVIL PLENO COM ENCARGOS COMPLEMENTARES</t>
  </si>
  <si>
    <t>109,63</t>
  </si>
  <si>
    <t>100307</t>
  </si>
  <si>
    <t>MONTADOR DE ELETROELETRÔNICOS COM ENCARGOS COMPLEMENTARES</t>
  </si>
  <si>
    <t>100308</t>
  </si>
  <si>
    <t>MECÂNICO DE REFRIGERAÇÃO COM ENCARGOS COMPLEMENTARES</t>
  </si>
  <si>
    <t>23,11</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</si>
  <si>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</si>
  <si>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</si>
  <si>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</si>
  <si>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</si>
  <si>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</si>
  <si>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</si>
  <si>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95,60</t>
  </si>
  <si>
    <t>100312</t>
  </si>
  <si>
    <t>CURSO DE CAPACITAÇÃO PARA ARQUITETO PAISAGISTA (ENCARGOS COMPLEMENTARES) - MENSALISTA</t>
  </si>
  <si>
    <t>134,09</t>
  </si>
  <si>
    <t>100313</t>
  </si>
  <si>
    <t>CURSO DE CAPACITAÇÃO PARA ENGENHEIRO CIVIL JUNIOR (ENCARGOS COMPLEMENTARES) - MENSALISTA</t>
  </si>
  <si>
    <t>149,95</t>
  </si>
  <si>
    <t>100314</t>
  </si>
  <si>
    <t>CURSO DE CAPACITAÇÃO PARA ENGENHEIRO CIVIL PLENO (ENCARGOS COMPLEMENTARES) - MENSALISTA</t>
  </si>
  <si>
    <t>169,17</t>
  </si>
  <si>
    <t>100315</t>
  </si>
  <si>
    <t>CURSO DE CAPACITAÇÃO PARA TÉCNICO EM SEGURANÇA DO TRABALHO (ENCARGOS COMPLEMENTARES) - MENSALISTA</t>
  </si>
  <si>
    <t>50,78</t>
  </si>
  <si>
    <t>100316</t>
  </si>
  <si>
    <t>2.513,14</t>
  </si>
  <si>
    <t>100317</t>
  </si>
  <si>
    <t>COORDENADOR / GERENTE DE OBRA COM ENCARGOS COMPLEMENTARES</t>
  </si>
  <si>
    <t>24.229,72</t>
  </si>
  <si>
    <t>100318</t>
  </si>
  <si>
    <t>13.404,28</t>
  </si>
  <si>
    <t>100319</t>
  </si>
  <si>
    <t>16.961,94</t>
  </si>
  <si>
    <t>100320</t>
  </si>
  <si>
    <t>19.091,36</t>
  </si>
  <si>
    <t>100321</t>
  </si>
  <si>
    <t>3.993,94</t>
  </si>
  <si>
    <t>100533</t>
  </si>
  <si>
    <t>TECNICO DE EDIFICACOES COM ENCARGOS COMPLEMENTARES</t>
  </si>
  <si>
    <t>21,16</t>
  </si>
  <si>
    <t>100534</t>
  </si>
  <si>
    <t>3.713,32</t>
  </si>
  <si>
    <t>100535</t>
  </si>
  <si>
    <t>CURSO DE CAPACITAÇÃO PARA TECNICO DE EDIFICACOES (ENCARGOS COMPLEMENTARES) - HORISTA</t>
  </si>
  <si>
    <t>0,35</t>
  </si>
  <si>
    <t>100536</t>
  </si>
  <si>
    <t>CURSO DE CAPACITAÇÃO PARA TECNICO DE EDIFICACOES (ENCARGOS COMPLEMENTARES) - MENSALISTA</t>
  </si>
  <si>
    <t>46,85</t>
  </si>
  <si>
    <t>101284</t>
  </si>
  <si>
    <t>CURSO DE CAPACITAÇÃO PARA ENGENHEIRO CIVIL SENIOR (ENCARGOS COMPLEMENTARES) - HORISTA</t>
  </si>
  <si>
    <t>1,76</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</si>
  <si>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</si>
  <si>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</si>
  <si>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</si>
  <si>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</si>
  <si>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</si>
  <si>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</si>
  <si>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59,65</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</si>
  <si>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</si>
  <si>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</si>
  <si>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</si>
  <si>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</si>
  <si>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</si>
  <si>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</si>
  <si>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</si>
  <si>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</si>
  <si>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</si>
  <si>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</si>
  <si>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22,73</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</si>
  <si>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</si>
  <si>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</si>
  <si>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</si>
  <si>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</si>
  <si>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</si>
  <si>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</si>
  <si>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24,93</t>
  </si>
  <si>
    <t>101296</t>
  </si>
  <si>
    <t>CURSO DE CAPACITAÇÃO PARA AUXILIAR DE ENCANADOR OU BOMBEIRO HIDRÁULICO (ENCARGOS COMPLEMENTARES) - MENSALISTA</t>
  </si>
  <si>
    <t>30,35</t>
  </si>
  <si>
    <t>101297</t>
  </si>
  <si>
    <t>CURSO DE CAPACITAÇÃO PARA AUXILIAR DE LABORATORISTA (ENCARGOS COMPLEMENTARES) - MENSALISTA</t>
  </si>
  <si>
    <t>101298</t>
  </si>
  <si>
    <t>CURSO DE CAPACITAÇÃO PARA AUXILIAR DE MECANICO (ENCARGOS COMPLEMENTARES) - MENSALISTA</t>
  </si>
  <si>
    <t>28,64</t>
  </si>
  <si>
    <t>101299</t>
  </si>
  <si>
    <t>CURSO DE CAPACITAÇÃO PARA AUXILIAR DE PEDREIRO (ENCARGOS COMPLEMENTARES) - MENSALISTA</t>
  </si>
  <si>
    <t>101300</t>
  </si>
  <si>
    <t>CURSO DE CAPACITAÇÃO PARA AUXILIAR DE SERVIÇOS GERAIS (ENCARGOS COMPLEMENTARES) - MENSALISTA</t>
  </si>
  <si>
    <t>19,50</t>
  </si>
  <si>
    <t>101301</t>
  </si>
  <si>
    <t>CURSO DE CAPACITAÇÃO PARA AUXILIAR DE TOPÓGRAFO (ENCARGOS COMPLEMENTARES) - MENSALISTA</t>
  </si>
  <si>
    <t>101302</t>
  </si>
  <si>
    <t>CURSO DE CAPACITAÇÃO PARA AUXILIAR TÉCNICO DE ENGENHARIA (ENCARGOS COMPLEMENTARES) - MENSALISTA</t>
  </si>
  <si>
    <t>101303</t>
  </si>
  <si>
    <t>CURSO DE CAPACITAÇÃO PARA MONTADOR DE ELETROELETRONICOS(ENCARGOS COMPLEMENTARES) - MENSALISTA</t>
  </si>
  <si>
    <t>59,69</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</si>
  <si>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</si>
  <si>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</si>
  <si>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</si>
  <si>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</si>
  <si>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</si>
  <si>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</si>
  <si>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</si>
  <si>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</si>
  <si>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101309</t>
  </si>
  <si>
    <t>CURSO DE CAPACITAÇÃO PARA CARPINTEIRO AUXILIAR (ENCARGOS COMPLEMENTARES) - MENSALISTA</t>
  </si>
  <si>
    <t>101310</t>
  </si>
  <si>
    <t>CURSO DE CAPACITAÇÃO PARA CARPINTEIRO DE ESQUADRIAS (ENCARGOS COMPLEMENTARES) - MENSALISTA</t>
  </si>
  <si>
    <t>31,59</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</si>
  <si>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</si>
  <si>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</si>
  <si>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</si>
  <si>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</si>
  <si>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</si>
  <si>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</si>
  <si>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</si>
  <si>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</si>
  <si>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</si>
  <si>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</si>
  <si>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73,60</t>
  </si>
  <si>
    <t>101316</t>
  </si>
  <si>
    <t>CURSO DE CAPACITAÇÃO PARA ENCANADOR OU BOMBEIRO HIDRÁULICO (ENCARGOS COMPLEMENTARES) - MENSALISTA</t>
  </si>
  <si>
    <t>40,38</t>
  </si>
  <si>
    <t>101317</t>
  </si>
  <si>
    <t>CURSO DE CAPACITAÇÃO PARA ENGENHEIRO CIVIL SENIOR (ENCARGOS COMPLEMENTARES) - MENSALISTA</t>
  </si>
  <si>
    <t>231,84</t>
  </si>
  <si>
    <t>101318</t>
  </si>
  <si>
    <t>CURSO DE CAPACITAÇÃO PARA ENGENHEIRO ELETRICISTA (ENCARGOS COMPLEMENTARES) - MENSALISTA</t>
  </si>
  <si>
    <t>483,31</t>
  </si>
  <si>
    <t>101319</t>
  </si>
  <si>
    <t>CURSO DE CAPACITAÇÃO PARA ENGENHEIRO SANITARISTA (ENCARGOS COMPLEMENTARES) - MENSALISTA</t>
  </si>
  <si>
    <t>70,47</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</si>
  <si>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</si>
  <si>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</si>
  <si>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</si>
  <si>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</si>
  <si>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</si>
  <si>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</si>
  <si>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</si>
  <si>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</si>
  <si>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</si>
  <si>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</si>
  <si>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76,72</t>
  </si>
  <si>
    <t>101326</t>
  </si>
  <si>
    <t>CURSO DE CAPACITAÇÃO PARA JARDINEIRO (ENCARGOS COMPLEMENTARES) - MENSALISTA</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</si>
  <si>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</si>
  <si>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</si>
  <si>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</si>
  <si>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</si>
  <si>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</si>
  <si>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</si>
  <si>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</si>
  <si>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</si>
  <si>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</si>
  <si>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</si>
  <si>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</si>
  <si>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</si>
  <si>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</si>
  <si>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</si>
  <si>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</si>
  <si>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</si>
  <si>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63,30</t>
  </si>
  <si>
    <t>101335</t>
  </si>
  <si>
    <t>CURSO DE CAPACITAÇÃO PARA MOTORISTA DE ONIBUS / MICRO-ONIBUS (ENCARGOS COMPLEMENTARES) - MENSALISTA</t>
  </si>
  <si>
    <t>19,84</t>
  </si>
  <si>
    <t>101336</t>
  </si>
  <si>
    <t>CURSO DE CAPACITAÇÃO PARA MOTORISTA OPERADOR DE CAMINHAO COM MUNCK (ENCARGOS COMPLEMENTARES) - MENSALISTA</t>
  </si>
  <si>
    <t>55,74</t>
  </si>
  <si>
    <t>101337</t>
  </si>
  <si>
    <t>CURSO DE CAPACITAÇÃO PARA NIVELADOR (ENCARGOS COMPLEMENTARES) - MENSALISTA</t>
  </si>
  <si>
    <t>101338</t>
  </si>
  <si>
    <t>CURSO DE CAPACITAÇÃO PARA OPERADOR DE BATE-ESTACAS (ENCARGOS COMPLEMENTARES) - MENSALISTA</t>
  </si>
  <si>
    <t>29,74</t>
  </si>
  <si>
    <t>101339</t>
  </si>
  <si>
    <t>CURSO DE CAPACITAÇÃO PARA OPERADOR DE BETONEIRA (ENCARGOS COMPLEMENTARES) - MENSALISTA</t>
  </si>
  <si>
    <t>23,63</t>
  </si>
  <si>
    <t>101340</t>
  </si>
  <si>
    <t>CURSO DE CAPACITAÇÃO PARA OPERADOR DE BETONEIRA ESTACIONARIA / MISTURADOR (ENCARGOS COMPLEMENTARES) - MENSALISTA</t>
  </si>
  <si>
    <t>22,80</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</si>
  <si>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</si>
  <si>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</si>
  <si>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</si>
  <si>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</si>
  <si>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</si>
  <si>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</si>
  <si>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</si>
  <si>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</si>
  <si>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47,55</t>
  </si>
  <si>
    <t>101345</t>
  </si>
  <si>
    <t>CURSO DE CAPACITAÇÃO PARA OPERADOR DE GUINDASTE (ENCARGOS COMPLEMENTARES) - MENSALISTA</t>
  </si>
  <si>
    <t>101346</t>
  </si>
  <si>
    <t>CURSO DE CAPACITAÇÃO PARA OPERADOR DE JATO ABRASIVO OU JATISTA (ENCARGOS COMPLEMENTARES) - MENSALISTA</t>
  </si>
  <si>
    <t>39,55</t>
  </si>
  <si>
    <t>101347</t>
  </si>
  <si>
    <t>CURSO DE CAPACITAÇÃO PARA OPERADOR DE MAQUINAS E TRATORES DIVERSOS (ENCARGOS COMPLEMENTARES) - MENSALISTA</t>
  </si>
  <si>
    <t>38,04</t>
  </si>
  <si>
    <t>101348</t>
  </si>
  <si>
    <t>CURSO DE CAPACITAÇÃO PARA OPERADOR DE MARTELETE OU MARTELETEIRO (ENCARGOS COMPLEMENTARES) - MENSALISTA</t>
  </si>
  <si>
    <t>101349</t>
  </si>
  <si>
    <t>CURSO DE CAPACITAÇÃO PARA OPERADOR DE MOTO SCRAPER (ENCARGOS COMPLEMENTARES) - MENSALISTA</t>
  </si>
  <si>
    <t>29,58</t>
  </si>
  <si>
    <t>101350</t>
  </si>
  <si>
    <t>CURSO DE CAPACITAÇÃO PARA OPERADOR DE MOTONIVELADORA (ENCARGOS COMPLEMENTARES) - MENSALISTA</t>
  </si>
  <si>
    <t>36,29</t>
  </si>
  <si>
    <t>101351</t>
  </si>
  <si>
    <t>CURSO DE CAPACITAÇÃO PARA OPERADOR DE PA CARREGADEIRA (ENCARGOS COMPLEMENTARES) - MENSALISTA</t>
  </si>
  <si>
    <t>101352</t>
  </si>
  <si>
    <t>CURSO DE CAPACITAÇÃO PARA OPERADOR DE PAVIMENTADORA / MESA VIBROACABADORA (ENCARGOS COMPLEMENTARES) - MENSALISTA</t>
  </si>
  <si>
    <t>30,54</t>
  </si>
  <si>
    <t>101353</t>
  </si>
  <si>
    <t>CURSO DE CAPACITAÇÃO PARA OPERADOR DE ROLO COMPACTADOR (ENCARGOS COMPLEMENTARES) - MENSALISTA</t>
  </si>
  <si>
    <t>31,72</t>
  </si>
  <si>
    <t>101354</t>
  </si>
  <si>
    <t>CURSO DE CAPACITAÇÃO PARA OPERADOR DE TRATOR - EXCLUSIVE AGROPECUARIA (ENCARGOS COMPLEMENTARES) - MENSALISTA</t>
  </si>
  <si>
    <t>39,66</t>
  </si>
  <si>
    <t>101355</t>
  </si>
  <si>
    <t>CURSO DE CAPACITAÇÃO PARA OPERADOR DE USINA DE ASFALTO, DE SOLOS OU DE CONCRETO (ENCARGOS COMPLEMENTARES) - MENSALISTA</t>
  </si>
  <si>
    <t>26,22</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</si>
  <si>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</si>
  <si>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</si>
  <si>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</si>
  <si>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</si>
  <si>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</si>
  <si>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</si>
  <si>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</si>
  <si>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</si>
  <si>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32,20</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</si>
  <si>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</si>
  <si>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</si>
  <si>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</si>
  <si>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</si>
  <si>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</si>
  <si>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</si>
  <si>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12,64</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</si>
  <si>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</si>
  <si>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</si>
  <si>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</si>
  <si>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</si>
  <si>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</si>
  <si>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</si>
  <si>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</si>
  <si>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</si>
  <si>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30,44</t>
  </si>
  <si>
    <t>101367</t>
  </si>
  <si>
    <t>CURSO DE CAPACITAÇÃO PARA TAQUEADOR OU TAQUEIRO (ENCARGOS COMPLEMENTARES) - MENSALISTA</t>
  </si>
  <si>
    <t>101368</t>
  </si>
  <si>
    <t>CURSO DE CAPACITAÇÃO PARA TECNICO EM LABORATORIO E CAMPO DE CONSTRUCAO CIVIL (ENCARGOS COMPLEMENTARES) - MENSALISTA</t>
  </si>
  <si>
    <t>24,60</t>
  </si>
  <si>
    <t>101369</t>
  </si>
  <si>
    <t>CURSO DE CAPACITAÇÃO PARA TECNICO EM SONDAGEM (ENCARGOS COMPLEMENTARES) - MENSALISTA</t>
  </si>
  <si>
    <t>50,68</t>
  </si>
  <si>
    <t>101370</t>
  </si>
  <si>
    <t>CURSO DE CAPACITAÇÃO PARA TELHADOR (ENCARGOS COMPLEMENTARES) - MENSALISTA</t>
  </si>
  <si>
    <t>25,60</t>
  </si>
  <si>
    <t>101371</t>
  </si>
  <si>
    <t>CURSO DE CAPACITAÇÃO PARA VIDRACEIRO (ENCARGOS COMPLEMENTARES) - MENSALISTA</t>
  </si>
  <si>
    <t>25,23</t>
  </si>
  <si>
    <t>101372</t>
  </si>
  <si>
    <t>CURSO DE CAPACITAÇÃO PARA VIGIA DIURNO (ENCARGOS COMPLEMENTARES) - MENSALISTA</t>
  </si>
  <si>
    <t>8,60</t>
  </si>
  <si>
    <t>101373</t>
  </si>
  <si>
    <t>ENGENHEIRO CIVIL SENIOR COM ENCARGOS COMPLEMENTARES</t>
  </si>
  <si>
    <t>149,56</t>
  </si>
  <si>
    <t>101374</t>
  </si>
  <si>
    <t>3.296,00</t>
  </si>
  <si>
    <t>101375</t>
  </si>
  <si>
    <t>AJUDANTE DE ELETRICISTA COM ENCARGOS COMPLEMENTARES</t>
  </si>
  <si>
    <t>3.218,95</t>
  </si>
  <si>
    <t>101376</t>
  </si>
  <si>
    <t>AJUDANTE DE ESTRUTURAS METÁLICAS COM ENCARGOS COMPLEMENTARES</t>
  </si>
  <si>
    <t>3.631,02</t>
  </si>
  <si>
    <t>101377</t>
  </si>
  <si>
    <t>3.661,16</t>
  </si>
  <si>
    <t>101378</t>
  </si>
  <si>
    <t>3.553,48</t>
  </si>
  <si>
    <t>101379</t>
  </si>
  <si>
    <t>AJUDANTE DE SERRALHEIRO COM ENCARGOS COMPLEMENTARES</t>
  </si>
  <si>
    <t>101380</t>
  </si>
  <si>
    <t>3.622,69</t>
  </si>
  <si>
    <t>101381</t>
  </si>
  <si>
    <t>4.008,51</t>
  </si>
  <si>
    <t>101382</t>
  </si>
  <si>
    <t>ASSENTADOR DE MANILHAS COM ENCARGOS COMPLEMENTARES</t>
  </si>
  <si>
    <t>4.633,68</t>
  </si>
  <si>
    <t>101383</t>
  </si>
  <si>
    <t>3.301,46</t>
  </si>
  <si>
    <t>101384</t>
  </si>
  <si>
    <t>3.177,06</t>
  </si>
  <si>
    <t>101385</t>
  </si>
  <si>
    <t>AUXILIAR DE LABORATORISTA DE SOLOS E DE CONCRETO COM ENCARGOS COMPLEMENTARES</t>
  </si>
  <si>
    <t>2.951,24</t>
  </si>
  <si>
    <t>101386</t>
  </si>
  <si>
    <t>4.086,38</t>
  </si>
  <si>
    <t>101387</t>
  </si>
  <si>
    <t>AUXILIAR DE PEDREIRO COM ENCARGOS COMPLEMENTARES</t>
  </si>
  <si>
    <t>101388</t>
  </si>
  <si>
    <t>3.265,62</t>
  </si>
  <si>
    <t>101389</t>
  </si>
  <si>
    <t>2.249,13</t>
  </si>
  <si>
    <t>101390</t>
  </si>
  <si>
    <t>AUXILIAR TÉCNICO / ASSISTENTE DE ENGENHARIA COM ENCARGOS COMPLEMENTARES</t>
  </si>
  <si>
    <t>5.324,04</t>
  </si>
  <si>
    <t>101391</t>
  </si>
  <si>
    <t>AZULEJISTA OU LADRILHEIRO COM ENCARGOS COMPLEMENTARES</t>
  </si>
  <si>
    <t>4.015,76</t>
  </si>
  <si>
    <t>101392</t>
  </si>
  <si>
    <t>BLASTER, DINAMITADOR OU CABO DE FORÇA COM ENCARGOS COMPLEMENTARES</t>
  </si>
  <si>
    <t>4.506,21</t>
  </si>
  <si>
    <t>101394</t>
  </si>
  <si>
    <t>4.010,37</t>
  </si>
  <si>
    <t>101395</t>
  </si>
  <si>
    <t>CARPINTEIRO AUXILIAR COM ENCARGOS COMPLEMENTARES</t>
  </si>
  <si>
    <t>3.267,71</t>
  </si>
  <si>
    <t>101396</t>
  </si>
  <si>
    <t>CARPINTEIRO DE ESQUADRIAS COM ENCARGOS COMPLEMENTARES</t>
  </si>
  <si>
    <t>3.846,49</t>
  </si>
  <si>
    <t>101397</t>
  </si>
  <si>
    <t>3.975,24</t>
  </si>
  <si>
    <t>101398</t>
  </si>
  <si>
    <t>CAVOUQUEIRO OU OPERADOR DE PERFURATRIZ COM ENCARGOS COMPLEMENTARES</t>
  </si>
  <si>
    <t>4.163,90</t>
  </si>
  <si>
    <t>101399</t>
  </si>
  <si>
    <t>4.062,97</t>
  </si>
  <si>
    <t>101400</t>
  </si>
  <si>
    <t>ELETRICISTA DE MANUTENÇÃO INDUSTRIAL COM ENCARGOS COMPLEMENTARES</t>
  </si>
  <si>
    <t>101401</t>
  </si>
  <si>
    <t>4.227,55</t>
  </si>
  <si>
    <t>101402</t>
  </si>
  <si>
    <t>3.893,63</t>
  </si>
  <si>
    <t>101403</t>
  </si>
  <si>
    <t>26.032,67</t>
  </si>
  <si>
    <t>101404</t>
  </si>
  <si>
    <t>18.782,05</t>
  </si>
  <si>
    <t>101405</t>
  </si>
  <si>
    <t>17.952,04</t>
  </si>
  <si>
    <t>101407</t>
  </si>
  <si>
    <t>101408</t>
  </si>
  <si>
    <t>4.030,24</t>
  </si>
  <si>
    <t>101409</t>
  </si>
  <si>
    <t>INSTALADOR DE TUBULAÇÕES COM ENCARGOS COMPLEMENTARES</t>
  </si>
  <si>
    <t>7.570,44</t>
  </si>
  <si>
    <t>101410</t>
  </si>
  <si>
    <t>3.648,44</t>
  </si>
  <si>
    <t>101411</t>
  </si>
  <si>
    <t>LEITURISTA OU CADASTRISTA DE REDES DE ÁGUA COM ENCARGOS COMPLEMENTARES</t>
  </si>
  <si>
    <t>2.329,67</t>
  </si>
  <si>
    <t>101412</t>
  </si>
  <si>
    <t>MAÇARIQUEIRO COM ENCARGOS COMPLEMENTARES</t>
  </si>
  <si>
    <t>4.109,19</t>
  </si>
  <si>
    <t>101413</t>
  </si>
  <si>
    <t>3.982,49</t>
  </si>
  <si>
    <t>101414</t>
  </si>
  <si>
    <t>MARMORISTA / GRANITEIRO COM ENCARGOS COMPLEMENTARES</t>
  </si>
  <si>
    <t>101415</t>
  </si>
  <si>
    <t>MECÂNICO DE EQUIPAMENTOS PESADOS COM ENCARGOS COMPLEMENTARES</t>
  </si>
  <si>
    <t>6.445,92</t>
  </si>
  <si>
    <t>101416</t>
  </si>
  <si>
    <t>4.096,83</t>
  </si>
  <si>
    <t>101417</t>
  </si>
  <si>
    <t>MONTADOR DE ELETROELETRÔNICO COM ENCARGOS COMPLEMENTARES</t>
  </si>
  <si>
    <t>3.643,10</t>
  </si>
  <si>
    <t>101418</t>
  </si>
  <si>
    <t>MONTADOR DE ESTRUTURAS METÁLICAS COM ENCARGOS COMPLEMENTARES</t>
  </si>
  <si>
    <t>4.624,31</t>
  </si>
  <si>
    <t>101419</t>
  </si>
  <si>
    <t>MONTADOR DE MÁQUINAS COM ENCARGOS COMPLEMENTARES</t>
  </si>
  <si>
    <t>4.017,91</t>
  </si>
  <si>
    <t>101420</t>
  </si>
  <si>
    <t>MOTORISTA DE CAMINHÃO BASCULANTE COM ENCARGOS COMPLEMENTARES</t>
  </si>
  <si>
    <t>4.691,69</t>
  </si>
  <si>
    <t>101421</t>
  </si>
  <si>
    <t>MOTORISTA DE CAMINHÃO CARRETA COM ENCARGOS COMPLEMENTARES</t>
  </si>
  <si>
    <t>6.262,68</t>
  </si>
  <si>
    <t>101422</t>
  </si>
  <si>
    <t>MOTORISTA DE CARRO DE PASSEIO COM ENCARGOS COMPLEMENTARES</t>
  </si>
  <si>
    <t>4.780,54</t>
  </si>
  <si>
    <t>101423</t>
  </si>
  <si>
    <t>MOTORISTA DE ÔNIBUS / MICRO-ÔNIBUS COM ENCARGOS COMPLEMENTARES</t>
  </si>
  <si>
    <t>5.869,50</t>
  </si>
  <si>
    <t>101424</t>
  </si>
  <si>
    <t>MOTORISTA OPERADOR DE CAMINHÃO COM MUNCK COM ENCARGOS COMPLEMENTARES</t>
  </si>
  <si>
    <t>5.280,48</t>
  </si>
  <si>
    <t>101425</t>
  </si>
  <si>
    <t>NIVELADOR  COM ENCARGOS COMPLEMENTARES</t>
  </si>
  <si>
    <t>2.771,07</t>
  </si>
  <si>
    <t>101426</t>
  </si>
  <si>
    <t>OPERADOR DE BATE-ESTACA COM ENCARGOS COMPLEMENTARES</t>
  </si>
  <si>
    <t>5.469,70</t>
  </si>
  <si>
    <t>101427</t>
  </si>
  <si>
    <t>4.534,18</t>
  </si>
  <si>
    <t>101428</t>
  </si>
  <si>
    <t>OPERADOR DE BETONEIRA ESTACIONÁRIA COM ENCARGOS COMPLEMENTARES</t>
  </si>
  <si>
    <t>4.407,57</t>
  </si>
  <si>
    <t>101429</t>
  </si>
  <si>
    <t>OPERADOR DE COMPRESSOR DE AR OU COMPRESSORISTA COM ENCARGOS COMPLEMENTARES</t>
  </si>
  <si>
    <t>5.023,15</t>
  </si>
  <si>
    <t>101430</t>
  </si>
  <si>
    <t>OPERADOR DE DEMARCADORA DE FAIXAS DE TRÁFEGO COM ENCARGOS COMPLEMENTARES</t>
  </si>
  <si>
    <t>5.369,77</t>
  </si>
  <si>
    <t>101431</t>
  </si>
  <si>
    <t>5.807,49</t>
  </si>
  <si>
    <t>101432</t>
  </si>
  <si>
    <t>OPERADOR DE GUINCHO OU GUINCHEIRO COM ENCARGOS COMPLEMENTARES</t>
  </si>
  <si>
    <t>4.638,36</t>
  </si>
  <si>
    <t>101433</t>
  </si>
  <si>
    <t>101434</t>
  </si>
  <si>
    <t>OPERADOR DE JATO ABRASIVO OU JATISTA COM ENCARGOS COMPLEMENTARES</t>
  </si>
  <si>
    <t>5.294,72</t>
  </si>
  <si>
    <t>101435</t>
  </si>
  <si>
    <t>OPERADOR DE MÁQUINAS E TRATORES DIVERSOS COM ENCARGOS COMPLEMENTARES</t>
  </si>
  <si>
    <t>5.127,48</t>
  </si>
  <si>
    <t>101436</t>
  </si>
  <si>
    <t>4.614,97</t>
  </si>
  <si>
    <t>101437</t>
  </si>
  <si>
    <t>OPERADOR DE MOTO SCRAPER COM ENCARGOS COMPLEMENTARES</t>
  </si>
  <si>
    <t>5.445,73</t>
  </si>
  <si>
    <t>101438</t>
  </si>
  <si>
    <t>6.473,77</t>
  </si>
  <si>
    <t>101439</t>
  </si>
  <si>
    <t>5.273,06</t>
  </si>
  <si>
    <t>101440</t>
  </si>
  <si>
    <t>OPERADOR DE PAVIMENTADORA / MESA VIBROACABADORA COM ENCARGOS COMPLEMENTARES</t>
  </si>
  <si>
    <t>5.592,60</t>
  </si>
  <si>
    <t>101441</t>
  </si>
  <si>
    <t>5.773,28</t>
  </si>
  <si>
    <t>101442</t>
  </si>
  <si>
    <t>OPERADOR DE TRATOR - EXCLUSIVE AGROPECUÁRIA COM ENCARGOS COMPLEMENTARES</t>
  </si>
  <si>
    <t>5.306,52</t>
  </si>
  <si>
    <t>101443</t>
  </si>
  <si>
    <t>4.931,72</t>
  </si>
  <si>
    <t>101444</t>
  </si>
  <si>
    <t>101445</t>
  </si>
  <si>
    <t>101446</t>
  </si>
  <si>
    <t>4.268,26</t>
  </si>
  <si>
    <t>101447</t>
  </si>
  <si>
    <t>4.185,01</t>
  </si>
  <si>
    <t>101448</t>
  </si>
  <si>
    <t>101449</t>
  </si>
  <si>
    <t>POCEIRO / ESCAVADOR DE VALAS COM ENCARGOS COMPLEMENTARES</t>
  </si>
  <si>
    <t>3.497,56</t>
  </si>
  <si>
    <t>101450</t>
  </si>
  <si>
    <t>4.070,38</t>
  </si>
  <si>
    <t>101451</t>
  </si>
  <si>
    <t>101452</t>
  </si>
  <si>
    <t>SERVENTE DE OBRAS COM ENCARGOS COMPLEMENTARES</t>
  </si>
  <si>
    <t>3.281,98</t>
  </si>
  <si>
    <t>101453</t>
  </si>
  <si>
    <t>4.167,30</t>
  </si>
  <si>
    <t>101454</t>
  </si>
  <si>
    <t>SOLDADOR ELÉTRICO COM ENCARGOS COMPLEMENTARES</t>
  </si>
  <si>
    <t>4.669,93</t>
  </si>
  <si>
    <t>101455</t>
  </si>
  <si>
    <t>101456</t>
  </si>
  <si>
    <t>TÉCNICO DE LABORATÓRIO E CAMPO DE CONSTRUÇÃO COM ENCARGOS COMPLEMENTARES</t>
  </si>
  <si>
    <t>4.135,78</t>
  </si>
  <si>
    <t>101457</t>
  </si>
  <si>
    <t>TÉCNICO EM SONDAGEM COM ENCARGOS COMPLEMENTARES</t>
  </si>
  <si>
    <t>6.527,14</t>
  </si>
  <si>
    <t>101458</t>
  </si>
  <si>
    <t>TELHADOR COM ENCARGOS COMPLEMENTARES</t>
  </si>
  <si>
    <t>3.941,12</t>
  </si>
  <si>
    <t>101459</t>
  </si>
  <si>
    <t>3.327,69</t>
  </si>
  <si>
    <t>101460</t>
  </si>
  <si>
    <t>3.254,72</t>
  </si>
  <si>
    <t>DESONERADO</t>
  </si>
  <si>
    <t>TABELA</t>
  </si>
  <si>
    <t>15,58</t>
  </si>
  <si>
    <t>20,85</t>
  </si>
  <si>
    <t>23,50</t>
  </si>
  <si>
    <t>35,76</t>
  </si>
  <si>
    <t>41,70</t>
  </si>
  <si>
    <t>47,41</t>
  </si>
  <si>
    <t>65,01</t>
  </si>
  <si>
    <t>77,14</t>
  </si>
  <si>
    <t>6,22</t>
  </si>
  <si>
    <t>7,80</t>
  </si>
  <si>
    <t>11,00</t>
  </si>
  <si>
    <t>15,81</t>
  </si>
  <si>
    <t>21,69</t>
  </si>
  <si>
    <t>25,32</t>
  </si>
  <si>
    <t>28,74</t>
  </si>
  <si>
    <t>35,84</t>
  </si>
  <si>
    <t>46,96</t>
  </si>
  <si>
    <t>36,60</t>
  </si>
  <si>
    <t>53,76</t>
  </si>
  <si>
    <t>65,19</t>
  </si>
  <si>
    <t>76,65</t>
  </si>
  <si>
    <t>88,09</t>
  </si>
  <si>
    <t>99,53</t>
  </si>
  <si>
    <t>115,34</t>
  </si>
  <si>
    <t>127,23</t>
  </si>
  <si>
    <t>28,93</t>
  </si>
  <si>
    <t>33,53</t>
  </si>
  <si>
    <t>38,13</t>
  </si>
  <si>
    <t>42,73</t>
  </si>
  <si>
    <t>51,90</t>
  </si>
  <si>
    <t>61,11</t>
  </si>
  <si>
    <t>70,29</t>
  </si>
  <si>
    <t>91,89</t>
  </si>
  <si>
    <t>101,41</t>
  </si>
  <si>
    <t>50,66</t>
  </si>
  <si>
    <t>96,30</t>
  </si>
  <si>
    <t>160,95</t>
  </si>
  <si>
    <t>249,73</t>
  </si>
  <si>
    <t>381,78</t>
  </si>
  <si>
    <t>537,39</t>
  </si>
  <si>
    <t>76,08</t>
  </si>
  <si>
    <t>125,94</t>
  </si>
  <si>
    <t>197,99</t>
  </si>
  <si>
    <t>295,59</t>
  </si>
  <si>
    <t>384,14</t>
  </si>
  <si>
    <t>508,86</t>
  </si>
  <si>
    <t>1.280,85</t>
  </si>
  <si>
    <t>26,64</t>
  </si>
  <si>
    <t>32,77</t>
  </si>
  <si>
    <t>38,95</t>
  </si>
  <si>
    <t>45,07</t>
  </si>
  <si>
    <t>57,32</t>
  </si>
  <si>
    <t>63,44</t>
  </si>
  <si>
    <t>69,57</t>
  </si>
  <si>
    <t>87,94</t>
  </si>
  <si>
    <t>3,76</t>
  </si>
  <si>
    <t>4,46</t>
  </si>
  <si>
    <t>5,15</t>
  </si>
  <si>
    <t>7,24</t>
  </si>
  <si>
    <t>5,66</t>
  </si>
  <si>
    <t>7,75</t>
  </si>
  <si>
    <t>226,66</t>
  </si>
  <si>
    <t>354,87</t>
  </si>
  <si>
    <t>2.081,15</t>
  </si>
  <si>
    <t>29,37</t>
  </si>
  <si>
    <t>34,03</t>
  </si>
  <si>
    <t>3.204,31</t>
  </si>
  <si>
    <t>43,58</t>
  </si>
  <si>
    <t>4.419,10</t>
  </si>
  <si>
    <t>65,38</t>
  </si>
  <si>
    <t>3,07</t>
  </si>
  <si>
    <t>3,90</t>
  </si>
  <si>
    <t>1,37</t>
  </si>
  <si>
    <t>1,74</t>
  </si>
  <si>
    <t>22,05</t>
  </si>
  <si>
    <t>112,43</t>
  </si>
  <si>
    <t>124,67</t>
  </si>
  <si>
    <t>143,10</t>
  </si>
  <si>
    <t>161,47</t>
  </si>
  <si>
    <t>198,21</t>
  </si>
  <si>
    <t>201,51</t>
  </si>
  <si>
    <t>211,55</t>
  </si>
  <si>
    <t>371,88</t>
  </si>
  <si>
    <t>454,83</t>
  </si>
  <si>
    <t>17,40</t>
  </si>
  <si>
    <t>592,64</t>
  </si>
  <si>
    <t>19,86</t>
  </si>
  <si>
    <t>615,14</t>
  </si>
  <si>
    <t>22,59</t>
  </si>
  <si>
    <t>908,62</t>
  </si>
  <si>
    <t>25,02</t>
  </si>
  <si>
    <t>935,61</t>
  </si>
  <si>
    <t>27,78</t>
  </si>
  <si>
    <t>210,05</t>
  </si>
  <si>
    <t>222,21</t>
  </si>
  <si>
    <t>22,89</t>
  </si>
  <si>
    <t>385,08</t>
  </si>
  <si>
    <t>470,28</t>
  </si>
  <si>
    <t>610,37</t>
  </si>
  <si>
    <t>37,59</t>
  </si>
  <si>
    <t>42,69</t>
  </si>
  <si>
    <t>931,23</t>
  </si>
  <si>
    <t>47,63</t>
  </si>
  <si>
    <t>960,45</t>
  </si>
  <si>
    <t>52,62</t>
  </si>
  <si>
    <t>167,10</t>
  </si>
  <si>
    <t>200,92</t>
  </si>
  <si>
    <t>296,48</t>
  </si>
  <si>
    <t>387,63</t>
  </si>
  <si>
    <t>467,51</t>
  </si>
  <si>
    <t>562,55</t>
  </si>
  <si>
    <t>177,74</t>
  </si>
  <si>
    <t>214,10</t>
  </si>
  <si>
    <t>311,93</t>
  </si>
  <si>
    <t>405,60</t>
  </si>
  <si>
    <t>487,61</t>
  </si>
  <si>
    <t>558,91</t>
  </si>
  <si>
    <t>587,50</t>
  </si>
  <si>
    <t>43,15</t>
  </si>
  <si>
    <t>55,33</t>
  </si>
  <si>
    <t>67,33</t>
  </si>
  <si>
    <t>80,18</t>
  </si>
  <si>
    <t>92,82</t>
  </si>
  <si>
    <t>107,62</t>
  </si>
  <si>
    <t>123,09</t>
  </si>
  <si>
    <t>806,06</t>
  </si>
  <si>
    <t>176,25</t>
  </si>
  <si>
    <t>1.149,68</t>
  </si>
  <si>
    <t>237,23</t>
  </si>
  <si>
    <t>65,97</t>
  </si>
  <si>
    <t>80,51</t>
  </si>
  <si>
    <t>95,63</t>
  </si>
  <si>
    <t>110,79</t>
  </si>
  <si>
    <t>127,72</t>
  </si>
  <si>
    <t>165,81</t>
  </si>
  <si>
    <t>835,49</t>
  </si>
  <si>
    <t>205,68</t>
  </si>
  <si>
    <t>1.185,86</t>
  </si>
  <si>
    <t>273,41</t>
  </si>
  <si>
    <t>142,20</t>
  </si>
  <si>
    <t>150,52</t>
  </si>
  <si>
    <t>104,95</t>
  </si>
  <si>
    <t>128,35</t>
  </si>
  <si>
    <t>176,01</t>
  </si>
  <si>
    <t>113,27</t>
  </si>
  <si>
    <t>138,99</t>
  </si>
  <si>
    <t>189,19</t>
  </si>
  <si>
    <t>13,91</t>
  </si>
  <si>
    <t>16,49</t>
  </si>
  <si>
    <t>26,87</t>
  </si>
  <si>
    <t>2,51</t>
  </si>
  <si>
    <t>6,94</t>
  </si>
  <si>
    <t>9,54</t>
  </si>
  <si>
    <t>10,82</t>
  </si>
  <si>
    <t>11,06</t>
  </si>
  <si>
    <t>23,88</t>
  </si>
  <si>
    <t>36,50</t>
  </si>
  <si>
    <t>54,46</t>
  </si>
  <si>
    <t>59,84</t>
  </si>
  <si>
    <t>72,44</t>
  </si>
  <si>
    <t>77,79</t>
  </si>
  <si>
    <t>103,94</t>
  </si>
  <si>
    <t>129,26</t>
  </si>
  <si>
    <t>46,95</t>
  </si>
  <si>
    <t>78,39</t>
  </si>
  <si>
    <t>100,84</t>
  </si>
  <si>
    <t>165,46</t>
  </si>
  <si>
    <t>187,92</t>
  </si>
  <si>
    <t>252,54</t>
  </si>
  <si>
    <t>274,98</t>
  </si>
  <si>
    <t>339,61</t>
  </si>
  <si>
    <t>362,06</t>
  </si>
  <si>
    <t>406,96</t>
  </si>
  <si>
    <t>494,03</t>
  </si>
  <si>
    <t>538,94</t>
  </si>
  <si>
    <t>626,00</t>
  </si>
  <si>
    <t>670,90</t>
  </si>
  <si>
    <t>802,88</t>
  </si>
  <si>
    <t>61,50</t>
  </si>
  <si>
    <t>108,65</t>
  </si>
  <si>
    <t>142,30</t>
  </si>
  <si>
    <t>239,26</t>
  </si>
  <si>
    <t>272,92</t>
  </si>
  <si>
    <t>369,88</t>
  </si>
  <si>
    <t>403,53</t>
  </si>
  <si>
    <t>500,48</t>
  </si>
  <si>
    <t>534,15</t>
  </si>
  <si>
    <t>601,49</t>
  </si>
  <si>
    <t>732,10</t>
  </si>
  <si>
    <t>799,45</t>
  </si>
  <si>
    <t>930,07</t>
  </si>
  <si>
    <t>997,40</t>
  </si>
  <si>
    <t>1.195,37</t>
  </si>
  <si>
    <t>32,43</t>
  </si>
  <si>
    <t>36,93</t>
  </si>
  <si>
    <t>48,16</t>
  </si>
  <si>
    <t>91,70</t>
  </si>
  <si>
    <t>102,92</t>
  </si>
  <si>
    <t>135,22</t>
  </si>
  <si>
    <t>178,77</t>
  </si>
  <si>
    <t>189,98</t>
  </si>
  <si>
    <t>212,44</t>
  </si>
  <si>
    <t>255,96</t>
  </si>
  <si>
    <t>278,43</t>
  </si>
  <si>
    <t>321,90</t>
  </si>
  <si>
    <t>344,40</t>
  </si>
  <si>
    <t>410,39</t>
  </si>
  <si>
    <t>135,20</t>
  </si>
  <si>
    <t>289,33</t>
  </si>
  <si>
    <t>450,44</t>
  </si>
  <si>
    <t>1.103,98</t>
  </si>
  <si>
    <t>1.779,96</t>
  </si>
  <si>
    <t>3.122,71</t>
  </si>
  <si>
    <t>4.643,98</t>
  </si>
  <si>
    <t>3.058,77</t>
  </si>
  <si>
    <t>4.999,97</t>
  </si>
  <si>
    <t>5.514,69</t>
  </si>
  <si>
    <t>4.086,57</t>
  </si>
  <si>
    <t>2.032,85</t>
  </si>
  <si>
    <t>1.374,16</t>
  </si>
  <si>
    <t>4,06</t>
  </si>
  <si>
    <t>18,32</t>
  </si>
  <si>
    <t>45,79</t>
  </si>
  <si>
    <t>57,00</t>
  </si>
  <si>
    <t>64,12</t>
  </si>
  <si>
    <t>72,26</t>
  </si>
  <si>
    <t>25,64</t>
  </si>
  <si>
    <t>73,28</t>
  </si>
  <si>
    <t>101,78</t>
  </si>
  <si>
    <t>114,00</t>
  </si>
  <si>
    <t>128,24</t>
  </si>
  <si>
    <t>144,53</t>
  </si>
  <si>
    <t>162,85</t>
  </si>
  <si>
    <t>40,23</t>
  </si>
  <si>
    <t>266,11</t>
  </si>
  <si>
    <t>2.931,95</t>
  </si>
  <si>
    <t>62,62</t>
  </si>
  <si>
    <t>1.664,14</t>
  </si>
  <si>
    <t>35,18</t>
  </si>
  <si>
    <t>48,72</t>
  </si>
  <si>
    <t>90,67</t>
  </si>
  <si>
    <t>2.355,94</t>
  </si>
  <si>
    <t>188,08</t>
  </si>
  <si>
    <t>221,29</t>
  </si>
  <si>
    <t>425,33</t>
  </si>
  <si>
    <t>430,71</t>
  </si>
  <si>
    <t>560,53</t>
  </si>
  <si>
    <t>1.160,09</t>
  </si>
  <si>
    <t>1.191,54</t>
  </si>
  <si>
    <t>967,50</t>
  </si>
  <si>
    <t>964,22</t>
  </si>
  <si>
    <t>629,84</t>
  </si>
  <si>
    <t>616,31</t>
  </si>
  <si>
    <t>1.043,85</t>
  </si>
  <si>
    <t>1.041,31</t>
  </si>
  <si>
    <t>6.939,11</t>
  </si>
  <si>
    <t>10.749,27</t>
  </si>
  <si>
    <t>312,67</t>
  </si>
  <si>
    <t>507,51</t>
  </si>
  <si>
    <t>955,12</t>
  </si>
  <si>
    <t>1.331,63</t>
  </si>
  <si>
    <t>162,01</t>
  </si>
  <si>
    <t>165,07</t>
  </si>
  <si>
    <t>144,84</t>
  </si>
  <si>
    <t>196,00</t>
  </si>
  <si>
    <t>251,47</t>
  </si>
  <si>
    <t>168,93</t>
  </si>
  <si>
    <t>212,52</t>
  </si>
  <si>
    <t>201,27</t>
  </si>
  <si>
    <t>205,73</t>
  </si>
  <si>
    <t>179,27</t>
  </si>
  <si>
    <t>181,97</t>
  </si>
  <si>
    <t>240,65</t>
  </si>
  <si>
    <t>309,13</t>
  </si>
  <si>
    <t>210,93</t>
  </si>
  <si>
    <t>266,64</t>
  </si>
  <si>
    <t>156,56</t>
  </si>
  <si>
    <t>129,33</t>
  </si>
  <si>
    <t>190,45</t>
  </si>
  <si>
    <t>6.156,82</t>
  </si>
  <si>
    <t>9.245,70</t>
  </si>
  <si>
    <t>210,56</t>
  </si>
  <si>
    <t>148,27</t>
  </si>
  <si>
    <t>136,43</t>
  </si>
  <si>
    <t>172,78</t>
  </si>
  <si>
    <t>32,79</t>
  </si>
  <si>
    <t>199,34</t>
  </si>
  <si>
    <t>213,10</t>
  </si>
  <si>
    <t>391,64</t>
  </si>
  <si>
    <t>170,58</t>
  </si>
  <si>
    <t>251,43</t>
  </si>
  <si>
    <t>240,29</t>
  </si>
  <si>
    <t>623,65</t>
  </si>
  <si>
    <t>175,86</t>
  </si>
  <si>
    <t>137,27</t>
  </si>
  <si>
    <t>159,69</t>
  </si>
  <si>
    <t>111,00</t>
  </si>
  <si>
    <t>200,73</t>
  </si>
  <si>
    <t>209,04</t>
  </si>
  <si>
    <t>311,19</t>
  </si>
  <si>
    <t>31,46</t>
  </si>
  <si>
    <t>270,18</t>
  </si>
  <si>
    <t>175,47</t>
  </si>
  <si>
    <t>211,85</t>
  </si>
  <si>
    <t>251,16</t>
  </si>
  <si>
    <t>225,48</t>
  </si>
  <si>
    <t>234,68</t>
  </si>
  <si>
    <t>183,14</t>
  </si>
  <si>
    <t>250,49</t>
  </si>
  <si>
    <t>243,21</t>
  </si>
  <si>
    <t>257,80</t>
  </si>
  <si>
    <t>91,71</t>
  </si>
  <si>
    <t>202,90</t>
  </si>
  <si>
    <t>247,35</t>
  </si>
  <si>
    <t>183,79</t>
  </si>
  <si>
    <t>130,83</t>
  </si>
  <si>
    <t>593,83</t>
  </si>
  <si>
    <t>1.387,98</t>
  </si>
  <si>
    <t>1.203,86</t>
  </si>
  <si>
    <t>338,67</t>
  </si>
  <si>
    <t>204,71</t>
  </si>
  <si>
    <t>219,19</t>
  </si>
  <si>
    <t>299,79</t>
  </si>
  <si>
    <t>332,47</t>
  </si>
  <si>
    <t>148,28</t>
  </si>
  <si>
    <t>670,16</t>
  </si>
  <si>
    <t>408,30</t>
  </si>
  <si>
    <t>161,56</t>
  </si>
  <si>
    <t>133,81</t>
  </si>
  <si>
    <t>254,59</t>
  </si>
  <si>
    <t>260,75</t>
  </si>
  <si>
    <t>40,43</t>
  </si>
  <si>
    <t>229,88</t>
  </si>
  <si>
    <t>434,94</t>
  </si>
  <si>
    <t>339,73</t>
  </si>
  <si>
    <t>78,53</t>
  </si>
  <si>
    <t>381,68</t>
  </si>
  <si>
    <t>32,88</t>
  </si>
  <si>
    <t>995,52</t>
  </si>
  <si>
    <t>93,99</t>
  </si>
  <si>
    <t>324,73</t>
  </si>
  <si>
    <t>264,64</t>
  </si>
  <si>
    <t>97,18</t>
  </si>
  <si>
    <t>2.501,01</t>
  </si>
  <si>
    <t>237,89</t>
  </si>
  <si>
    <t>316,42</t>
  </si>
  <si>
    <t>209,58</t>
  </si>
  <si>
    <t>168,69</t>
  </si>
  <si>
    <t>153,37</t>
  </si>
  <si>
    <t>32,42</t>
  </si>
  <si>
    <t>31,89</t>
  </si>
  <si>
    <t>243,60</t>
  </si>
  <si>
    <t>45,40</t>
  </si>
  <si>
    <t>145,83</t>
  </si>
  <si>
    <t>254,06</t>
  </si>
  <si>
    <t>249,16</t>
  </si>
  <si>
    <t>179,21</t>
  </si>
  <si>
    <t>139,46</t>
  </si>
  <si>
    <t>269,67</t>
  </si>
  <si>
    <t>139,99</t>
  </si>
  <si>
    <t>148,29</t>
  </si>
  <si>
    <t>120,94</t>
  </si>
  <si>
    <t>232,72</t>
  </si>
  <si>
    <t>4.542,43</t>
  </si>
  <si>
    <t>6.142,49</t>
  </si>
  <si>
    <t>67,17</t>
  </si>
  <si>
    <t>63,89</t>
  </si>
  <si>
    <t>61,87</t>
  </si>
  <si>
    <t>150,33</t>
  </si>
  <si>
    <t>150,79</t>
  </si>
  <si>
    <t>56,93</t>
  </si>
  <si>
    <t>81,49</t>
  </si>
  <si>
    <t>81,79</t>
  </si>
  <si>
    <t>190,16</t>
  </si>
  <si>
    <t>84,80</t>
  </si>
  <si>
    <t>90,17</t>
  </si>
  <si>
    <t>73,52</t>
  </si>
  <si>
    <t>24,65</t>
  </si>
  <si>
    <t>71,84</t>
  </si>
  <si>
    <t>95,97</t>
  </si>
  <si>
    <t>72,08</t>
  </si>
  <si>
    <t>86,83</t>
  </si>
  <si>
    <t>31,06</t>
  </si>
  <si>
    <t>61,31</t>
  </si>
  <si>
    <t>61,73</t>
  </si>
  <si>
    <t>97,78</t>
  </si>
  <si>
    <t>90,93</t>
  </si>
  <si>
    <t>62,44</t>
  </si>
  <si>
    <t>88,32</t>
  </si>
  <si>
    <t>72,61</t>
  </si>
  <si>
    <t>96,76</t>
  </si>
  <si>
    <t>103,90</t>
  </si>
  <si>
    <t>193,19</t>
  </si>
  <si>
    <t>403,16</t>
  </si>
  <si>
    <t>355,04</t>
  </si>
  <si>
    <t>130,07</t>
  </si>
  <si>
    <t>96,27</t>
  </si>
  <si>
    <t>74,77</t>
  </si>
  <si>
    <t>77,96</t>
  </si>
  <si>
    <t>87,23</t>
  </si>
  <si>
    <t>282,46</t>
  </si>
  <si>
    <t>71,15</t>
  </si>
  <si>
    <t>67,28</t>
  </si>
  <si>
    <t>59,21</t>
  </si>
  <si>
    <t>66,75</t>
  </si>
  <si>
    <t>33,89</t>
  </si>
  <si>
    <t>64,13</t>
  </si>
  <si>
    <t>87,58</t>
  </si>
  <si>
    <t>33,07</t>
  </si>
  <si>
    <t>87,27</t>
  </si>
  <si>
    <t>47,31</t>
  </si>
  <si>
    <t>36,71</t>
  </si>
  <si>
    <t>74,88</t>
  </si>
  <si>
    <t>31,10</t>
  </si>
  <si>
    <t>420,92</t>
  </si>
  <si>
    <t>77,51</t>
  </si>
  <si>
    <t>60,59</t>
  </si>
  <si>
    <t>157,72</t>
  </si>
  <si>
    <t>69,09</t>
  </si>
  <si>
    <t>42,98</t>
  </si>
  <si>
    <t>278,10</t>
  </si>
  <si>
    <t>122,54</t>
  </si>
  <si>
    <t>188,88</t>
  </si>
  <si>
    <t>30,63</t>
  </si>
  <si>
    <t>95,18</t>
  </si>
  <si>
    <t>37,54</t>
  </si>
  <si>
    <t>99,96</t>
  </si>
  <si>
    <t>61,60</t>
  </si>
  <si>
    <t>61,33</t>
  </si>
  <si>
    <t>75,98</t>
  </si>
  <si>
    <t>55,52</t>
  </si>
  <si>
    <t>69,77</t>
  </si>
  <si>
    <t>86,49</t>
  </si>
  <si>
    <t>101,50</t>
  </si>
  <si>
    <t>454,46</t>
  </si>
  <si>
    <t>30,19</t>
  </si>
  <si>
    <t>507,12</t>
  </si>
  <si>
    <t>566,44</t>
  </si>
  <si>
    <t>623,95</t>
  </si>
  <si>
    <t>716,54</t>
  </si>
  <si>
    <t>87,29</t>
  </si>
  <si>
    <t>96,29</t>
  </si>
  <si>
    <t>113,31</t>
  </si>
  <si>
    <t>26,65</t>
  </si>
  <si>
    <t>1.095,00</t>
  </si>
  <si>
    <t>1.343,13</t>
  </si>
  <si>
    <t>1.429,13</t>
  </si>
  <si>
    <t>1.591,36</t>
  </si>
  <si>
    <t>1.971,84</t>
  </si>
  <si>
    <t>2.431,89</t>
  </si>
  <si>
    <t>2.542,58</t>
  </si>
  <si>
    <t>2.762,79</t>
  </si>
  <si>
    <t>3.154,17</t>
  </si>
  <si>
    <t>3.281,12</t>
  </si>
  <si>
    <t>1.078,08</t>
  </si>
  <si>
    <t>1.313,48</t>
  </si>
  <si>
    <t>1.399,48</t>
  </si>
  <si>
    <t>1.574,44</t>
  </si>
  <si>
    <t>1.940,33</t>
  </si>
  <si>
    <t>2.388,97</t>
  </si>
  <si>
    <t>2.500,83</t>
  </si>
  <si>
    <t>2.691,39</t>
  </si>
  <si>
    <t>3.070,67</t>
  </si>
  <si>
    <t>3.178,84</t>
  </si>
  <si>
    <t>41,72</t>
  </si>
  <si>
    <t>60,24</t>
  </si>
  <si>
    <t>28,75</t>
  </si>
  <si>
    <t>30,13</t>
  </si>
  <si>
    <t>47,89</t>
  </si>
  <si>
    <t>58,86</t>
  </si>
  <si>
    <t>20,73</t>
  </si>
  <si>
    <t>24,25</t>
  </si>
  <si>
    <t>20,02</t>
  </si>
  <si>
    <t>16,33</t>
  </si>
  <si>
    <t>36,08</t>
  </si>
  <si>
    <t>39,30</t>
  </si>
  <si>
    <t>56,88</t>
  </si>
  <si>
    <t>19,89</t>
  </si>
  <si>
    <t>2,70</t>
  </si>
  <si>
    <t>63,51</t>
  </si>
  <si>
    <t>67,55</t>
  </si>
  <si>
    <t>176,06</t>
  </si>
  <si>
    <t>77,91</t>
  </si>
  <si>
    <t>229,36</t>
  </si>
  <si>
    <t>50,80</t>
  </si>
  <si>
    <t>26,91</t>
  </si>
  <si>
    <t>44,43</t>
  </si>
  <si>
    <t>107,95</t>
  </si>
  <si>
    <t>121,96</t>
  </si>
  <si>
    <t>118,60</t>
  </si>
  <si>
    <t>55,75</t>
  </si>
  <si>
    <t>18,33</t>
  </si>
  <si>
    <t>176,93</t>
  </si>
  <si>
    <t>60,54</t>
  </si>
  <si>
    <t>81,71</t>
  </si>
  <si>
    <t>157,62</t>
  </si>
  <si>
    <t>49,79</t>
  </si>
  <si>
    <t>87,17</t>
  </si>
  <si>
    <t>204,07</t>
  </si>
  <si>
    <t>255,61</t>
  </si>
  <si>
    <t>306,40</t>
  </si>
  <si>
    <t>388,10</t>
  </si>
  <si>
    <t>91,57</t>
  </si>
  <si>
    <t>58,57</t>
  </si>
  <si>
    <t>173,11</t>
  </si>
  <si>
    <t>104,69</t>
  </si>
  <si>
    <t>62,81</t>
  </si>
  <si>
    <t>165,71</t>
  </si>
  <si>
    <t>83,71</t>
  </si>
  <si>
    <t>46,27</t>
  </si>
  <si>
    <t>176,32</t>
  </si>
  <si>
    <t>89,61</t>
  </si>
  <si>
    <t>49,67</t>
  </si>
  <si>
    <t>61,82</t>
  </si>
  <si>
    <t>64,55</t>
  </si>
  <si>
    <t>874,00</t>
  </si>
  <si>
    <t>1.032,23</t>
  </si>
  <si>
    <t>1.190,47</t>
  </si>
  <si>
    <t>1.508,64</t>
  </si>
  <si>
    <t>1.666,88</t>
  </si>
  <si>
    <t>1.875,90</t>
  </si>
  <si>
    <t>2.182,58</t>
  </si>
  <si>
    <t>2.429,29</t>
  </si>
  <si>
    <t>2.587,53</t>
  </si>
  <si>
    <t>2.785,81</t>
  </si>
  <si>
    <t>992,19</t>
  </si>
  <si>
    <t>1.150,43</t>
  </si>
  <si>
    <t>1.428,56</t>
  </si>
  <si>
    <t>1.586,80</t>
  </si>
  <si>
    <t>1.795,82</t>
  </si>
  <si>
    <t>2.022,42</t>
  </si>
  <si>
    <t>2.309,17</t>
  </si>
  <si>
    <t>2.467,41</t>
  </si>
  <si>
    <t>2.625,64</t>
  </si>
  <si>
    <t>1.142,87</t>
  </si>
  <si>
    <t>1.529,58</t>
  </si>
  <si>
    <t>1.617,59</t>
  </si>
  <si>
    <t>1.797,59</t>
  </si>
  <si>
    <t>2.221,84</t>
  </si>
  <si>
    <t>2.967,37</t>
  </si>
  <si>
    <t>3.074,72</t>
  </si>
  <si>
    <t>3.340,56</t>
  </si>
  <si>
    <t>3.829,75</t>
  </si>
  <si>
    <t>4.118,88</t>
  </si>
  <si>
    <t>1.109,03</t>
  </si>
  <si>
    <t>1.487,83</t>
  </si>
  <si>
    <t>1.575,84</t>
  </si>
  <si>
    <t>1.885,15</t>
  </si>
  <si>
    <t>2.110,49</t>
  </si>
  <si>
    <t>2.776,61</t>
  </si>
  <si>
    <t>2.883,26</t>
  </si>
  <si>
    <t>3.088,55</t>
  </si>
  <si>
    <t>3.454,07</t>
  </si>
  <si>
    <t>3.371,72</t>
  </si>
  <si>
    <t>14,73</t>
  </si>
  <si>
    <t>720,84</t>
  </si>
  <si>
    <t>26,51</t>
  </si>
  <si>
    <t>30,37</t>
  </si>
  <si>
    <t>22,28</t>
  </si>
  <si>
    <t>180,50</t>
  </si>
  <si>
    <t>585,13</t>
  </si>
  <si>
    <t>100,35</t>
  </si>
  <si>
    <t>49,76</t>
  </si>
  <si>
    <t>60,07</t>
  </si>
  <si>
    <t>120,96</t>
  </si>
  <si>
    <t>89,27</t>
  </si>
  <si>
    <t>128,10</t>
  </si>
  <si>
    <t>202,18</t>
  </si>
  <si>
    <t>183,46</t>
  </si>
  <si>
    <t>139,56</t>
  </si>
  <si>
    <t>204,22</t>
  </si>
  <si>
    <t>174,05</t>
  </si>
  <si>
    <t>140,57</t>
  </si>
  <si>
    <t>149,10</t>
  </si>
  <si>
    <t>152,18</t>
  </si>
  <si>
    <t>216,84</t>
  </si>
  <si>
    <t>192,47</t>
  </si>
  <si>
    <t>160,69</t>
  </si>
  <si>
    <t>225,36</t>
  </si>
  <si>
    <t>196,30</t>
  </si>
  <si>
    <t>45,52</t>
  </si>
  <si>
    <t>96,82</t>
  </si>
  <si>
    <t>124,51</t>
  </si>
  <si>
    <t>149,02</t>
  </si>
  <si>
    <t>168,74</t>
  </si>
  <si>
    <t>68,25</t>
  </si>
  <si>
    <t>23,81</t>
  </si>
  <si>
    <t>59,70</t>
  </si>
  <si>
    <t>79,48</t>
  </si>
  <si>
    <t>10,72</t>
  </si>
  <si>
    <t>14,76</t>
  </si>
  <si>
    <t>29,32</t>
  </si>
  <si>
    <t>170,04</t>
  </si>
  <si>
    <t>123,60</t>
  </si>
  <si>
    <t>176,99</t>
  </si>
  <si>
    <t>130,55</t>
  </si>
  <si>
    <t>56,42</t>
  </si>
  <si>
    <t>30,21</t>
  </si>
  <si>
    <t>35,05</t>
  </si>
  <si>
    <t>663,57</t>
  </si>
  <si>
    <t>634,45</t>
  </si>
  <si>
    <t>825,44</t>
  </si>
  <si>
    <t>754,21</t>
  </si>
  <si>
    <t>917,10</t>
  </si>
  <si>
    <t>822,33</t>
  </si>
  <si>
    <t>955,71</t>
  </si>
  <si>
    <t>1.650,07</t>
  </si>
  <si>
    <t>2.052,99</t>
  </si>
  <si>
    <t>2.454,33</t>
  </si>
  <si>
    <t>643,05</t>
  </si>
  <si>
    <t>586,21</t>
  </si>
  <si>
    <t>246,58</t>
  </si>
  <si>
    <t>279,13</t>
  </si>
  <si>
    <t>318,70</t>
  </si>
  <si>
    <t>741,36</t>
  </si>
  <si>
    <t>137,59</t>
  </si>
  <si>
    <t>172,65</t>
  </si>
  <si>
    <t>186,01</t>
  </si>
  <si>
    <t>141,22</t>
  </si>
  <si>
    <t>156,45</t>
  </si>
  <si>
    <t>191,81</t>
  </si>
  <si>
    <t>206,98</t>
  </si>
  <si>
    <t>174,26</t>
  </si>
  <si>
    <t>154,68</t>
  </si>
  <si>
    <t>180,33</t>
  </si>
  <si>
    <t>167,56</t>
  </si>
  <si>
    <t>195,08</t>
  </si>
  <si>
    <t>178,65</t>
  </si>
  <si>
    <t>205,82</t>
  </si>
  <si>
    <t>137,37</t>
  </si>
  <si>
    <t>151,22</t>
  </si>
  <si>
    <t>187,30</t>
  </si>
  <si>
    <t>201,24</t>
  </si>
  <si>
    <t>151,86</t>
  </si>
  <si>
    <t>167,73</t>
  </si>
  <si>
    <t>203,33</t>
  </si>
  <si>
    <t>219,48</t>
  </si>
  <si>
    <t>156,38</t>
  </si>
  <si>
    <t>182,82</t>
  </si>
  <si>
    <t>158,96</t>
  </si>
  <si>
    <t>185,15</t>
  </si>
  <si>
    <t>175,33</t>
  </si>
  <si>
    <t>203,51</t>
  </si>
  <si>
    <t>183,66</t>
  </si>
  <si>
    <t>211,58</t>
  </si>
  <si>
    <t>241,81</t>
  </si>
  <si>
    <t>224,22</t>
  </si>
  <si>
    <t>206,23</t>
  </si>
  <si>
    <t>200,35</t>
  </si>
  <si>
    <t>258,25</t>
  </si>
  <si>
    <t>239,63</t>
  </si>
  <si>
    <t>228,58</t>
  </si>
  <si>
    <t>220,78</t>
  </si>
  <si>
    <t>214,68</t>
  </si>
  <si>
    <t>228,11</t>
  </si>
  <si>
    <t>210,57</t>
  </si>
  <si>
    <t>200,09</t>
  </si>
  <si>
    <t>189,37</t>
  </si>
  <si>
    <t>244,55</t>
  </si>
  <si>
    <t>225,96</t>
  </si>
  <si>
    <t>214,96</t>
  </si>
  <si>
    <t>207,22</t>
  </si>
  <si>
    <t>194,69</t>
  </si>
  <si>
    <t>1.070,48</t>
  </si>
  <si>
    <t>651,84</t>
  </si>
  <si>
    <t>844,05</t>
  </si>
  <si>
    <t>530,07</t>
  </si>
  <si>
    <t>37,75</t>
  </si>
  <si>
    <t>16,78</t>
  </si>
  <si>
    <t>16,06</t>
  </si>
  <si>
    <t>13,38</t>
  </si>
  <si>
    <t>13,12</t>
  </si>
  <si>
    <t>579,88</t>
  </si>
  <si>
    <t>36,83</t>
  </si>
  <si>
    <t>58,01</t>
  </si>
  <si>
    <t>85,48</t>
  </si>
  <si>
    <t>111,29</t>
  </si>
  <si>
    <t>190,08</t>
  </si>
  <si>
    <t>51,98</t>
  </si>
  <si>
    <t>73,55</t>
  </si>
  <si>
    <t>94,07</t>
  </si>
  <si>
    <t>119,06</t>
  </si>
  <si>
    <t>119,55</t>
  </si>
  <si>
    <t>236,35</t>
  </si>
  <si>
    <t>294,80</t>
  </si>
  <si>
    <t>411,77</t>
  </si>
  <si>
    <t>578,46</t>
  </si>
  <si>
    <t>785,37</t>
  </si>
  <si>
    <t>1.034,47</t>
  </si>
  <si>
    <t>998,51</t>
  </si>
  <si>
    <t>2.335,09</t>
  </si>
  <si>
    <t>836,64</t>
  </si>
  <si>
    <t>2.044,64</t>
  </si>
  <si>
    <t>1.628,48</t>
  </si>
  <si>
    <t>3.018,24</t>
  </si>
  <si>
    <t>1.650,18</t>
  </si>
  <si>
    <t>2.927,03</t>
  </si>
  <si>
    <t>2.647,46</t>
  </si>
  <si>
    <t>4.622,38</t>
  </si>
  <si>
    <t>1.278,58</t>
  </si>
  <si>
    <t>2.812,81</t>
  </si>
  <si>
    <t>1.412,54</t>
  </si>
  <si>
    <t>2.537,33</t>
  </si>
  <si>
    <t>2.276,39</t>
  </si>
  <si>
    <t>4.294,90</t>
  </si>
  <si>
    <t>470,46</t>
  </si>
  <si>
    <t>607,65</t>
  </si>
  <si>
    <t>1.098,26</t>
  </si>
  <si>
    <t>1.543,07</t>
  </si>
  <si>
    <t>925,63</t>
  </si>
  <si>
    <t>2.007,86</t>
  </si>
  <si>
    <t>1.098,92</t>
  </si>
  <si>
    <t>483,33</t>
  </si>
  <si>
    <t>1.318,83</t>
  </si>
  <si>
    <t>642,08</t>
  </si>
  <si>
    <t>2.938,95</t>
  </si>
  <si>
    <t>1.538,68</t>
  </si>
  <si>
    <t>879,49</t>
  </si>
  <si>
    <t>3.762,43</t>
  </si>
  <si>
    <t>1.868,60</t>
  </si>
  <si>
    <t>2.565,13</t>
  </si>
  <si>
    <t>1.243,01</t>
  </si>
  <si>
    <t>3.246,43</t>
  </si>
  <si>
    <t>1.484,16</t>
  </si>
  <si>
    <t>1.725,40</t>
  </si>
  <si>
    <t>1.966,56</t>
  </si>
  <si>
    <t>5.322,47</t>
  </si>
  <si>
    <t>2.207,81</t>
  </si>
  <si>
    <t>2.449,05</t>
  </si>
  <si>
    <t>6.693,18</t>
  </si>
  <si>
    <t>2.690,19</t>
  </si>
  <si>
    <t>4.025,01</t>
  </si>
  <si>
    <t>4.911,96</t>
  </si>
  <si>
    <t>5.773,34</t>
  </si>
  <si>
    <t>6.634,66</t>
  </si>
  <si>
    <t>7.496,11</t>
  </si>
  <si>
    <t>8.357,45</t>
  </si>
  <si>
    <t>2.955,09</t>
  </si>
  <si>
    <t>5.936,83</t>
  </si>
  <si>
    <t>2.231,54</t>
  </si>
  <si>
    <t>6.962,04</t>
  </si>
  <si>
    <t>2.472,71</t>
  </si>
  <si>
    <t>8.043,76</t>
  </si>
  <si>
    <t>2.713,93</t>
  </si>
  <si>
    <t>9.076,10</t>
  </si>
  <si>
    <t>10.108,52</t>
  </si>
  <si>
    <t>3.201,18</t>
  </si>
  <si>
    <t>8.230,04</t>
  </si>
  <si>
    <t>2.718,88</t>
  </si>
  <si>
    <t>9.472,28</t>
  </si>
  <si>
    <t>2.960,03</t>
  </si>
  <si>
    <t>10.714,51</t>
  </si>
  <si>
    <t>11.956,73</t>
  </si>
  <si>
    <t>3.447,29</t>
  </si>
  <si>
    <t>10.938,37</t>
  </si>
  <si>
    <t>3.206,12</t>
  </si>
  <si>
    <t>12.366,14</t>
  </si>
  <si>
    <t>13.794,01</t>
  </si>
  <si>
    <t>3.693,46</t>
  </si>
  <si>
    <t>14.017,94</t>
  </si>
  <si>
    <t>15.631,16</t>
  </si>
  <si>
    <t>3.939,57</t>
  </si>
  <si>
    <t>17.468,44</t>
  </si>
  <si>
    <t>4.137,35</t>
  </si>
  <si>
    <t>266,76</t>
  </si>
  <si>
    <t>890,58</t>
  </si>
  <si>
    <t>2.471,44</t>
  </si>
  <si>
    <t>6.007,80</t>
  </si>
  <si>
    <t>3.927,66</t>
  </si>
  <si>
    <t>4.608,97</t>
  </si>
  <si>
    <t>366,68</t>
  </si>
  <si>
    <t>1.196,00</t>
  </si>
  <si>
    <t>638,35</t>
  </si>
  <si>
    <t>1.647,15</t>
  </si>
  <si>
    <t>2.832,54</t>
  </si>
  <si>
    <t>1.437,91</t>
  </si>
  <si>
    <t>4.784,11</t>
  </si>
  <si>
    <t>874,40</t>
  </si>
  <si>
    <t>1.876,81</t>
  </si>
  <si>
    <t>3.634,01</t>
  </si>
  <si>
    <t>1.752,14</t>
  </si>
  <si>
    <t>2.498,49</t>
  </si>
  <si>
    <t>1.187,77</t>
  </si>
  <si>
    <t>5.622,45</t>
  </si>
  <si>
    <t>3.161,39</t>
  </si>
  <si>
    <t>1.417,42</t>
  </si>
  <si>
    <t>2.106,54</t>
  </si>
  <si>
    <t>3.824,24</t>
  </si>
  <si>
    <t>4.487,16</t>
  </si>
  <si>
    <t>465,69</t>
  </si>
  <si>
    <t>602,08</t>
  </si>
  <si>
    <t>6.460,71</t>
  </si>
  <si>
    <t>1.050,36</t>
  </si>
  <si>
    <t>1.458,16</t>
  </si>
  <si>
    <t>5.182,27</t>
  </si>
  <si>
    <t>916,29</t>
  </si>
  <si>
    <t>2.336,27</t>
  </si>
  <si>
    <t>364,41</t>
  </si>
  <si>
    <t>5.849,21</t>
  </si>
  <si>
    <t>1.923,94</t>
  </si>
  <si>
    <t>2.590,41</t>
  </si>
  <si>
    <t>1.019,04</t>
  </si>
  <si>
    <t>7.299,09</t>
  </si>
  <si>
    <t>1.279,05</t>
  </si>
  <si>
    <t>6.516,20</t>
  </si>
  <si>
    <t>9.221,54</t>
  </si>
  <si>
    <t>480,36</t>
  </si>
  <si>
    <t>2.565,91</t>
  </si>
  <si>
    <t>3.920,23</t>
  </si>
  <si>
    <t>2.375,76</t>
  </si>
  <si>
    <t>1.228,51</t>
  </si>
  <si>
    <t>8.137,39</t>
  </si>
  <si>
    <t>2.820,07</t>
  </si>
  <si>
    <t>2.815,85</t>
  </si>
  <si>
    <t>10.430,08</t>
  </si>
  <si>
    <t>3.049,70</t>
  </si>
  <si>
    <t>11.638,60</t>
  </si>
  <si>
    <t>5.781,10</t>
  </si>
  <si>
    <t>3.283,59</t>
  </si>
  <si>
    <t>10.647,50</t>
  </si>
  <si>
    <t>3.053,91</t>
  </si>
  <si>
    <t>12.036,67</t>
  </si>
  <si>
    <t>2.126,81</t>
  </si>
  <si>
    <t>13.425,94</t>
  </si>
  <si>
    <t>3.517,52</t>
  </si>
  <si>
    <t>13.643,41</t>
  </si>
  <si>
    <t>6.779,16</t>
  </si>
  <si>
    <t>15.213,13</t>
  </si>
  <si>
    <t>3.751,41</t>
  </si>
  <si>
    <t>17.000,47</t>
  </si>
  <si>
    <t>2.356,48</t>
  </si>
  <si>
    <t>265,74</t>
  </si>
  <si>
    <t>823,76</t>
  </si>
  <si>
    <t>7.833,70</t>
  </si>
  <si>
    <t>2.586,19</t>
  </si>
  <si>
    <t>8.838,90</t>
  </si>
  <si>
    <t>9.844,14</t>
  </si>
  <si>
    <t>8.012,98</t>
  </si>
  <si>
    <t>3.944,02</t>
  </si>
  <si>
    <t>1.392,77</t>
  </si>
  <si>
    <t>1.035,63</t>
  </si>
  <si>
    <t>472,12</t>
  </si>
  <si>
    <t>500,40</t>
  </si>
  <si>
    <t>2.980,33</t>
  </si>
  <si>
    <t>1.637,60</t>
  </si>
  <si>
    <t>2.513,21</t>
  </si>
  <si>
    <t>2.471,00</t>
  </si>
  <si>
    <t>1.596,77</t>
  </si>
  <si>
    <t>32,36</t>
  </si>
  <si>
    <t>46,38</t>
  </si>
  <si>
    <t>55,03</t>
  </si>
  <si>
    <t>78,29</t>
  </si>
  <si>
    <t>87,66</t>
  </si>
  <si>
    <t>96,01</t>
  </si>
  <si>
    <t>66,01</t>
  </si>
  <si>
    <t>70,09</t>
  </si>
  <si>
    <t>59,49</t>
  </si>
  <si>
    <t>63,56</t>
  </si>
  <si>
    <t>56,28</t>
  </si>
  <si>
    <t>66,07</t>
  </si>
  <si>
    <t>65,74</t>
  </si>
  <si>
    <t>80,66</t>
  </si>
  <si>
    <t>82,58</t>
  </si>
  <si>
    <t>94,99</t>
  </si>
  <si>
    <t>52,40</t>
  </si>
  <si>
    <t>63,26</t>
  </si>
  <si>
    <t>73,48</t>
  </si>
  <si>
    <t>164,27</t>
  </si>
  <si>
    <t>9,07</t>
  </si>
  <si>
    <t>3.611,00</t>
  </si>
  <si>
    <t>4.514,35</t>
  </si>
  <si>
    <t>6.095,26</t>
  </si>
  <si>
    <t>7.303,01</t>
  </si>
  <si>
    <t>96,49</t>
  </si>
  <si>
    <t>12,48</t>
  </si>
  <si>
    <t>13,45</t>
  </si>
  <si>
    <t>16,28</t>
  </si>
  <si>
    <t>562,16</t>
  </si>
  <si>
    <t>1.111,00</t>
  </si>
  <si>
    <t>2.283,24</t>
  </si>
  <si>
    <t>3.832,65</t>
  </si>
  <si>
    <t>5.756,13</t>
  </si>
  <si>
    <t>8.093,42</t>
  </si>
  <si>
    <t>14.038,23</t>
  </si>
  <si>
    <t>4.639,71</t>
  </si>
  <si>
    <t>6.965,39</t>
  </si>
  <si>
    <t>9.808,42</t>
  </si>
  <si>
    <t>17.034,96</t>
  </si>
  <si>
    <t>8.650,70</t>
  </si>
  <si>
    <t>12.127,98</t>
  </si>
  <si>
    <t>20.859,59</t>
  </si>
  <si>
    <t>2.787,93</t>
  </si>
  <si>
    <t>4.863,56</t>
  </si>
  <si>
    <t>7.771,33</t>
  </si>
  <si>
    <t>11.533,70</t>
  </si>
  <si>
    <t>21.967,61</t>
  </si>
  <si>
    <t>10.868,38</t>
  </si>
  <si>
    <t>16.182,29</t>
  </si>
  <si>
    <t>30.159,66</t>
  </si>
  <si>
    <t>13.980,83</t>
  </si>
  <si>
    <t>20.854,29</t>
  </si>
  <si>
    <t>38.507,99</t>
  </si>
  <si>
    <t>13.241,84</t>
  </si>
  <si>
    <t>20.542,23</t>
  </si>
  <si>
    <t>28.674,96</t>
  </si>
  <si>
    <t>40.660,92</t>
  </si>
  <si>
    <t>16.430,57</t>
  </si>
  <si>
    <t>24.869,64</t>
  </si>
  <si>
    <t>35.017,57</t>
  </si>
  <si>
    <t>49.244,46</t>
  </si>
  <si>
    <t>18.978,03</t>
  </si>
  <si>
    <t>29.263,04</t>
  </si>
  <si>
    <t>41.178,83</t>
  </si>
  <si>
    <t>58.461,64</t>
  </si>
  <si>
    <t>8.099,86</t>
  </si>
  <si>
    <t>12.081,28</t>
  </si>
  <si>
    <t>18.279,88</t>
  </si>
  <si>
    <t>27.537,14</t>
  </si>
  <si>
    <t>9.321,69</t>
  </si>
  <si>
    <t>13.800,78</t>
  </si>
  <si>
    <t>15.403,81</t>
  </si>
  <si>
    <t>20.380,59</t>
  </si>
  <si>
    <t>32.165,77</t>
  </si>
  <si>
    <t>10.427,04</t>
  </si>
  <si>
    <t>16.984,99</t>
  </si>
  <si>
    <t>22.350,25</t>
  </si>
  <si>
    <t>37.158,40</t>
  </si>
  <si>
    <t>29.632,87</t>
  </si>
  <si>
    <t>48.305,41</t>
  </si>
  <si>
    <t>65.221,80</t>
  </si>
  <si>
    <t>93.482,60</t>
  </si>
  <si>
    <t>31.624,87</t>
  </si>
  <si>
    <t>51.129,22</t>
  </si>
  <si>
    <t>72.580,85</t>
  </si>
  <si>
    <t>88.869,02</t>
  </si>
  <si>
    <t>32.288,44</t>
  </si>
  <si>
    <t>56.124,19</t>
  </si>
  <si>
    <t>78.710,30</t>
  </si>
  <si>
    <t>94.408,99</t>
  </si>
  <si>
    <t>18,58</t>
  </si>
  <si>
    <t>43,55</t>
  </si>
  <si>
    <t>53,83</t>
  </si>
  <si>
    <t>36,36</t>
  </si>
  <si>
    <t>46,64</t>
  </si>
  <si>
    <t>32,96</t>
  </si>
  <si>
    <t>43,45</t>
  </si>
  <si>
    <t>71,74</t>
  </si>
  <si>
    <t>87,64</t>
  </si>
  <si>
    <t>59,51</t>
  </si>
  <si>
    <t>52,52</t>
  </si>
  <si>
    <t>68,63</t>
  </si>
  <si>
    <t>92,51</t>
  </si>
  <si>
    <t>134,45</t>
  </si>
  <si>
    <t>70,28</t>
  </si>
  <si>
    <t>112,23</t>
  </si>
  <si>
    <t>50,01</t>
  </si>
  <si>
    <t>92,13</t>
  </si>
  <si>
    <t>17,13</t>
  </si>
  <si>
    <t>25,35</t>
  </si>
  <si>
    <t>20,93</t>
  </si>
  <si>
    <t>16,53</t>
  </si>
  <si>
    <t>581,14</t>
  </si>
  <si>
    <t>582,79</t>
  </si>
  <si>
    <t>601,16</t>
  </si>
  <si>
    <t>704,21</t>
  </si>
  <si>
    <t>761,17</t>
  </si>
  <si>
    <t>513,90</t>
  </si>
  <si>
    <t>520,91</t>
  </si>
  <si>
    <t>527,93</t>
  </si>
  <si>
    <t>534,93</t>
  </si>
  <si>
    <t>763,34</t>
  </si>
  <si>
    <t>789,15</t>
  </si>
  <si>
    <t>299,66</t>
  </si>
  <si>
    <t>387,80</t>
  </si>
  <si>
    <t>306,19</t>
  </si>
  <si>
    <t>311,99</t>
  </si>
  <si>
    <t>329,55</t>
  </si>
  <si>
    <t>385,81</t>
  </si>
  <si>
    <t>517,21</t>
  </si>
  <si>
    <t>566,95</t>
  </si>
  <si>
    <t>182,71</t>
  </si>
  <si>
    <t>160,73</t>
  </si>
  <si>
    <t>961,47</t>
  </si>
  <si>
    <t>969,49</t>
  </si>
  <si>
    <t>1.011,26</t>
  </si>
  <si>
    <t>1.069,74</t>
  </si>
  <si>
    <t>1.198,92</t>
  </si>
  <si>
    <t>1.250,88</t>
  </si>
  <si>
    <t>800,74</t>
  </si>
  <si>
    <t>808,76</t>
  </si>
  <si>
    <t>828,55</t>
  </si>
  <si>
    <t>887,03</t>
  </si>
  <si>
    <t>1.016,21</t>
  </si>
  <si>
    <t>1.068,17</t>
  </si>
  <si>
    <t>313,94</t>
  </si>
  <si>
    <t>320,10</t>
  </si>
  <si>
    <t>361,00</t>
  </si>
  <si>
    <t>392,68</t>
  </si>
  <si>
    <t>808,49</t>
  </si>
  <si>
    <t>816,87</t>
  </si>
  <si>
    <t>860,00</t>
  </si>
  <si>
    <t>893,90</t>
  </si>
  <si>
    <t>221,99</t>
  </si>
  <si>
    <t>310,13</t>
  </si>
  <si>
    <t>320,64</t>
  </si>
  <si>
    <t>338,84</t>
  </si>
  <si>
    <t>365,47</t>
  </si>
  <si>
    <t>1.186,03</t>
  </si>
  <si>
    <t>1.649,34</t>
  </si>
  <si>
    <t>109,37</t>
  </si>
  <si>
    <t>93,26</t>
  </si>
  <si>
    <t>799,84</t>
  </si>
  <si>
    <t>790,15</t>
  </si>
  <si>
    <t>825,35</t>
  </si>
  <si>
    <t>883,13</t>
  </si>
  <si>
    <t>1.013,01</t>
  </si>
  <si>
    <t>1.064,27</t>
  </si>
  <si>
    <t>689,56</t>
  </si>
  <si>
    <t>696,89</t>
  </si>
  <si>
    <t>715,98</t>
  </si>
  <si>
    <t>773,76</t>
  </si>
  <si>
    <t>903,64</t>
  </si>
  <si>
    <t>954,90</t>
  </si>
  <si>
    <t>697,31</t>
  </si>
  <si>
    <t>705,00</t>
  </si>
  <si>
    <t>747,43</t>
  </si>
  <si>
    <t>780,63</t>
  </si>
  <si>
    <t>815,19</t>
  </si>
  <si>
    <t>704,01</t>
  </si>
  <si>
    <t>835,61</t>
  </si>
  <si>
    <t>723,74</t>
  </si>
  <si>
    <t>864,47</t>
  </si>
  <si>
    <t>751,90</t>
  </si>
  <si>
    <t>1.685,03</t>
  </si>
  <si>
    <t>1.572,46</t>
  </si>
  <si>
    <t>2.148,34</t>
  </si>
  <si>
    <t>2.035,77</t>
  </si>
  <si>
    <t>11,12</t>
  </si>
  <si>
    <t>7,63</t>
  </si>
  <si>
    <t>679,46</t>
  </si>
  <si>
    <t>188,56</t>
  </si>
  <si>
    <t>969,22</t>
  </si>
  <si>
    <t>807,59</t>
  </si>
  <si>
    <t>977,60</t>
  </si>
  <si>
    <t>996,34</t>
  </si>
  <si>
    <t>1.042,71</t>
  </si>
  <si>
    <t>856,80</t>
  </si>
  <si>
    <t>1.076,61</t>
  </si>
  <si>
    <t>890,00</t>
  </si>
  <si>
    <t>975,92</t>
  </si>
  <si>
    <t>814,29</t>
  </si>
  <si>
    <t>1.047,18</t>
  </si>
  <si>
    <t>861,27</t>
  </si>
  <si>
    <t>1.867,74</t>
  </si>
  <si>
    <t>1.681,83</t>
  </si>
  <si>
    <t>2.331,05</t>
  </si>
  <si>
    <t>2.145,14</t>
  </si>
  <si>
    <t>56,07</t>
  </si>
  <si>
    <t>68,75</t>
  </si>
  <si>
    <t>75,10</t>
  </si>
  <si>
    <t>798,26</t>
  </si>
  <si>
    <t>1.106,32</t>
  </si>
  <si>
    <t>872,28</t>
  </si>
  <si>
    <t>1.437,18</t>
  </si>
  <si>
    <t>1.717,07</t>
  </si>
  <si>
    <t>1.023,05</t>
  </si>
  <si>
    <t>1.381,67</t>
  </si>
  <si>
    <t>1.718,04</t>
  </si>
  <si>
    <t>1.104,42</t>
  </si>
  <si>
    <t>721,58</t>
  </si>
  <si>
    <t>664,63</t>
  </si>
  <si>
    <t>619,00</t>
  </si>
  <si>
    <t>74,74</t>
  </si>
  <si>
    <t>544,91</t>
  </si>
  <si>
    <t>471,60</t>
  </si>
  <si>
    <t>956,16</t>
  </si>
  <si>
    <t>99,97</t>
  </si>
  <si>
    <t>86,27</t>
  </si>
  <si>
    <t>620,80</t>
  </si>
  <si>
    <t>568,20</t>
  </si>
  <si>
    <t>1.796,81</t>
  </si>
  <si>
    <t>689,83</t>
  </si>
  <si>
    <t>544,41</t>
  </si>
  <si>
    <t>678,99</t>
  </si>
  <si>
    <t>843,56</t>
  </si>
  <si>
    <t>767,99</t>
  </si>
  <si>
    <t>374,45</t>
  </si>
  <si>
    <t>1.004,58</t>
  </si>
  <si>
    <t>254,65</t>
  </si>
  <si>
    <t>32,69</t>
  </si>
  <si>
    <t>69,92</t>
  </si>
  <si>
    <t>69,61</t>
  </si>
  <si>
    <t>147,89</t>
  </si>
  <si>
    <t>185,74</t>
  </si>
  <si>
    <t>54,42</t>
  </si>
  <si>
    <t>163,58</t>
  </si>
  <si>
    <t>148,06</t>
  </si>
  <si>
    <t>163,38</t>
  </si>
  <si>
    <t>204,21</t>
  </si>
  <si>
    <t>175,82</t>
  </si>
  <si>
    <t>209,22</t>
  </si>
  <si>
    <t>198,80</t>
  </si>
  <si>
    <t>270,26</t>
  </si>
  <si>
    <t>271,91</t>
  </si>
  <si>
    <t>322,65</t>
  </si>
  <si>
    <t>142,96</t>
  </si>
  <si>
    <t>248,12</t>
  </si>
  <si>
    <t>263,44</t>
  </si>
  <si>
    <t>304,27</t>
  </si>
  <si>
    <t>257,48</t>
  </si>
  <si>
    <t>290,88</t>
  </si>
  <si>
    <t>262,03</t>
  </si>
  <si>
    <t>333,49</t>
  </si>
  <si>
    <t>318,78</t>
  </si>
  <si>
    <t>363,46</t>
  </si>
  <si>
    <t>243,02</t>
  </si>
  <si>
    <t>420,82</t>
  </si>
  <si>
    <t>404,94</t>
  </si>
  <si>
    <t>744,02</t>
  </si>
  <si>
    <t>1.466,87</t>
  </si>
  <si>
    <t>1.677,79</t>
  </si>
  <si>
    <t>332,86</t>
  </si>
  <si>
    <t>387,56</t>
  </si>
  <si>
    <t>461,34</t>
  </si>
  <si>
    <t>987,61</t>
  </si>
  <si>
    <t>1.985,79</t>
  </si>
  <si>
    <t>1.972,54</t>
  </si>
  <si>
    <t>3.955,36</t>
  </si>
  <si>
    <t>597,56</t>
  </si>
  <si>
    <t>307,72</t>
  </si>
  <si>
    <t>436,64</t>
  </si>
  <si>
    <t>356,84</t>
  </si>
  <si>
    <t>487,81</t>
  </si>
  <si>
    <t>17,56</t>
  </si>
  <si>
    <t>634,83</t>
  </si>
  <si>
    <t>1.290,53</t>
  </si>
  <si>
    <t>1.224,47</t>
  </si>
  <si>
    <t>1.143,20</t>
  </si>
  <si>
    <t>1.046,52</t>
  </si>
  <si>
    <t>965,23</t>
  </si>
  <si>
    <t>944,39</t>
  </si>
  <si>
    <t>925,52</t>
  </si>
  <si>
    <t>869,37</t>
  </si>
  <si>
    <t>1.239,09</t>
  </si>
  <si>
    <t>1.174,08</t>
  </si>
  <si>
    <t>1.094,81</t>
  </si>
  <si>
    <t>1.000,20</t>
  </si>
  <si>
    <t>907,71</t>
  </si>
  <si>
    <t>888,24</t>
  </si>
  <si>
    <t>872,06</t>
  </si>
  <si>
    <t>818,67</t>
  </si>
  <si>
    <t>897,67</t>
  </si>
  <si>
    <t>849,69</t>
  </si>
  <si>
    <t>29,96</t>
  </si>
  <si>
    <t>51,12</t>
  </si>
  <si>
    <t>79,34</t>
  </si>
  <si>
    <t>145,68</t>
  </si>
  <si>
    <t>37,31</t>
  </si>
  <si>
    <t>134,17</t>
  </si>
  <si>
    <t>251,33</t>
  </si>
  <si>
    <t>415,65</t>
  </si>
  <si>
    <t>570,38</t>
  </si>
  <si>
    <t>655,36</t>
  </si>
  <si>
    <t>110,77</t>
  </si>
  <si>
    <t>142,48</t>
  </si>
  <si>
    <t>326,90</t>
  </si>
  <si>
    <t>16,46</t>
  </si>
  <si>
    <t>114,33</t>
  </si>
  <si>
    <t>217,59</t>
  </si>
  <si>
    <t>83,24</t>
  </si>
  <si>
    <t>248,47</t>
  </si>
  <si>
    <t>62,13</t>
  </si>
  <si>
    <t>85,53</t>
  </si>
  <si>
    <t>116,79</t>
  </si>
  <si>
    <t>150,18</t>
  </si>
  <si>
    <t>120,18</t>
  </si>
  <si>
    <t>176,31</t>
  </si>
  <si>
    <t>232,44</t>
  </si>
  <si>
    <t>18,40</t>
  </si>
  <si>
    <t>30,69</t>
  </si>
  <si>
    <t>638,21</t>
  </si>
  <si>
    <t>614,23</t>
  </si>
  <si>
    <t>210,86</t>
  </si>
  <si>
    <t>140,31</t>
  </si>
  <si>
    <t>194,45</t>
  </si>
  <si>
    <t>134,53</t>
  </si>
  <si>
    <t>3,13</t>
  </si>
  <si>
    <t>0,64</t>
  </si>
  <si>
    <t>126,68</t>
  </si>
  <si>
    <t>17,36</t>
  </si>
  <si>
    <t>549,52</t>
  </si>
  <si>
    <t>40,73</t>
  </si>
  <si>
    <t>169,66</t>
  </si>
  <si>
    <t>212,20</t>
  </si>
  <si>
    <t>250,50</t>
  </si>
  <si>
    <t>128,42</t>
  </si>
  <si>
    <t>134,26</t>
  </si>
  <si>
    <t>296,78</t>
  </si>
  <si>
    <t>361,77</t>
  </si>
  <si>
    <t>164,85</t>
  </si>
  <si>
    <t>205,58</t>
  </si>
  <si>
    <t>147,55</t>
  </si>
  <si>
    <t>228,39</t>
  </si>
  <si>
    <t>274,67</t>
  </si>
  <si>
    <t>339,66</t>
  </si>
  <si>
    <t>172,97</t>
  </si>
  <si>
    <t>220,06</t>
  </si>
  <si>
    <t>123,99</t>
  </si>
  <si>
    <t>164,39</t>
  </si>
  <si>
    <t>54,47</t>
  </si>
  <si>
    <t>259,24</t>
  </si>
  <si>
    <t>197,00</t>
  </si>
  <si>
    <t>127,78</t>
  </si>
  <si>
    <t>41,84</t>
  </si>
  <si>
    <t>352,00</t>
  </si>
  <si>
    <t>214,79</t>
  </si>
  <si>
    <t>131,00</t>
  </si>
  <si>
    <t>161,72</t>
  </si>
  <si>
    <t>104,11</t>
  </si>
  <si>
    <t>71,83</t>
  </si>
  <si>
    <t>85,76</t>
  </si>
  <si>
    <t>63,61</t>
  </si>
  <si>
    <t>76,52</t>
  </si>
  <si>
    <t>56,69</t>
  </si>
  <si>
    <t>68,53</t>
  </si>
  <si>
    <t>66,02</t>
  </si>
  <si>
    <t>49,65</t>
  </si>
  <si>
    <t>324,08</t>
  </si>
  <si>
    <t>173,08</t>
  </si>
  <si>
    <t>293,61</t>
  </si>
  <si>
    <t>355,88</t>
  </si>
  <si>
    <t>197,13</t>
  </si>
  <si>
    <t>167,47</t>
  </si>
  <si>
    <t>252,23</t>
  </si>
  <si>
    <t>325,12</t>
  </si>
  <si>
    <t>162,10</t>
  </si>
  <si>
    <t>135,90</t>
  </si>
  <si>
    <t>219,47</t>
  </si>
  <si>
    <t>305,86</t>
  </si>
  <si>
    <t>137,88</t>
  </si>
  <si>
    <t>109,97</t>
  </si>
  <si>
    <t>203,09</t>
  </si>
  <si>
    <t>293,91</t>
  </si>
  <si>
    <t>125,35</t>
  </si>
  <si>
    <t>160,86</t>
  </si>
  <si>
    <t>287,70</t>
  </si>
  <si>
    <t>98,65</t>
  </si>
  <si>
    <t>146,47</t>
  </si>
  <si>
    <t>281,16</t>
  </si>
  <si>
    <t>93,62</t>
  </si>
  <si>
    <t>92,80</t>
  </si>
  <si>
    <t>134,91</t>
  </si>
  <si>
    <t>275,59</t>
  </si>
  <si>
    <t>86,33</t>
  </si>
  <si>
    <t>87,91</t>
  </si>
  <si>
    <t>109,95</t>
  </si>
  <si>
    <t>264,47</t>
  </si>
  <si>
    <t>78,00</t>
  </si>
  <si>
    <t>356,88</t>
  </si>
  <si>
    <t>241,70</t>
  </si>
  <si>
    <t>169,33</t>
  </si>
  <si>
    <t>124,39</t>
  </si>
  <si>
    <t>74,22</t>
  </si>
  <si>
    <t>69,89</t>
  </si>
  <si>
    <t>66,31</t>
  </si>
  <si>
    <t>111,16</t>
  </si>
  <si>
    <t>63,66</t>
  </si>
  <si>
    <t>67,09</t>
  </si>
  <si>
    <t>58,70</t>
  </si>
  <si>
    <t>119,38</t>
  </si>
  <si>
    <t>67,49</t>
  </si>
  <si>
    <t>103,96</t>
  </si>
  <si>
    <t>96,36</t>
  </si>
  <si>
    <t>46,54</t>
  </si>
  <si>
    <t>91,42</t>
  </si>
  <si>
    <t>42,54</t>
  </si>
  <si>
    <t>91,17</t>
  </si>
  <si>
    <t>40,79</t>
  </si>
  <si>
    <t>85,26</t>
  </si>
  <si>
    <t>38,78</t>
  </si>
  <si>
    <t>34,76</t>
  </si>
  <si>
    <t>267,41</t>
  </si>
  <si>
    <t>208,41</t>
  </si>
  <si>
    <t>196,51</t>
  </si>
  <si>
    <t>374,64</t>
  </si>
  <si>
    <t>141,17</t>
  </si>
  <si>
    <t>230,42</t>
  </si>
  <si>
    <t>126,00</t>
  </si>
  <si>
    <t>94,26</t>
  </si>
  <si>
    <t>155,32</t>
  </si>
  <si>
    <t>82,03</t>
  </si>
  <si>
    <t>201,57</t>
  </si>
  <si>
    <t>276,94</t>
  </si>
  <si>
    <t>125,76</t>
  </si>
  <si>
    <t>135,96</t>
  </si>
  <si>
    <t>190,81</t>
  </si>
  <si>
    <t>215,17</t>
  </si>
  <si>
    <t>31,20</t>
  </si>
  <si>
    <t>18,04</t>
  </si>
  <si>
    <t>28,00</t>
  </si>
  <si>
    <t>203,77</t>
  </si>
  <si>
    <t>161,54</t>
  </si>
  <si>
    <t>241,59</t>
  </si>
  <si>
    <t>515,29</t>
  </si>
  <si>
    <t>441,82</t>
  </si>
  <si>
    <t>292,05</t>
  </si>
  <si>
    <t>266,65</t>
  </si>
  <si>
    <t>225,37</t>
  </si>
  <si>
    <t>197,96</t>
  </si>
  <si>
    <t>180,70</t>
  </si>
  <si>
    <t>207,19</t>
  </si>
  <si>
    <t>153,50</t>
  </si>
  <si>
    <t>284,27</t>
  </si>
  <si>
    <t>211,60</t>
  </si>
  <si>
    <t>169,90</t>
  </si>
  <si>
    <t>259,83</t>
  </si>
  <si>
    <t>207,47</t>
  </si>
  <si>
    <t>156,15</t>
  </si>
  <si>
    <t>334,09</t>
  </si>
  <si>
    <t>224,34</t>
  </si>
  <si>
    <t>177,52</t>
  </si>
  <si>
    <t>279,75</t>
  </si>
  <si>
    <t>206,63</t>
  </si>
  <si>
    <t>358,23</t>
  </si>
  <si>
    <t>526,36</t>
  </si>
  <si>
    <t>457,28</t>
  </si>
  <si>
    <t>283,23</t>
  </si>
  <si>
    <t>258,90</t>
  </si>
  <si>
    <t>224,77</t>
  </si>
  <si>
    <t>196,98</t>
  </si>
  <si>
    <t>179,48</t>
  </si>
  <si>
    <t>510,00</t>
  </si>
  <si>
    <t>429,11</t>
  </si>
  <si>
    <t>295,03</t>
  </si>
  <si>
    <t>267,22</t>
  </si>
  <si>
    <t>223,66</t>
  </si>
  <si>
    <t>195,39</t>
  </si>
  <si>
    <t>179,70</t>
  </si>
  <si>
    <t>576,08</t>
  </si>
  <si>
    <t>485,48</t>
  </si>
  <si>
    <t>281,99</t>
  </si>
  <si>
    <t>255,77</t>
  </si>
  <si>
    <t>219,85</t>
  </si>
  <si>
    <t>192,04</t>
  </si>
  <si>
    <t>176,59</t>
  </si>
  <si>
    <t>533,99</t>
  </si>
  <si>
    <t>447,60</t>
  </si>
  <si>
    <t>297,07</t>
  </si>
  <si>
    <t>266,72</t>
  </si>
  <si>
    <t>224,25</t>
  </si>
  <si>
    <t>196,83</t>
  </si>
  <si>
    <t>180,37</t>
  </si>
  <si>
    <t>587,82</t>
  </si>
  <si>
    <t>504,78</t>
  </si>
  <si>
    <t>276,14</t>
  </si>
  <si>
    <t>247,19</t>
  </si>
  <si>
    <t>213,63</t>
  </si>
  <si>
    <t>185,91</t>
  </si>
  <si>
    <t>170,51</t>
  </si>
  <si>
    <t>501,30</t>
  </si>
  <si>
    <t>424,13</t>
  </si>
  <si>
    <t>275,58</t>
  </si>
  <si>
    <t>252,60</t>
  </si>
  <si>
    <t>211,24</t>
  </si>
  <si>
    <t>183,39</t>
  </si>
  <si>
    <t>167,95</t>
  </si>
  <si>
    <t>522,78</t>
  </si>
  <si>
    <t>451,20</t>
  </si>
  <si>
    <t>252,76</t>
  </si>
  <si>
    <t>231,41</t>
  </si>
  <si>
    <t>173,58</t>
  </si>
  <si>
    <t>166,30</t>
  </si>
  <si>
    <t>3.646,82</t>
  </si>
  <si>
    <t>4.463,95</t>
  </si>
  <si>
    <t>4.703,45</t>
  </si>
  <si>
    <t>4.827,70</t>
  </si>
  <si>
    <t>5.211,75</t>
  </si>
  <si>
    <t>5.270,80</t>
  </si>
  <si>
    <t>5.110,23</t>
  </si>
  <si>
    <t>4.524,26</t>
  </si>
  <si>
    <t>215,33</t>
  </si>
  <si>
    <t>171,55</t>
  </si>
  <si>
    <t>260,11</t>
  </si>
  <si>
    <t>196,69</t>
  </si>
  <si>
    <t>147,02</t>
  </si>
  <si>
    <t>302,45</t>
  </si>
  <si>
    <t>123,91</t>
  </si>
  <si>
    <t>82,33</t>
  </si>
  <si>
    <t>70,10</t>
  </si>
  <si>
    <t>61,59</t>
  </si>
  <si>
    <t>12,54</t>
  </si>
  <si>
    <t>14,62</t>
  </si>
  <si>
    <t>15,97</t>
  </si>
  <si>
    <t>13,93</t>
  </si>
  <si>
    <t>11,53</t>
  </si>
  <si>
    <t>13,26</t>
  </si>
  <si>
    <t>13,14</t>
  </si>
  <si>
    <t>13,11</t>
  </si>
  <si>
    <t>10,37</t>
  </si>
  <si>
    <t>12,15</t>
  </si>
  <si>
    <t>11,97</t>
  </si>
  <si>
    <t>15,63</t>
  </si>
  <si>
    <t>14,70</t>
  </si>
  <si>
    <t>18,80</t>
  </si>
  <si>
    <t>17,79</t>
  </si>
  <si>
    <t>13,57</t>
  </si>
  <si>
    <t>12,93</t>
  </si>
  <si>
    <t>23,66</t>
  </si>
  <si>
    <t>22,13</t>
  </si>
  <si>
    <t>18,73</t>
  </si>
  <si>
    <t>12,27</t>
  </si>
  <si>
    <t>11,17</t>
  </si>
  <si>
    <t>18,57</t>
  </si>
  <si>
    <t>13,23</t>
  </si>
  <si>
    <t>12,55</t>
  </si>
  <si>
    <t>11,60</t>
  </si>
  <si>
    <t>10,43</t>
  </si>
  <si>
    <t>10,15</t>
  </si>
  <si>
    <t>12,58</t>
  </si>
  <si>
    <t>15,53</t>
  </si>
  <si>
    <t>18,41</t>
  </si>
  <si>
    <t>22,12</t>
  </si>
  <si>
    <t>996,90</t>
  </si>
  <si>
    <t>862,36</t>
  </si>
  <si>
    <t>962,49</t>
  </si>
  <si>
    <t>509,25</t>
  </si>
  <si>
    <t>559,75</t>
  </si>
  <si>
    <t>613,50</t>
  </si>
  <si>
    <t>706,75</t>
  </si>
  <si>
    <t>493,08</t>
  </si>
  <si>
    <t>542,82</t>
  </si>
  <si>
    <t>602,06</t>
  </si>
  <si>
    <t>700,25</t>
  </si>
  <si>
    <t>398,59</t>
  </si>
  <si>
    <t>437,84</t>
  </si>
  <si>
    <t>475,33</t>
  </si>
  <si>
    <t>490,72</t>
  </si>
  <si>
    <t>505,98</t>
  </si>
  <si>
    <t>573,39</t>
  </si>
  <si>
    <t>394,66</t>
  </si>
  <si>
    <t>430,60</t>
  </si>
  <si>
    <t>461,00</t>
  </si>
  <si>
    <t>483,23</t>
  </si>
  <si>
    <t>498,52</t>
  </si>
  <si>
    <t>563,79</t>
  </si>
  <si>
    <t>445,73</t>
  </si>
  <si>
    <t>480,10</t>
  </si>
  <si>
    <t>684,65</t>
  </si>
  <si>
    <t>766,18</t>
  </si>
  <si>
    <t>596,12</t>
  </si>
  <si>
    <t>603,48</t>
  </si>
  <si>
    <t>577,62</t>
  </si>
  <si>
    <t>598,49</t>
  </si>
  <si>
    <t>581,10</t>
  </si>
  <si>
    <t>631,07</t>
  </si>
  <si>
    <t>602,45</t>
  </si>
  <si>
    <t>583,79</t>
  </si>
  <si>
    <t>651,64</t>
  </si>
  <si>
    <t>612,75</t>
  </si>
  <si>
    <t>618,41</t>
  </si>
  <si>
    <t>589,31</t>
  </si>
  <si>
    <t>528,62</t>
  </si>
  <si>
    <t>565,23</t>
  </si>
  <si>
    <t>606,77</t>
  </si>
  <si>
    <t>621,67</t>
  </si>
  <si>
    <t>655,06</t>
  </si>
  <si>
    <t>701,35</t>
  </si>
  <si>
    <t>525,18</t>
  </si>
  <si>
    <t>558,39</t>
  </si>
  <si>
    <t>592,81</t>
  </si>
  <si>
    <t>618,33</t>
  </si>
  <si>
    <t>646,95</t>
  </si>
  <si>
    <t>700,04</t>
  </si>
  <si>
    <t>578,23</t>
  </si>
  <si>
    <t>608,17</t>
  </si>
  <si>
    <t>565,48</t>
  </si>
  <si>
    <t>628,22</t>
  </si>
  <si>
    <t>589,06</t>
  </si>
  <si>
    <t>844,80</t>
  </si>
  <si>
    <t>276,43</t>
  </si>
  <si>
    <t>613,19</t>
  </si>
  <si>
    <t>574,56</t>
  </si>
  <si>
    <t>593,36</t>
  </si>
  <si>
    <t>574,95</t>
  </si>
  <si>
    <t>897,79</t>
  </si>
  <si>
    <t>739,14</t>
  </si>
  <si>
    <t>809,15</t>
  </si>
  <si>
    <t>699,81</t>
  </si>
  <si>
    <t>743,22</t>
  </si>
  <si>
    <t>637,22</t>
  </si>
  <si>
    <t>861,68</t>
  </si>
  <si>
    <t>1.130,21</t>
  </si>
  <si>
    <t>590,88</t>
  </si>
  <si>
    <t>579,19</t>
  </si>
  <si>
    <t>634,63</t>
  </si>
  <si>
    <t>960,02</t>
  </si>
  <si>
    <t>732,98</t>
  </si>
  <si>
    <t>186,55</t>
  </si>
  <si>
    <t>868,02</t>
  </si>
  <si>
    <t>556,40</t>
  </si>
  <si>
    <t>109,60</t>
  </si>
  <si>
    <t>54,64</t>
  </si>
  <si>
    <t>70,03</t>
  </si>
  <si>
    <t>40,26</t>
  </si>
  <si>
    <t>69,03</t>
  </si>
  <si>
    <t>101,58</t>
  </si>
  <si>
    <t>117,50</t>
  </si>
  <si>
    <t>49,42</t>
  </si>
  <si>
    <t>50,81</t>
  </si>
  <si>
    <t>53,45</t>
  </si>
  <si>
    <t>65,31</t>
  </si>
  <si>
    <t>98,05</t>
  </si>
  <si>
    <t>110,11</t>
  </si>
  <si>
    <t>3,51</t>
  </si>
  <si>
    <t>23,72</t>
  </si>
  <si>
    <t>70,65</t>
  </si>
  <si>
    <t>38,85</t>
  </si>
  <si>
    <t>3.304,48</t>
  </si>
  <si>
    <t>2.868,92</t>
  </si>
  <si>
    <t>2.384,49</t>
  </si>
  <si>
    <t>1.563,71</t>
  </si>
  <si>
    <t>3.244,28</t>
  </si>
  <si>
    <t>4.954,60</t>
  </si>
  <si>
    <t>2.827,02</t>
  </si>
  <si>
    <t>2.140,35</t>
  </si>
  <si>
    <t>107,86</t>
  </si>
  <si>
    <t>99,01</t>
  </si>
  <si>
    <t>122,89</t>
  </si>
  <si>
    <t>116,14</t>
  </si>
  <si>
    <t>152,98</t>
  </si>
  <si>
    <t>142,23</t>
  </si>
  <si>
    <t>136,75</t>
  </si>
  <si>
    <t>162,47</t>
  </si>
  <si>
    <t>157,80</t>
  </si>
  <si>
    <t>691,65</t>
  </si>
  <si>
    <t>702,46</t>
  </si>
  <si>
    <t>713,26</t>
  </si>
  <si>
    <t>724,07</t>
  </si>
  <si>
    <t>745,70</t>
  </si>
  <si>
    <t>57,44</t>
  </si>
  <si>
    <t>67,57</t>
  </si>
  <si>
    <t>79,73</t>
  </si>
  <si>
    <t>111,42</t>
  </si>
  <si>
    <t>149,42</t>
  </si>
  <si>
    <t>196,57</t>
  </si>
  <si>
    <t>19,49</t>
  </si>
  <si>
    <t>19,25</t>
  </si>
  <si>
    <t>18,94</t>
  </si>
  <si>
    <t>25,37</t>
  </si>
  <si>
    <t>23,98</t>
  </si>
  <si>
    <t>20,66</t>
  </si>
  <si>
    <t>13,55</t>
  </si>
  <si>
    <t>84,05</t>
  </si>
  <si>
    <t>578,49</t>
  </si>
  <si>
    <t>398,96</t>
  </si>
  <si>
    <t>483,30</t>
  </si>
  <si>
    <t>631,36</t>
  </si>
  <si>
    <t>1.665,00</t>
  </si>
  <si>
    <t>1.327,70</t>
  </si>
  <si>
    <t>1.291,63</t>
  </si>
  <si>
    <t>778,38</t>
  </si>
  <si>
    <t>555,78</t>
  </si>
  <si>
    <t>523,16</t>
  </si>
  <si>
    <t>1.570,14</t>
  </si>
  <si>
    <t>33,05</t>
  </si>
  <si>
    <t>57,85</t>
  </si>
  <si>
    <t>30,50</t>
  </si>
  <si>
    <t>2.306,82</t>
  </si>
  <si>
    <t>3.865,80</t>
  </si>
  <si>
    <t>3.063,98</t>
  </si>
  <si>
    <t>3.300,49</t>
  </si>
  <si>
    <t>2.686,05</t>
  </si>
  <si>
    <t>2.634,13</t>
  </si>
  <si>
    <t>2.572,30</t>
  </si>
  <si>
    <t>43,25</t>
  </si>
  <si>
    <t>27,39</t>
  </si>
  <si>
    <t>5,28</t>
  </si>
  <si>
    <t>119,47</t>
  </si>
  <si>
    <t>227,17</t>
  </si>
  <si>
    <t>144,17</t>
  </si>
  <si>
    <t>47,50</t>
  </si>
  <si>
    <t>42,40</t>
  </si>
  <si>
    <t>34,93</t>
  </si>
  <si>
    <t>51,85</t>
  </si>
  <si>
    <t>49,95</t>
  </si>
  <si>
    <t>64,19</t>
  </si>
  <si>
    <t>79,19</t>
  </si>
  <si>
    <t>96,14</t>
  </si>
  <si>
    <t>39,89</t>
  </si>
  <si>
    <t>49,04</t>
  </si>
  <si>
    <t>9,99</t>
  </si>
  <si>
    <t>10,61</t>
  </si>
  <si>
    <t>17,35</t>
  </si>
  <si>
    <t>13,40</t>
  </si>
  <si>
    <t>13,05</t>
  </si>
  <si>
    <t>11,70</t>
  </si>
  <si>
    <t>11,54</t>
  </si>
  <si>
    <t>9,16</t>
  </si>
  <si>
    <t>14,86</t>
  </si>
  <si>
    <t>8,06</t>
  </si>
  <si>
    <t>9,77</t>
  </si>
  <si>
    <t>13,76</t>
  </si>
  <si>
    <t>21,32</t>
  </si>
  <si>
    <t>48,08</t>
  </si>
  <si>
    <t>73,17</t>
  </si>
  <si>
    <t>17,12</t>
  </si>
  <si>
    <t>24,85</t>
  </si>
  <si>
    <t>5,37</t>
  </si>
  <si>
    <t>6,66</t>
  </si>
  <si>
    <t>8,39</t>
  </si>
  <si>
    <t>14,88</t>
  </si>
  <si>
    <t>12,24</t>
  </si>
  <si>
    <t>19,51</t>
  </si>
  <si>
    <t>11,38</t>
  </si>
  <si>
    <t>17,88</t>
  </si>
  <si>
    <t>20,64</t>
  </si>
  <si>
    <t>21,01</t>
  </si>
  <si>
    <t>23,48</t>
  </si>
  <si>
    <t>26,58</t>
  </si>
  <si>
    <t>19,21</t>
  </si>
  <si>
    <t>37,85</t>
  </si>
  <si>
    <t>58,53</t>
  </si>
  <si>
    <t>55,30</t>
  </si>
  <si>
    <t>97,93</t>
  </si>
  <si>
    <t>24,28</t>
  </si>
  <si>
    <t>6,28</t>
  </si>
  <si>
    <t>8,77</t>
  </si>
  <si>
    <t>9,48</t>
  </si>
  <si>
    <t>15,13</t>
  </si>
  <si>
    <t>23,74</t>
  </si>
  <si>
    <t>10,54</t>
  </si>
  <si>
    <t>52,70</t>
  </si>
  <si>
    <t>72,98</t>
  </si>
  <si>
    <t>94,38</t>
  </si>
  <si>
    <t>122,70</t>
  </si>
  <si>
    <t>148,44</t>
  </si>
  <si>
    <t>181,95</t>
  </si>
  <si>
    <t>240,94</t>
  </si>
  <si>
    <t>311,60</t>
  </si>
  <si>
    <t>24,27</t>
  </si>
  <si>
    <t>19,02</t>
  </si>
  <si>
    <t>29,14</t>
  </si>
  <si>
    <t>27,28</t>
  </si>
  <si>
    <t>15,45</t>
  </si>
  <si>
    <t>9,65</t>
  </si>
  <si>
    <t>11,85</t>
  </si>
  <si>
    <t>26,49</t>
  </si>
  <si>
    <t>31,92</t>
  </si>
  <si>
    <t>34,39</t>
  </si>
  <si>
    <t>40,96</t>
  </si>
  <si>
    <t>56,30</t>
  </si>
  <si>
    <t>46,79</t>
  </si>
  <si>
    <t>65,39</t>
  </si>
  <si>
    <t>72,22</t>
  </si>
  <si>
    <t>24,94</t>
  </si>
  <si>
    <t>26,08</t>
  </si>
  <si>
    <t>28,34</t>
  </si>
  <si>
    <t>28,92</t>
  </si>
  <si>
    <t>32,33</t>
  </si>
  <si>
    <t>39,73</t>
  </si>
  <si>
    <t>19,66</t>
  </si>
  <si>
    <t>23,08</t>
  </si>
  <si>
    <t>30,47</t>
  </si>
  <si>
    <t>22,55</t>
  </si>
  <si>
    <t>39,07</t>
  </si>
  <si>
    <t>55,62</t>
  </si>
  <si>
    <t>124,80</t>
  </si>
  <si>
    <t>196,63</t>
  </si>
  <si>
    <t>381,91</t>
  </si>
  <si>
    <t>748,34</t>
  </si>
  <si>
    <t>1.152,99</t>
  </si>
  <si>
    <t>237,79</t>
  </si>
  <si>
    <t>458,05</t>
  </si>
  <si>
    <t>623,53</t>
  </si>
  <si>
    <t>716,15</t>
  </si>
  <si>
    <t>189,60</t>
  </si>
  <si>
    <t>493,57</t>
  </si>
  <si>
    <t>558,68</t>
  </si>
  <si>
    <t>24,31</t>
  </si>
  <si>
    <t>28,90</t>
  </si>
  <si>
    <t>34,97</t>
  </si>
  <si>
    <t>35,81</t>
  </si>
  <si>
    <t>48,33</t>
  </si>
  <si>
    <t>66,94</t>
  </si>
  <si>
    <t>68,08</t>
  </si>
  <si>
    <t>73,30</t>
  </si>
  <si>
    <t>76,66</t>
  </si>
  <si>
    <t>82,29</t>
  </si>
  <si>
    <t>85,21</t>
  </si>
  <si>
    <t>88,79</t>
  </si>
  <si>
    <t>93,04</t>
  </si>
  <si>
    <t>99,51</t>
  </si>
  <si>
    <t>107,96</t>
  </si>
  <si>
    <t>4.417,21</t>
  </si>
  <si>
    <t>8.538,30</t>
  </si>
  <si>
    <t>11.384,42</t>
  </si>
  <si>
    <t>1.811,12</t>
  </si>
  <si>
    <t>389,69</t>
  </si>
  <si>
    <t>95,01</t>
  </si>
  <si>
    <t>64,47</t>
  </si>
  <si>
    <t>535,34</t>
  </si>
  <si>
    <t>563,88</t>
  </si>
  <si>
    <t>649,58</t>
  </si>
  <si>
    <t>933,01</t>
  </si>
  <si>
    <t>1.323,75</t>
  </si>
  <si>
    <t>18,37</t>
  </si>
  <si>
    <t>83,76</t>
  </si>
  <si>
    <t>106,73</t>
  </si>
  <si>
    <t>176,44</t>
  </si>
  <si>
    <t>489,61</t>
  </si>
  <si>
    <t>742,70</t>
  </si>
  <si>
    <t>1.195,54</t>
  </si>
  <si>
    <t>1.605,10</t>
  </si>
  <si>
    <t>2.579,29</t>
  </si>
  <si>
    <t>5.400,96</t>
  </si>
  <si>
    <t>165,00</t>
  </si>
  <si>
    <t>203,68</t>
  </si>
  <si>
    <t>424,92</t>
  </si>
  <si>
    <t>1.569,48</t>
  </si>
  <si>
    <t>127,95</t>
  </si>
  <si>
    <t>174,58</t>
  </si>
  <si>
    <t>8,93</t>
  </si>
  <si>
    <t>24,17</t>
  </si>
  <si>
    <t>39,33</t>
  </si>
  <si>
    <t>33,24</t>
  </si>
  <si>
    <t>43,86</t>
  </si>
  <si>
    <t>56,13</t>
  </si>
  <si>
    <t>71,29</t>
  </si>
  <si>
    <t>54,54</t>
  </si>
  <si>
    <t>65,16</t>
  </si>
  <si>
    <t>59,07</t>
  </si>
  <si>
    <t>77,42</t>
  </si>
  <si>
    <t>70,06</t>
  </si>
  <si>
    <t>85,99</t>
  </si>
  <si>
    <t>76,24</t>
  </si>
  <si>
    <t>92,17</t>
  </si>
  <si>
    <t>63,93</t>
  </si>
  <si>
    <t>79,86</t>
  </si>
  <si>
    <t>38,94</t>
  </si>
  <si>
    <t>49,56</t>
  </si>
  <si>
    <t>48,26</t>
  </si>
  <si>
    <t>104,04</t>
  </si>
  <si>
    <t>16,83</t>
  </si>
  <si>
    <t>36,43</t>
  </si>
  <si>
    <t>47,05</t>
  </si>
  <si>
    <t>21,21</t>
  </si>
  <si>
    <t>31,83</t>
  </si>
  <si>
    <t>42,43</t>
  </si>
  <si>
    <t>44,79</t>
  </si>
  <si>
    <t>25,31</t>
  </si>
  <si>
    <t>33,57</t>
  </si>
  <si>
    <t>19,52</t>
  </si>
  <si>
    <t>21,88</t>
  </si>
  <si>
    <t>30,14</t>
  </si>
  <si>
    <t>32,50</t>
  </si>
  <si>
    <t>43,07</t>
  </si>
  <si>
    <t>47,79</t>
  </si>
  <si>
    <t>53,69</t>
  </si>
  <si>
    <t>58,41</t>
  </si>
  <si>
    <t>36,17</t>
  </si>
  <si>
    <t>51,51</t>
  </si>
  <si>
    <t>63,14</t>
  </si>
  <si>
    <t>70,22</t>
  </si>
  <si>
    <t>73,76</t>
  </si>
  <si>
    <t>80,84</t>
  </si>
  <si>
    <t>52,82</t>
  </si>
  <si>
    <t>59,90</t>
  </si>
  <si>
    <t>70,52</t>
  </si>
  <si>
    <t>85,90</t>
  </si>
  <si>
    <t>103,50</t>
  </si>
  <si>
    <t>119,43</t>
  </si>
  <si>
    <t>68,85</t>
  </si>
  <si>
    <t>63,94</t>
  </si>
  <si>
    <t>44,29</t>
  </si>
  <si>
    <t>54,91</t>
  </si>
  <si>
    <t>64,36</t>
  </si>
  <si>
    <t>65,58</t>
  </si>
  <si>
    <t>76,20</t>
  </si>
  <si>
    <t>59,45</t>
  </si>
  <si>
    <t>70,00</t>
  </si>
  <si>
    <t>97,39</t>
  </si>
  <si>
    <t>93,93</t>
  </si>
  <si>
    <t>127,00</t>
  </si>
  <si>
    <t>230,27</t>
  </si>
  <si>
    <t>85,40</t>
  </si>
  <si>
    <t>114,86</t>
  </si>
  <si>
    <t>120,11</t>
  </si>
  <si>
    <t>59,20</t>
  </si>
  <si>
    <t>57,82</t>
  </si>
  <si>
    <t>54,66</t>
  </si>
  <si>
    <t>26,99</t>
  </si>
  <si>
    <t>34,52</t>
  </si>
  <si>
    <t>61,68</t>
  </si>
  <si>
    <t>54,23</t>
  </si>
  <si>
    <t>53,88</t>
  </si>
  <si>
    <t>50,94</t>
  </si>
  <si>
    <t>27,71</t>
  </si>
  <si>
    <t>33,46</t>
  </si>
  <si>
    <t>187,87</t>
  </si>
  <si>
    <t>254,01</t>
  </si>
  <si>
    <t>70,56</t>
  </si>
  <si>
    <t>55,60</t>
  </si>
  <si>
    <t>45,73</t>
  </si>
  <si>
    <t>39,65</t>
  </si>
  <si>
    <t>1.439,73</t>
  </si>
  <si>
    <t>1.534,44</t>
  </si>
  <si>
    <t>1.561,72</t>
  </si>
  <si>
    <t>1.703,04</t>
  </si>
  <si>
    <t>1.425,77</t>
  </si>
  <si>
    <t>1.547,76</t>
  </si>
  <si>
    <t>1.689,08</t>
  </si>
  <si>
    <t>1.722,84</t>
  </si>
  <si>
    <t>1.866,20</t>
  </si>
  <si>
    <t>1.907,49</t>
  </si>
  <si>
    <t>2.105,65</t>
  </si>
  <si>
    <t>1.717,01</t>
  </si>
  <si>
    <t>1.860,37</t>
  </si>
  <si>
    <t>1.901,66</t>
  </si>
  <si>
    <t>2.099,82</t>
  </si>
  <si>
    <t>1.832,48</t>
  </si>
  <si>
    <t>2.023,62</t>
  </si>
  <si>
    <t>2.078,68</t>
  </si>
  <si>
    <t>2.332,67</t>
  </si>
  <si>
    <t>1.851,71</t>
  </si>
  <si>
    <t>2.042,85</t>
  </si>
  <si>
    <t>2.097,91</t>
  </si>
  <si>
    <t>2.351,90</t>
  </si>
  <si>
    <t>853,33</t>
  </si>
  <si>
    <t>966,98</t>
  </si>
  <si>
    <t>999,72</t>
  </si>
  <si>
    <t>1.132,51</t>
  </si>
  <si>
    <t>839,36</t>
  </si>
  <si>
    <t>953,01</t>
  </si>
  <si>
    <t>985,75</t>
  </si>
  <si>
    <t>1.118,54</t>
  </si>
  <si>
    <t>1.150,82</t>
  </si>
  <si>
    <t>1.321,30</t>
  </si>
  <si>
    <t>1.370,40</t>
  </si>
  <si>
    <t>1.569,59</t>
  </si>
  <si>
    <t>1.144,99</t>
  </si>
  <si>
    <t>1.315,47</t>
  </si>
  <si>
    <t>1.364,57</t>
  </si>
  <si>
    <t>1.563,76</t>
  </si>
  <si>
    <t>1.276,35</t>
  </si>
  <si>
    <t>1.503,65</t>
  </si>
  <si>
    <t>1.569,12</t>
  </si>
  <si>
    <t>1.834,71</t>
  </si>
  <si>
    <t>1.295,58</t>
  </si>
  <si>
    <t>1.522,88</t>
  </si>
  <si>
    <t>1.588,35</t>
  </si>
  <si>
    <t>1.853,94</t>
  </si>
  <si>
    <t>146,61</t>
  </si>
  <si>
    <t>46,51</t>
  </si>
  <si>
    <t>76,83</t>
  </si>
  <si>
    <t>129,67</t>
  </si>
  <si>
    <t>169,11</t>
  </si>
  <si>
    <t>62,76</t>
  </si>
  <si>
    <t>100,39</t>
  </si>
  <si>
    <t>28,72</t>
  </si>
  <si>
    <t>89,93</t>
  </si>
  <si>
    <t>7,13</t>
  </si>
  <si>
    <t>9,76</t>
  </si>
  <si>
    <t>24,02</t>
  </si>
  <si>
    <t>50,10</t>
  </si>
  <si>
    <t>90,97</t>
  </si>
  <si>
    <t>118,95</t>
  </si>
  <si>
    <t>136,44</t>
  </si>
  <si>
    <t>211,33</t>
  </si>
  <si>
    <t>101,80</t>
  </si>
  <si>
    <t>119,64</t>
  </si>
  <si>
    <t>77,19</t>
  </si>
  <si>
    <t>95,52</t>
  </si>
  <si>
    <t>140,21</t>
  </si>
  <si>
    <t>135,11</t>
  </si>
  <si>
    <t>105,00</t>
  </si>
  <si>
    <t>54,26</t>
  </si>
  <si>
    <t>47,33</t>
  </si>
  <si>
    <t>30,23</t>
  </si>
  <si>
    <t>76,76</t>
  </si>
  <si>
    <t>423,81</t>
  </si>
  <si>
    <t>246,41</t>
  </si>
  <si>
    <t>330,62</t>
  </si>
  <si>
    <t>546,27</t>
  </si>
  <si>
    <t>596,62</t>
  </si>
  <si>
    <t>703,87</t>
  </si>
  <si>
    <t>924,41</t>
  </si>
  <si>
    <t>1.061,57</t>
  </si>
  <si>
    <t>1.709,08</t>
  </si>
  <si>
    <t>590,81</t>
  </si>
  <si>
    <t>347,56</t>
  </si>
  <si>
    <t>161,82</t>
  </si>
  <si>
    <t>468,01</t>
  </si>
  <si>
    <t>513,48</t>
  </si>
  <si>
    <t>558,19</t>
  </si>
  <si>
    <t>536,00</t>
  </si>
  <si>
    <t>616,49</t>
  </si>
  <si>
    <t>560,02</t>
  </si>
  <si>
    <t>608,48</t>
  </si>
  <si>
    <t>606,79</t>
  </si>
  <si>
    <t>684,07</t>
  </si>
  <si>
    <t>715,14</t>
  </si>
  <si>
    <t>720,65</t>
  </si>
  <si>
    <t>779,87</t>
  </si>
  <si>
    <t>719,17</t>
  </si>
  <si>
    <t>768,29</t>
  </si>
  <si>
    <t>770,15</t>
  </si>
  <si>
    <t>853,54</t>
  </si>
  <si>
    <t>923,01</t>
  </si>
  <si>
    <t>1.035,66</t>
  </si>
  <si>
    <t>1.063,18</t>
  </si>
  <si>
    <t>1.156,07</t>
  </si>
  <si>
    <t>493,12</t>
  </si>
  <si>
    <t>584,14</t>
  </si>
  <si>
    <t>740,79</t>
  </si>
  <si>
    <t>936,18</t>
  </si>
  <si>
    <t>1.437,77</t>
  </si>
  <si>
    <t>620,24</t>
  </si>
  <si>
    <t>980,27</t>
  </si>
  <si>
    <t>1.492,10</t>
  </si>
  <si>
    <t>637,34</t>
  </si>
  <si>
    <t>1.001,99</t>
  </si>
  <si>
    <t>1.521,11</t>
  </si>
  <si>
    <t>654,44</t>
  </si>
  <si>
    <t>818,16</t>
  </si>
  <si>
    <t>1.023,32</t>
  </si>
  <si>
    <t>1.549,37</t>
  </si>
  <si>
    <t>856,17</t>
  </si>
  <si>
    <t>1.065,61</t>
  </si>
  <si>
    <t>1.608,66</t>
  </si>
  <si>
    <t>1.107,66</t>
  </si>
  <si>
    <t>1.674,21</t>
  </si>
  <si>
    <t>599,68</t>
  </si>
  <si>
    <t>3.816,39</t>
  </si>
  <si>
    <t>4.259,77</t>
  </si>
  <si>
    <t>2.477,73</t>
  </si>
  <si>
    <t>2.643,76</t>
  </si>
  <si>
    <t>321,80</t>
  </si>
  <si>
    <t>342,03</t>
  </si>
  <si>
    <t>78,60</t>
  </si>
  <si>
    <t>86,07</t>
  </si>
  <si>
    <t>94,09</t>
  </si>
  <si>
    <t>101,56</t>
  </si>
  <si>
    <t>10.177,25</t>
  </si>
  <si>
    <t>11.328,52</t>
  </si>
  <si>
    <t>14.538,60</t>
  </si>
  <si>
    <t>17.873,98</t>
  </si>
  <si>
    <t>22.426,47</t>
  </si>
  <si>
    <t>31.302,75</t>
  </si>
  <si>
    <t>36.455,99</t>
  </si>
  <si>
    <t>59,50</t>
  </si>
  <si>
    <t>191,38</t>
  </si>
  <si>
    <t>59.050,22</t>
  </si>
  <si>
    <t>80.897,95</t>
  </si>
  <si>
    <t>113.116,74</t>
  </si>
  <si>
    <t>334,24</t>
  </si>
  <si>
    <t>133,17</t>
  </si>
  <si>
    <t>168,37</t>
  </si>
  <si>
    <t>132,98</t>
  </si>
  <si>
    <t>292,69</t>
  </si>
  <si>
    <t>116,46</t>
  </si>
  <si>
    <t>131,81</t>
  </si>
  <si>
    <t>309,80</t>
  </si>
  <si>
    <t>60,20</t>
  </si>
  <si>
    <t>79,32</t>
  </si>
  <si>
    <t>99,47</t>
  </si>
  <si>
    <t>133,03</t>
  </si>
  <si>
    <t>75,36</t>
  </si>
  <si>
    <t>107,87</t>
  </si>
  <si>
    <t>60,33</t>
  </si>
  <si>
    <t>102,07</t>
  </si>
  <si>
    <t>151,99</t>
  </si>
  <si>
    <t>104,35</t>
  </si>
  <si>
    <t>162,62</t>
  </si>
  <si>
    <t>136,11</t>
  </si>
  <si>
    <t>22,72</t>
  </si>
  <si>
    <t>3.008,51</t>
  </si>
  <si>
    <t>1.809,89</t>
  </si>
  <si>
    <t>240,73</t>
  </si>
  <si>
    <t>714,28</t>
  </si>
  <si>
    <t>771,98</t>
  </si>
  <si>
    <t>233,51</t>
  </si>
  <si>
    <t>271,98</t>
  </si>
  <si>
    <t>320,05</t>
  </si>
  <si>
    <t>368,13</t>
  </si>
  <si>
    <t>2.295,52</t>
  </si>
  <si>
    <t>431,35</t>
  </si>
  <si>
    <t>549,06</t>
  </si>
  <si>
    <t>456,28</t>
  </si>
  <si>
    <t>3.563,97</t>
  </si>
  <si>
    <t>152,04</t>
  </si>
  <si>
    <t>4,00</t>
  </si>
  <si>
    <t>4,87</t>
  </si>
  <si>
    <t>9,14</t>
  </si>
  <si>
    <t>14,15</t>
  </si>
  <si>
    <t>87,69</t>
  </si>
  <si>
    <t>3,17</t>
  </si>
  <si>
    <t>25,29</t>
  </si>
  <si>
    <t>6,89</t>
  </si>
  <si>
    <t>8,86</t>
  </si>
  <si>
    <t>9,47</t>
  </si>
  <si>
    <t>1,88</t>
  </si>
  <si>
    <t>3,20</t>
  </si>
  <si>
    <t>7,01</t>
  </si>
  <si>
    <t>19,37</t>
  </si>
  <si>
    <t>38,38</t>
  </si>
  <si>
    <t>469,14</t>
  </si>
  <si>
    <t>104,75</t>
  </si>
  <si>
    <t>190,38</t>
  </si>
  <si>
    <t>424,34</t>
  </si>
  <si>
    <t>549,84</t>
  </si>
  <si>
    <t>365,10</t>
  </si>
  <si>
    <t>887,00</t>
  </si>
  <si>
    <t>2.173,31</t>
  </si>
  <si>
    <t>1.719,29</t>
  </si>
  <si>
    <t>1.872,83</t>
  </si>
  <si>
    <t>2.409,45</t>
  </si>
  <si>
    <t>1.973,36</t>
  </si>
  <si>
    <t>2.118,27</t>
  </si>
  <si>
    <t>3.488,87</t>
  </si>
  <si>
    <t>2.760,53</t>
  </si>
  <si>
    <t>3.054,25</t>
  </si>
  <si>
    <t>4.747,11</t>
  </si>
  <si>
    <t>3.556,35</t>
  </si>
  <si>
    <t>3.976,48</t>
  </si>
  <si>
    <t>8.798,24</t>
  </si>
  <si>
    <t>5.036,57</t>
  </si>
  <si>
    <t>9.832,87</t>
  </si>
  <si>
    <t>5.311,80</t>
  </si>
  <si>
    <t>5.455,67</t>
  </si>
  <si>
    <t>11.089,07</t>
  </si>
  <si>
    <t>6.969,75</t>
  </si>
  <si>
    <t>15.371,21</t>
  </si>
  <si>
    <t>8.626,72</t>
  </si>
  <si>
    <t>18.528,18</t>
  </si>
  <si>
    <t>9.632,76</t>
  </si>
  <si>
    <t>5.504,64</t>
  </si>
  <si>
    <t>6.529,39</t>
  </si>
  <si>
    <t>6.759,94</t>
  </si>
  <si>
    <t>7.015,94</t>
  </si>
  <si>
    <t>9.929,70</t>
  </si>
  <si>
    <t>10.255,25</t>
  </si>
  <si>
    <t>10.532,88</t>
  </si>
  <si>
    <t>12.063,96</t>
  </si>
  <si>
    <t>12.001,45</t>
  </si>
  <si>
    <t>12.593,62</t>
  </si>
  <si>
    <t>23.242,72</t>
  </si>
  <si>
    <t>29.748,62</t>
  </si>
  <si>
    <t>47,93</t>
  </si>
  <si>
    <t>73,83</t>
  </si>
  <si>
    <t>95,94</t>
  </si>
  <si>
    <t>117,40</t>
  </si>
  <si>
    <t>7.828,23</t>
  </si>
  <si>
    <t>14.060,49</t>
  </si>
  <si>
    <t>4,49</t>
  </si>
  <si>
    <t>18,11</t>
  </si>
  <si>
    <t>16,85</t>
  </si>
  <si>
    <t>721,12</t>
  </si>
  <si>
    <t>1.455,82</t>
  </si>
  <si>
    <t>4.695,60</t>
  </si>
  <si>
    <t>3.609,76</t>
  </si>
  <si>
    <t>69,91</t>
  </si>
  <si>
    <t>3.197,54</t>
  </si>
  <si>
    <t>1.797,83</t>
  </si>
  <si>
    <t>18,61</t>
  </si>
  <si>
    <t>10,00</t>
  </si>
  <si>
    <t>17,91</t>
  </si>
  <si>
    <t>16,04</t>
  </si>
  <si>
    <t>17,73</t>
  </si>
  <si>
    <t>28,48</t>
  </si>
  <si>
    <t>46,42</t>
  </si>
  <si>
    <t>28,83</t>
  </si>
  <si>
    <t>35,62</t>
  </si>
  <si>
    <t>73,93</t>
  </si>
  <si>
    <t>26,72</t>
  </si>
  <si>
    <t>37,20</t>
  </si>
  <si>
    <t>39,28</t>
  </si>
  <si>
    <t>42,44</t>
  </si>
  <si>
    <t>56,67</t>
  </si>
  <si>
    <t>133,18</t>
  </si>
  <si>
    <t>208,26</t>
  </si>
  <si>
    <t>29,12</t>
  </si>
  <si>
    <t>28,07</t>
  </si>
  <si>
    <t>42,82</t>
  </si>
  <si>
    <t>29,50</t>
  </si>
  <si>
    <t>39,90</t>
  </si>
  <si>
    <t>60,77</t>
  </si>
  <si>
    <t>60,48</t>
  </si>
  <si>
    <t>96,44</t>
  </si>
  <si>
    <t>71,27</t>
  </si>
  <si>
    <t>74,27</t>
  </si>
  <si>
    <t>135,33</t>
  </si>
  <si>
    <t>196,06</t>
  </si>
  <si>
    <t>264,30</t>
  </si>
  <si>
    <t>382,70</t>
  </si>
  <si>
    <t>538,27</t>
  </si>
  <si>
    <t>182,88</t>
  </si>
  <si>
    <t>256,07</t>
  </si>
  <si>
    <t>332,65</t>
  </si>
  <si>
    <t>464,32</t>
  </si>
  <si>
    <t>621,04</t>
  </si>
  <si>
    <t>66,86</t>
  </si>
  <si>
    <t>111,61</t>
  </si>
  <si>
    <t>140,58</t>
  </si>
  <si>
    <t>190,62</t>
  </si>
  <si>
    <t>129,36</t>
  </si>
  <si>
    <t>164,69</t>
  </si>
  <si>
    <t>87,16</t>
  </si>
  <si>
    <t>175,09</t>
  </si>
  <si>
    <t>212,27</t>
  </si>
  <si>
    <t>82,12</t>
  </si>
  <si>
    <t>132,83</t>
  </si>
  <si>
    <t>159,12</t>
  </si>
  <si>
    <t>244,17</t>
  </si>
  <si>
    <t>142,43</t>
  </si>
  <si>
    <t>77,45</t>
  </si>
  <si>
    <t>139,53</t>
  </si>
  <si>
    <t>223,81</t>
  </si>
  <si>
    <t>49,88</t>
  </si>
  <si>
    <t>57,39</t>
  </si>
  <si>
    <t>98,16</t>
  </si>
  <si>
    <t>129,72</t>
  </si>
  <si>
    <t>80,97</t>
  </si>
  <si>
    <t>107,08</t>
  </si>
  <si>
    <t>117,12</t>
  </si>
  <si>
    <t>143,05</t>
  </si>
  <si>
    <t>227,33</t>
  </si>
  <si>
    <t>54,20</t>
  </si>
  <si>
    <t>61,75</t>
  </si>
  <si>
    <t>84,24</t>
  </si>
  <si>
    <t>102,60</t>
  </si>
  <si>
    <t>56,16</t>
  </si>
  <si>
    <t>100,83</t>
  </si>
  <si>
    <t>106,25</t>
  </si>
  <si>
    <t>149,67</t>
  </si>
  <si>
    <t>381,99</t>
  </si>
  <si>
    <t>525,77</t>
  </si>
  <si>
    <t>728,40</t>
  </si>
  <si>
    <t>1.058,41</t>
  </si>
  <si>
    <t>15,26</t>
  </si>
  <si>
    <t>38,89</t>
  </si>
  <si>
    <t>55,45</t>
  </si>
  <si>
    <t>79,21</t>
  </si>
  <si>
    <t>110,42</t>
  </si>
  <si>
    <t>23,49</t>
  </si>
  <si>
    <t>60,73</t>
  </si>
  <si>
    <t>88,45</t>
  </si>
  <si>
    <t>135,26</t>
  </si>
  <si>
    <t>233,54</t>
  </si>
  <si>
    <t>421,39</t>
  </si>
  <si>
    <t>113,60</t>
  </si>
  <si>
    <t>39,42</t>
  </si>
  <si>
    <t>20,60</t>
  </si>
  <si>
    <t>27,73</t>
  </si>
  <si>
    <t>36,78</t>
  </si>
  <si>
    <t>47,87</t>
  </si>
  <si>
    <t>60,40</t>
  </si>
  <si>
    <t>142,45</t>
  </si>
  <si>
    <t>20,39</t>
  </si>
  <si>
    <t>36,66</t>
  </si>
  <si>
    <t>54,73</t>
  </si>
  <si>
    <t>90,75</t>
  </si>
  <si>
    <t>122,22</t>
  </si>
  <si>
    <t>201,97</t>
  </si>
  <si>
    <t>277,35</t>
  </si>
  <si>
    <t>16,91</t>
  </si>
  <si>
    <t>20,45</t>
  </si>
  <si>
    <t>46,67</t>
  </si>
  <si>
    <t>62,58</t>
  </si>
  <si>
    <t>95,32</t>
  </si>
  <si>
    <t>135,43</t>
  </si>
  <si>
    <t>20,32</t>
  </si>
  <si>
    <t>34,83</t>
  </si>
  <si>
    <t>54,22</t>
  </si>
  <si>
    <t>86,00</t>
  </si>
  <si>
    <t>119,37</t>
  </si>
  <si>
    <t>190,50</t>
  </si>
  <si>
    <t>251,61</t>
  </si>
  <si>
    <t>43,93</t>
  </si>
  <si>
    <t>91,80</t>
  </si>
  <si>
    <t>113,21</t>
  </si>
  <si>
    <t>70,13</t>
  </si>
  <si>
    <t>92,24</t>
  </si>
  <si>
    <t>113,70</t>
  </si>
  <si>
    <t>154,36</t>
  </si>
  <si>
    <t>196,39</t>
  </si>
  <si>
    <t>296,00</t>
  </si>
  <si>
    <t>356,15</t>
  </si>
  <si>
    <t>383,84</t>
  </si>
  <si>
    <t>186,25</t>
  </si>
  <si>
    <t>257,64</t>
  </si>
  <si>
    <t>371,98</t>
  </si>
  <si>
    <t>451,83</t>
  </si>
  <si>
    <t>625,22</t>
  </si>
  <si>
    <t>810,71</t>
  </si>
  <si>
    <t>190,56</t>
  </si>
  <si>
    <t>262,28</t>
  </si>
  <si>
    <t>206,83</t>
  </si>
  <si>
    <t>284,46</t>
  </si>
  <si>
    <t>40,52</t>
  </si>
  <si>
    <t>54,74</t>
  </si>
  <si>
    <t>701,04</t>
  </si>
  <si>
    <t>34,56</t>
  </si>
  <si>
    <t>46,56</t>
  </si>
  <si>
    <t>47,00</t>
  </si>
  <si>
    <t>44,97</t>
  </si>
  <si>
    <t>23,44</t>
  </si>
  <si>
    <t>32,63</t>
  </si>
  <si>
    <t>42,32</t>
  </si>
  <si>
    <t>189,39</t>
  </si>
  <si>
    <t>416,55</t>
  </si>
  <si>
    <t>195,55</t>
  </si>
  <si>
    <t>224,01</t>
  </si>
  <si>
    <t>308,29</t>
  </si>
  <si>
    <t>397,04</t>
  </si>
  <si>
    <t>175,94</t>
  </si>
  <si>
    <t>421,69</t>
  </si>
  <si>
    <t>200,69</t>
  </si>
  <si>
    <t>229,15</t>
  </si>
  <si>
    <t>188,78</t>
  </si>
  <si>
    <t>316,01</t>
  </si>
  <si>
    <t>407,33</t>
  </si>
  <si>
    <t>68,84</t>
  </si>
  <si>
    <t>118,39</t>
  </si>
  <si>
    <t>146,55</t>
  </si>
  <si>
    <t>107,11</t>
  </si>
  <si>
    <t>169,63</t>
  </si>
  <si>
    <t>77,72</t>
  </si>
  <si>
    <t>124,60</t>
  </si>
  <si>
    <t>155,39</t>
  </si>
  <si>
    <t>87,63</t>
  </si>
  <si>
    <t>170,23</t>
  </si>
  <si>
    <t>202,87</t>
  </si>
  <si>
    <t>24,79</t>
  </si>
  <si>
    <t>28,18</t>
  </si>
  <si>
    <t>65,71</t>
  </si>
  <si>
    <t>79,23</t>
  </si>
  <si>
    <t>14,69</t>
  </si>
  <si>
    <t>7,67</t>
  </si>
  <si>
    <t>8,73</t>
  </si>
  <si>
    <t>10,74</t>
  </si>
  <si>
    <t>13,87</t>
  </si>
  <si>
    <t>17,85</t>
  </si>
  <si>
    <t>9,22</t>
  </si>
  <si>
    <t>6,57</t>
  </si>
  <si>
    <t>20,18</t>
  </si>
  <si>
    <t>7,90</t>
  </si>
  <si>
    <t>23,22</t>
  </si>
  <si>
    <t>9,90</t>
  </si>
  <si>
    <t>23,21</t>
  </si>
  <si>
    <t>8,03</t>
  </si>
  <si>
    <t>10,01</t>
  </si>
  <si>
    <t>15,00</t>
  </si>
  <si>
    <t>4,95</t>
  </si>
  <si>
    <t>14,80</t>
  </si>
  <si>
    <t>9,11</t>
  </si>
  <si>
    <t>17,37</t>
  </si>
  <si>
    <t>5,48</t>
  </si>
  <si>
    <t>12,06</t>
  </si>
  <si>
    <t>19,61</t>
  </si>
  <si>
    <t>15,39</t>
  </si>
  <si>
    <t>17,27</t>
  </si>
  <si>
    <t>11,56</t>
  </si>
  <si>
    <t>9,57</t>
  </si>
  <si>
    <t>18,30</t>
  </si>
  <si>
    <t>13,06</t>
  </si>
  <si>
    <t>98,52</t>
  </si>
  <si>
    <t>78,33</t>
  </si>
  <si>
    <t>8,16</t>
  </si>
  <si>
    <t>117,46</t>
  </si>
  <si>
    <t>95,84</t>
  </si>
  <si>
    <t>32,31</t>
  </si>
  <si>
    <t>53,07</t>
  </si>
  <si>
    <t>39,32</t>
  </si>
  <si>
    <t>40,45</t>
  </si>
  <si>
    <t>45,32</t>
  </si>
  <si>
    <t>11,03</t>
  </si>
  <si>
    <t>44,33</t>
  </si>
  <si>
    <t>17,32</t>
  </si>
  <si>
    <t>28,99</t>
  </si>
  <si>
    <t>20,36</t>
  </si>
  <si>
    <t>71,90</t>
  </si>
  <si>
    <t>59,96</t>
  </si>
  <si>
    <t>100,29</t>
  </si>
  <si>
    <t>10,60</t>
  </si>
  <si>
    <t>74,25</t>
  </si>
  <si>
    <t>81,63</t>
  </si>
  <si>
    <t>165,48</t>
  </si>
  <si>
    <t>34,78</t>
  </si>
  <si>
    <t>35,35</t>
  </si>
  <si>
    <t>45,17</t>
  </si>
  <si>
    <t>45,72</t>
  </si>
  <si>
    <t>51,72</t>
  </si>
  <si>
    <t>142,91</t>
  </si>
  <si>
    <t>169,95</t>
  </si>
  <si>
    <t>33,85</t>
  </si>
  <si>
    <t>46,99</t>
  </si>
  <si>
    <t>25,45</t>
  </si>
  <si>
    <t>27,17</t>
  </si>
  <si>
    <t>19,17</t>
  </si>
  <si>
    <t>79,69</t>
  </si>
  <si>
    <t>156,91</t>
  </si>
  <si>
    <t>56,06</t>
  </si>
  <si>
    <t>185,30</t>
  </si>
  <si>
    <t>6,79</t>
  </si>
  <si>
    <t>10,81</t>
  </si>
  <si>
    <t>28,03</t>
  </si>
  <si>
    <t>75,67</t>
  </si>
  <si>
    <t>99,55</t>
  </si>
  <si>
    <t>116,11</t>
  </si>
  <si>
    <t>10,57</t>
  </si>
  <si>
    <t>14,04</t>
  </si>
  <si>
    <t>21,44</t>
  </si>
  <si>
    <t>18,38</t>
  </si>
  <si>
    <t>27,97</t>
  </si>
  <si>
    <t>26,45</t>
  </si>
  <si>
    <t>12,76</t>
  </si>
  <si>
    <t>28,67</t>
  </si>
  <si>
    <t>27,63</t>
  </si>
  <si>
    <t>46,69</t>
  </si>
  <si>
    <t>47,32</t>
  </si>
  <si>
    <t>37,57</t>
  </si>
  <si>
    <t>28,19</t>
  </si>
  <si>
    <t>76,17</t>
  </si>
  <si>
    <t>80,83</t>
  </si>
  <si>
    <t>133,45</t>
  </si>
  <si>
    <t>20,69</t>
  </si>
  <si>
    <t>96,57</t>
  </si>
  <si>
    <t>304,60</t>
  </si>
  <si>
    <t>40,95</t>
  </si>
  <si>
    <t>64,69</t>
  </si>
  <si>
    <t>51,95</t>
  </si>
  <si>
    <t>55,54</t>
  </si>
  <si>
    <t>34,66</t>
  </si>
  <si>
    <t>94,32</t>
  </si>
  <si>
    <t>12,52</t>
  </si>
  <si>
    <t>107,56</t>
  </si>
  <si>
    <t>82,80</t>
  </si>
  <si>
    <t>88,90</t>
  </si>
  <si>
    <t>285,23</t>
  </si>
  <si>
    <t>214,72</t>
  </si>
  <si>
    <t>211,25</t>
  </si>
  <si>
    <t>162,56</t>
  </si>
  <si>
    <t>23,54</t>
  </si>
  <si>
    <t>51,97</t>
  </si>
  <si>
    <t>50,34</t>
  </si>
  <si>
    <t>14,85</t>
  </si>
  <si>
    <t>24,56</t>
  </si>
  <si>
    <t>23,45</t>
  </si>
  <si>
    <t>15,36</t>
  </si>
  <si>
    <t>21,19</t>
  </si>
  <si>
    <t>65,05</t>
  </si>
  <si>
    <t>29,40</t>
  </si>
  <si>
    <t>45,10</t>
  </si>
  <si>
    <t>15,30</t>
  </si>
  <si>
    <t>8,96</t>
  </si>
  <si>
    <t>40,35</t>
  </si>
  <si>
    <t>22,51</t>
  </si>
  <si>
    <t>82,65</t>
  </si>
  <si>
    <t>36,86</t>
  </si>
  <si>
    <t>33,33</t>
  </si>
  <si>
    <t>13,92</t>
  </si>
  <si>
    <t>25,04</t>
  </si>
  <si>
    <t>72,66</t>
  </si>
  <si>
    <t>145,51</t>
  </si>
  <si>
    <t>171,81</t>
  </si>
  <si>
    <t>202,91</t>
  </si>
  <si>
    <t>43,09</t>
  </si>
  <si>
    <t>45,21</t>
  </si>
  <si>
    <t>19,95</t>
  </si>
  <si>
    <t>22,37</t>
  </si>
  <si>
    <t>21,70</t>
  </si>
  <si>
    <t>40,56</t>
  </si>
  <si>
    <t>29,57</t>
  </si>
  <si>
    <t>30,49</t>
  </si>
  <si>
    <t>46,19</t>
  </si>
  <si>
    <t>84,90</t>
  </si>
  <si>
    <t>26,06</t>
  </si>
  <si>
    <t>37,99</t>
  </si>
  <si>
    <t>25,97</t>
  </si>
  <si>
    <t>37,58</t>
  </si>
  <si>
    <t>35,47</t>
  </si>
  <si>
    <t>18,90</t>
  </si>
  <si>
    <t>116,77</t>
  </si>
  <si>
    <t>55,44</t>
  </si>
  <si>
    <t>38,45</t>
  </si>
  <si>
    <t>40,75</t>
  </si>
  <si>
    <t>59,34</t>
  </si>
  <si>
    <t>55,55</t>
  </si>
  <si>
    <t>40,19</t>
  </si>
  <si>
    <t>183,69</t>
  </si>
  <si>
    <t>123,00</t>
  </si>
  <si>
    <t>140,84</t>
  </si>
  <si>
    <t>159,80</t>
  </si>
  <si>
    <t>165,77</t>
  </si>
  <si>
    <t>242,67</t>
  </si>
  <si>
    <t>46,04</t>
  </si>
  <si>
    <t>58,02</t>
  </si>
  <si>
    <t>91,18</t>
  </si>
  <si>
    <t>195,77</t>
  </si>
  <si>
    <t>233,44</t>
  </si>
  <si>
    <t>33,17</t>
  </si>
  <si>
    <t>48,87</t>
  </si>
  <si>
    <t>114,83</t>
  </si>
  <si>
    <t>120,59</t>
  </si>
  <si>
    <t>23,51</t>
  </si>
  <si>
    <t>20,70</t>
  </si>
  <si>
    <t>47,72</t>
  </si>
  <si>
    <t>135,17</t>
  </si>
  <si>
    <t>211,81</t>
  </si>
  <si>
    <t>678,67</t>
  </si>
  <si>
    <t>75,71</t>
  </si>
  <si>
    <t>347,32</t>
  </si>
  <si>
    <t>38,61</t>
  </si>
  <si>
    <t>60,27</t>
  </si>
  <si>
    <t>125,13</t>
  </si>
  <si>
    <t>166,52</t>
  </si>
  <si>
    <t>312,34</t>
  </si>
  <si>
    <t>832,92</t>
  </si>
  <si>
    <t>18,15</t>
  </si>
  <si>
    <t>11,74</t>
  </si>
  <si>
    <t>25,09</t>
  </si>
  <si>
    <t>35,96</t>
  </si>
  <si>
    <t>34,36</t>
  </si>
  <si>
    <t>71,53</t>
  </si>
  <si>
    <t>65,42</t>
  </si>
  <si>
    <t>87,35</t>
  </si>
  <si>
    <t>97,96</t>
  </si>
  <si>
    <t>124,73</t>
  </si>
  <si>
    <t>94,98</t>
  </si>
  <si>
    <t>151,50</t>
  </si>
  <si>
    <t>141,12</t>
  </si>
  <si>
    <t>203,47</t>
  </si>
  <si>
    <t>126,57</t>
  </si>
  <si>
    <t>193,33</t>
  </si>
  <si>
    <t>242,65</t>
  </si>
  <si>
    <t>35,87</t>
  </si>
  <si>
    <t>41,59</t>
  </si>
  <si>
    <t>49,60</t>
  </si>
  <si>
    <t>65,41</t>
  </si>
  <si>
    <t>88,85</t>
  </si>
  <si>
    <t>99,46</t>
  </si>
  <si>
    <t>127,85</t>
  </si>
  <si>
    <t>137,29</t>
  </si>
  <si>
    <t>51,53</t>
  </si>
  <si>
    <t>49,00</t>
  </si>
  <si>
    <t>66,08</t>
  </si>
  <si>
    <t>61,04</t>
  </si>
  <si>
    <t>72,71</t>
  </si>
  <si>
    <t>97,25</t>
  </si>
  <si>
    <t>94,89</t>
  </si>
  <si>
    <t>153,81</t>
  </si>
  <si>
    <t>143,43</t>
  </si>
  <si>
    <t>208,14</t>
  </si>
  <si>
    <t>188,13</t>
  </si>
  <si>
    <t>66,27</t>
  </si>
  <si>
    <t>82,01</t>
  </si>
  <si>
    <t>196,36</t>
  </si>
  <si>
    <t>248,88</t>
  </si>
  <si>
    <t>25,56</t>
  </si>
  <si>
    <t>32,04</t>
  </si>
  <si>
    <t>33,81</t>
  </si>
  <si>
    <t>39,06</t>
  </si>
  <si>
    <t>52,84</t>
  </si>
  <si>
    <t>84,44</t>
  </si>
  <si>
    <t>119,82</t>
  </si>
  <si>
    <t>36,37</t>
  </si>
  <si>
    <t>51,77</t>
  </si>
  <si>
    <t>46,73</t>
  </si>
  <si>
    <t>59,87</t>
  </si>
  <si>
    <t>56,39</t>
  </si>
  <si>
    <t>78,50</t>
  </si>
  <si>
    <t>76,14</t>
  </si>
  <si>
    <t>131,31</t>
  </si>
  <si>
    <t>120,93</t>
  </si>
  <si>
    <t>181,96</t>
  </si>
  <si>
    <t>161,95</t>
  </si>
  <si>
    <t>49,43</t>
  </si>
  <si>
    <t>62,86</t>
  </si>
  <si>
    <t>166,40</t>
  </si>
  <si>
    <t>213,94</t>
  </si>
  <si>
    <t>14,09</t>
  </si>
  <si>
    <t>33,61</t>
  </si>
  <si>
    <t>35,52</t>
  </si>
  <si>
    <t>20,19</t>
  </si>
  <si>
    <t>18,82</t>
  </si>
  <si>
    <t>51,04</t>
  </si>
  <si>
    <t>48,51</t>
  </si>
  <si>
    <t>25,36</t>
  </si>
  <si>
    <t>40,53</t>
  </si>
  <si>
    <t>65,60</t>
  </si>
  <si>
    <t>134,31</t>
  </si>
  <si>
    <t>205,78</t>
  </si>
  <si>
    <t>303,91</t>
  </si>
  <si>
    <t>81,47</t>
  </si>
  <si>
    <t>134,27</t>
  </si>
  <si>
    <t>207,28</t>
  </si>
  <si>
    <t>307,03</t>
  </si>
  <si>
    <t>47,97</t>
  </si>
  <si>
    <t>71,92</t>
  </si>
  <si>
    <t>86,89</t>
  </si>
  <si>
    <t>121,73</t>
  </si>
  <si>
    <t>192,26</t>
  </si>
  <si>
    <t>289,56</t>
  </si>
  <si>
    <t>32,91</t>
  </si>
  <si>
    <t>56,02</t>
  </si>
  <si>
    <t>69,43</t>
  </si>
  <si>
    <t>102,44</t>
  </si>
  <si>
    <t>142,00</t>
  </si>
  <si>
    <t>35,71</t>
  </si>
  <si>
    <t>35,98</t>
  </si>
  <si>
    <t>51,42</t>
  </si>
  <si>
    <t>145,12</t>
  </si>
  <si>
    <t>27,31</t>
  </si>
  <si>
    <t>27,58</t>
  </si>
  <si>
    <t>35,23</t>
  </si>
  <si>
    <t>56,85</t>
  </si>
  <si>
    <t>88,92</t>
  </si>
  <si>
    <t>127,65</t>
  </si>
  <si>
    <t>18,79</t>
  </si>
  <si>
    <t>1.005,11</t>
  </si>
  <si>
    <t>84,11</t>
  </si>
  <si>
    <t>1.105,16</t>
  </si>
  <si>
    <t>148,81</t>
  </si>
  <si>
    <t>1.265,96</t>
  </si>
  <si>
    <t>89,03</t>
  </si>
  <si>
    <t>79,85</t>
  </si>
  <si>
    <t>1.588,96</t>
  </si>
  <si>
    <t>133,56</t>
  </si>
  <si>
    <t>113,29</t>
  </si>
  <si>
    <t>2.203,09</t>
  </si>
  <si>
    <t>319,42</t>
  </si>
  <si>
    <t>2.908,21</t>
  </si>
  <si>
    <t>32,51</t>
  </si>
  <si>
    <t>32,61</t>
  </si>
  <si>
    <t>47,75</t>
  </si>
  <si>
    <t>53,56</t>
  </si>
  <si>
    <t>11,80</t>
  </si>
  <si>
    <t>867,92</t>
  </si>
  <si>
    <t>21,00</t>
  </si>
  <si>
    <t>1.007,62</t>
  </si>
  <si>
    <t>86,62</t>
  </si>
  <si>
    <t>1.107,48</t>
  </si>
  <si>
    <t>151,13</t>
  </si>
  <si>
    <t>35,40</t>
  </si>
  <si>
    <t>54,94</t>
  </si>
  <si>
    <t>41,67</t>
  </si>
  <si>
    <t>868,07</t>
  </si>
  <si>
    <t>23,17</t>
  </si>
  <si>
    <t>1.009,49</t>
  </si>
  <si>
    <t>33,84</t>
  </si>
  <si>
    <t>41,26</t>
  </si>
  <si>
    <t>88,49</t>
  </si>
  <si>
    <t>55,76</t>
  </si>
  <si>
    <t>154,47</t>
  </si>
  <si>
    <t>1.110,82</t>
  </si>
  <si>
    <t>105,33</t>
  </si>
  <si>
    <t>154,94</t>
  </si>
  <si>
    <t>28,86</t>
  </si>
  <si>
    <t>45,87</t>
  </si>
  <si>
    <t>44,28</t>
  </si>
  <si>
    <t>104,50</t>
  </si>
  <si>
    <t>166,80</t>
  </si>
  <si>
    <t>246,84</t>
  </si>
  <si>
    <t>556,85</t>
  </si>
  <si>
    <t>52,16</t>
  </si>
  <si>
    <t>82,02</t>
  </si>
  <si>
    <t>71,41</t>
  </si>
  <si>
    <t>119,66</t>
  </si>
  <si>
    <t>110,22</t>
  </si>
  <si>
    <t>75,11</t>
  </si>
  <si>
    <t>117,35</t>
  </si>
  <si>
    <t>127,73</t>
  </si>
  <si>
    <t>161,74</t>
  </si>
  <si>
    <t>181,75</t>
  </si>
  <si>
    <t>99,94</t>
  </si>
  <si>
    <t>213,53</t>
  </si>
  <si>
    <t>134,86</t>
  </si>
  <si>
    <t>358,07</t>
  </si>
  <si>
    <t>539,10</t>
  </si>
  <si>
    <t>764,43</t>
  </si>
  <si>
    <t>231,55</t>
  </si>
  <si>
    <t>266,58</t>
  </si>
  <si>
    <t>692,06</t>
  </si>
  <si>
    <t>570,24</t>
  </si>
  <si>
    <t>676,76</t>
  </si>
  <si>
    <t>1.588,07</t>
  </si>
  <si>
    <t>342,26</t>
  </si>
  <si>
    <t>854,50</t>
  </si>
  <si>
    <t>1.316,15</t>
  </si>
  <si>
    <t>2.781,93</t>
  </si>
  <si>
    <t>5,85</t>
  </si>
  <si>
    <t>5,78</t>
  </si>
  <si>
    <t>27,16</t>
  </si>
  <si>
    <t>33,25</t>
  </si>
  <si>
    <t>33,34</t>
  </si>
  <si>
    <t>68,15</t>
  </si>
  <si>
    <t>99,41</t>
  </si>
  <si>
    <t>22,17</t>
  </si>
  <si>
    <t>46,88</t>
  </si>
  <si>
    <t>52,04</t>
  </si>
  <si>
    <t>103,40</t>
  </si>
  <si>
    <t>70,33</t>
  </si>
  <si>
    <t>134,30</t>
  </si>
  <si>
    <t>99,24</t>
  </si>
  <si>
    <t>239,22</t>
  </si>
  <si>
    <t>215,96</t>
  </si>
  <si>
    <t>12,92</t>
  </si>
  <si>
    <t>15,83</t>
  </si>
  <si>
    <t>32,05</t>
  </si>
  <si>
    <t>55,88</t>
  </si>
  <si>
    <t>82,39</t>
  </si>
  <si>
    <t>67,53</t>
  </si>
  <si>
    <t>122,76</t>
  </si>
  <si>
    <t>143,12</t>
  </si>
  <si>
    <t>212,49</t>
  </si>
  <si>
    <t>187,17</t>
  </si>
  <si>
    <t>19,97</t>
  </si>
  <si>
    <t>26,20</t>
  </si>
  <si>
    <t>35,42</t>
  </si>
  <si>
    <t>41,38</t>
  </si>
  <si>
    <t>61,00</t>
  </si>
  <si>
    <t>234,70</t>
  </si>
  <si>
    <t>326,63</t>
  </si>
  <si>
    <t>288,36</t>
  </si>
  <si>
    <t>24,38</t>
  </si>
  <si>
    <t>30,32</t>
  </si>
  <si>
    <t>47,61</t>
  </si>
  <si>
    <t>57,14</t>
  </si>
  <si>
    <t>93,43</t>
  </si>
  <si>
    <t>335,68</t>
  </si>
  <si>
    <t>491,69</t>
  </si>
  <si>
    <t>164,34</t>
  </si>
  <si>
    <t>1.472,82</t>
  </si>
  <si>
    <t>188,36</t>
  </si>
  <si>
    <t>13,95</t>
  </si>
  <si>
    <t>73,15</t>
  </si>
  <si>
    <t>142,88</t>
  </si>
  <si>
    <t>174,87</t>
  </si>
  <si>
    <t>234,11</t>
  </si>
  <si>
    <t>16,37</t>
  </si>
  <si>
    <t>91,02</t>
  </si>
  <si>
    <t>191,27</t>
  </si>
  <si>
    <t>286,36</t>
  </si>
  <si>
    <t>33,56</t>
  </si>
  <si>
    <t>40,24</t>
  </si>
  <si>
    <t>59,55</t>
  </si>
  <si>
    <t>92,04</t>
  </si>
  <si>
    <t>38,32</t>
  </si>
  <si>
    <t>45,00</t>
  </si>
  <si>
    <t>64,31</t>
  </si>
  <si>
    <t>71,81</t>
  </si>
  <si>
    <t>98,35</t>
  </si>
  <si>
    <t>22,74</t>
  </si>
  <si>
    <t>224,31</t>
  </si>
  <si>
    <t>309,18</t>
  </si>
  <si>
    <t>407,54</t>
  </si>
  <si>
    <t>137,10</t>
  </si>
  <si>
    <t>52,02</t>
  </si>
  <si>
    <t>57,09</t>
  </si>
  <si>
    <t>63,49</t>
  </si>
  <si>
    <t>9,79</t>
  </si>
  <si>
    <t>23,34</t>
  </si>
  <si>
    <t>40,87</t>
  </si>
  <si>
    <t>29,29</t>
  </si>
  <si>
    <t>29,01</t>
  </si>
  <si>
    <t>52,65</t>
  </si>
  <si>
    <t>91,22</t>
  </si>
  <si>
    <t>103,30</t>
  </si>
  <si>
    <t>307,60</t>
  </si>
  <si>
    <t>22,99</t>
  </si>
  <si>
    <t>32,15</t>
  </si>
  <si>
    <t>51,93</t>
  </si>
  <si>
    <t>78,93</t>
  </si>
  <si>
    <t>100,78</t>
  </si>
  <si>
    <t>19,79</t>
  </si>
  <si>
    <t>28,25</t>
  </si>
  <si>
    <t>62,11</t>
  </si>
  <si>
    <t>111,20</t>
  </si>
  <si>
    <t>144,98</t>
  </si>
  <si>
    <t>279,36</t>
  </si>
  <si>
    <t>21,62</t>
  </si>
  <si>
    <t>8,47</t>
  </si>
  <si>
    <t>30,36</t>
  </si>
  <si>
    <t>28,24</t>
  </si>
  <si>
    <t>75,39</t>
  </si>
  <si>
    <t>100,93</t>
  </si>
  <si>
    <t>24,45</t>
  </si>
  <si>
    <t>97,94</t>
  </si>
  <si>
    <t>307,83</t>
  </si>
  <si>
    <t>22,58</t>
  </si>
  <si>
    <t>108,97</t>
  </si>
  <si>
    <t>137,83</t>
  </si>
  <si>
    <t>279,65</t>
  </si>
  <si>
    <t>229,87</t>
  </si>
  <si>
    <t>120,27</t>
  </si>
  <si>
    <t>214,67</t>
  </si>
  <si>
    <t>236,47</t>
  </si>
  <si>
    <t>116,82</t>
  </si>
  <si>
    <t>195,35</t>
  </si>
  <si>
    <t>16,42</t>
  </si>
  <si>
    <t>28,01</t>
  </si>
  <si>
    <t>33,67</t>
  </si>
  <si>
    <t>10,99</t>
  </si>
  <si>
    <t>24,96</t>
  </si>
  <si>
    <t>34,49</t>
  </si>
  <si>
    <t>21,84</t>
  </si>
  <si>
    <t>24,43</t>
  </si>
  <si>
    <t>28,13</t>
  </si>
  <si>
    <t>33,36</t>
  </si>
  <si>
    <t>30,90</t>
  </si>
  <si>
    <t>19,71</t>
  </si>
  <si>
    <t>21,18</t>
  </si>
  <si>
    <t>27,95</t>
  </si>
  <si>
    <t>29,92</t>
  </si>
  <si>
    <t>25,11</t>
  </si>
  <si>
    <t>30,86</t>
  </si>
  <si>
    <t>32,52</t>
  </si>
  <si>
    <t>38,37</t>
  </si>
  <si>
    <t>56,74</t>
  </si>
  <si>
    <t>26,24</t>
  </si>
  <si>
    <t>37,73</t>
  </si>
  <si>
    <t>53,23</t>
  </si>
  <si>
    <t>48,61</t>
  </si>
  <si>
    <t>63,77</t>
  </si>
  <si>
    <t>150,70</t>
  </si>
  <si>
    <t>168,87</t>
  </si>
  <si>
    <t>163,72</t>
  </si>
  <si>
    <t>193,69</t>
  </si>
  <si>
    <t>30,84</t>
  </si>
  <si>
    <t>37,79</t>
  </si>
  <si>
    <t>43,04</t>
  </si>
  <si>
    <t>66,45</t>
  </si>
  <si>
    <t>92,36</t>
  </si>
  <si>
    <t>94,15</t>
  </si>
  <si>
    <t>108,07</t>
  </si>
  <si>
    <t>111,51</t>
  </si>
  <si>
    <t>123,72</t>
  </si>
  <si>
    <t>127,40</t>
  </si>
  <si>
    <t>140,30</t>
  </si>
  <si>
    <t>194,60</t>
  </si>
  <si>
    <t>239,18</t>
  </si>
  <si>
    <t>448,31</t>
  </si>
  <si>
    <t>474,64</t>
  </si>
  <si>
    <t>596,05</t>
  </si>
  <si>
    <t>329,41</t>
  </si>
  <si>
    <t>354,86</t>
  </si>
  <si>
    <t>609,73</t>
  </si>
  <si>
    <t>650,43</t>
  </si>
  <si>
    <t>1.490,80</t>
  </si>
  <si>
    <t>1.308,21</t>
  </si>
  <si>
    <t>541,04</t>
  </si>
  <si>
    <t>995,18</t>
  </si>
  <si>
    <t>1.584,27</t>
  </si>
  <si>
    <t>62,30</t>
  </si>
  <si>
    <t>49,24</t>
  </si>
  <si>
    <t>92,35</t>
  </si>
  <si>
    <t>114,37</t>
  </si>
  <si>
    <t>117,65</t>
  </si>
  <si>
    <t>145,84</t>
  </si>
  <si>
    <t>179,73</t>
  </si>
  <si>
    <t>345,85</t>
  </si>
  <si>
    <t>435,97</t>
  </si>
  <si>
    <t>464,84</t>
  </si>
  <si>
    <t>586,25</t>
  </si>
  <si>
    <t>102,77</t>
  </si>
  <si>
    <t>153,05</t>
  </si>
  <si>
    <t>219,12</t>
  </si>
  <si>
    <t>307,13</t>
  </si>
  <si>
    <t>332,58</t>
  </si>
  <si>
    <t>591,27</t>
  </si>
  <si>
    <t>631,97</t>
  </si>
  <si>
    <t>1.476,08</t>
  </si>
  <si>
    <t>1.293,49</t>
  </si>
  <si>
    <t>163,92</t>
  </si>
  <si>
    <t>246,38</t>
  </si>
  <si>
    <t>319,50</t>
  </si>
  <si>
    <t>511,30</t>
  </si>
  <si>
    <t>970,52</t>
  </si>
  <si>
    <t>1.564,68</t>
  </si>
  <si>
    <t>59,89</t>
  </si>
  <si>
    <t>46,83</t>
  </si>
  <si>
    <t>110,15</t>
  </si>
  <si>
    <t>111,37</t>
  </si>
  <si>
    <t>170,85</t>
  </si>
  <si>
    <t>215,43</t>
  </si>
  <si>
    <t>333,10</t>
  </si>
  <si>
    <t>423,22</t>
  </si>
  <si>
    <t>448,07</t>
  </si>
  <si>
    <t>569,48</t>
  </si>
  <si>
    <t>146,71</t>
  </si>
  <si>
    <t>209,68</t>
  </si>
  <si>
    <t>293,82</t>
  </si>
  <si>
    <t>319,27</t>
  </si>
  <si>
    <t>572,03</t>
  </si>
  <si>
    <t>612,73</t>
  </si>
  <si>
    <t>1.450,98</t>
  </si>
  <si>
    <t>1.268,39</t>
  </si>
  <si>
    <t>159,20</t>
  </si>
  <si>
    <t>237,92</t>
  </si>
  <si>
    <t>306,89</t>
  </si>
  <si>
    <t>493,54</t>
  </si>
  <si>
    <t>948,68</t>
  </si>
  <si>
    <t>1.531,21</t>
  </si>
  <si>
    <t>42,29</t>
  </si>
  <si>
    <t>78,58</t>
  </si>
  <si>
    <t>65,52</t>
  </si>
  <si>
    <t>127,22</t>
  </si>
  <si>
    <t>86,74</t>
  </si>
  <si>
    <t>118,58</t>
  </si>
  <si>
    <t>31,65</t>
  </si>
  <si>
    <t>34,61</t>
  </si>
  <si>
    <t>43,65</t>
  </si>
  <si>
    <t>59,06</t>
  </si>
  <si>
    <t>64,62</t>
  </si>
  <si>
    <t>14,63</t>
  </si>
  <si>
    <t>44,35</t>
  </si>
  <si>
    <t>870,75</t>
  </si>
  <si>
    <t>32,99</t>
  </si>
  <si>
    <t>1.015,05</t>
  </si>
  <si>
    <t>94,05</t>
  </si>
  <si>
    <t>36,62</t>
  </si>
  <si>
    <t>44,04</t>
  </si>
  <si>
    <t>1.117,89</t>
  </si>
  <si>
    <t>35,46</t>
  </si>
  <si>
    <t>58,36</t>
  </si>
  <si>
    <t>87,45</t>
  </si>
  <si>
    <t>21,98</t>
  </si>
  <si>
    <t>21,91</t>
  </si>
  <si>
    <t>34,30</t>
  </si>
  <si>
    <t>38,59</t>
  </si>
  <si>
    <t>59,23</t>
  </si>
  <si>
    <t>55,79</t>
  </si>
  <si>
    <t>870,33</t>
  </si>
  <si>
    <t>25,33</t>
  </si>
  <si>
    <t>1.011,65</t>
  </si>
  <si>
    <t>90,65</t>
  </si>
  <si>
    <t>34,92</t>
  </si>
  <si>
    <t>36,44</t>
  </si>
  <si>
    <t>156,55</t>
  </si>
  <si>
    <t>1.112,90</t>
  </si>
  <si>
    <t>56,80</t>
  </si>
  <si>
    <t>51,61</t>
  </si>
  <si>
    <t>75,66</t>
  </si>
  <si>
    <t>37,83</t>
  </si>
  <si>
    <t>50,36</t>
  </si>
  <si>
    <t>57,24</t>
  </si>
  <si>
    <t>44,37</t>
  </si>
  <si>
    <t>870,77</t>
  </si>
  <si>
    <t>1.011,11</t>
  </si>
  <si>
    <t>22,08</t>
  </si>
  <si>
    <t>42,07</t>
  </si>
  <si>
    <t>155,16</t>
  </si>
  <si>
    <t>1.111,51</t>
  </si>
  <si>
    <t>29,83</t>
  </si>
  <si>
    <t>30,77</t>
  </si>
  <si>
    <t>50,58</t>
  </si>
  <si>
    <t>72,97</t>
  </si>
  <si>
    <t>5,64</t>
  </si>
  <si>
    <t>13,75</t>
  </si>
  <si>
    <t>5,90</t>
  </si>
  <si>
    <t>15,54</t>
  </si>
  <si>
    <t>27,11</t>
  </si>
  <si>
    <t>16,40</t>
  </si>
  <si>
    <t>16,18</t>
  </si>
  <si>
    <t>17,69</t>
  </si>
  <si>
    <t>25,76</t>
  </si>
  <si>
    <t>37,90</t>
  </si>
  <si>
    <t>36,97</t>
  </si>
  <si>
    <t>11,40</t>
  </si>
  <si>
    <t>26,35</t>
  </si>
  <si>
    <t>16,13</t>
  </si>
  <si>
    <t>13,42</t>
  </si>
  <si>
    <t>20,17</t>
  </si>
  <si>
    <t>23,14</t>
  </si>
  <si>
    <t>21,43</t>
  </si>
  <si>
    <t>9,83</t>
  </si>
  <si>
    <t>20,27</t>
  </si>
  <si>
    <t>19,32</t>
  </si>
  <si>
    <t>51,10</t>
  </si>
  <si>
    <t>37,34</t>
  </si>
  <si>
    <t>25,89</t>
  </si>
  <si>
    <t>58,11</t>
  </si>
  <si>
    <t>119,29</t>
  </si>
  <si>
    <t>61,86</t>
  </si>
  <si>
    <t>35,74</t>
  </si>
  <si>
    <t>133,52</t>
  </si>
  <si>
    <t>130,04</t>
  </si>
  <si>
    <t>160,56</t>
  </si>
  <si>
    <t>74,37</t>
  </si>
  <si>
    <t>298,35</t>
  </si>
  <si>
    <t>204,84</t>
  </si>
  <si>
    <t>152,68</t>
  </si>
  <si>
    <t>272,72</t>
  </si>
  <si>
    <t>198,74</t>
  </si>
  <si>
    <t>23,15</t>
  </si>
  <si>
    <t>26,03</t>
  </si>
  <si>
    <t>151,77</t>
  </si>
  <si>
    <t>5,45</t>
  </si>
  <si>
    <t>9,87</t>
  </si>
  <si>
    <t>10,66</t>
  </si>
  <si>
    <t>6,76</t>
  </si>
  <si>
    <t>35,61</t>
  </si>
  <si>
    <t>45,03</t>
  </si>
  <si>
    <t>47,43</t>
  </si>
  <si>
    <t>50,38</t>
  </si>
  <si>
    <t>31,52</t>
  </si>
  <si>
    <t>20,15</t>
  </si>
  <si>
    <t>168,99</t>
  </si>
  <si>
    <t>313,54</t>
  </si>
  <si>
    <t>407,71</t>
  </si>
  <si>
    <t>793,94</t>
  </si>
  <si>
    <t>172,43</t>
  </si>
  <si>
    <t>269,57</t>
  </si>
  <si>
    <t>521,19</t>
  </si>
  <si>
    <t>728,48</t>
  </si>
  <si>
    <t>868,42</t>
  </si>
  <si>
    <t>227,20</t>
  </si>
  <si>
    <t>421,50</t>
  </si>
  <si>
    <t>601,27</t>
  </si>
  <si>
    <t>717,90</t>
  </si>
  <si>
    <t>161,11</t>
  </si>
  <si>
    <t>332,63</t>
  </si>
  <si>
    <t>581,65</t>
  </si>
  <si>
    <t>956,43</t>
  </si>
  <si>
    <t>457,24</t>
  </si>
  <si>
    <t>261,11</t>
  </si>
  <si>
    <t>502,20</t>
  </si>
  <si>
    <t>702,45</t>
  </si>
  <si>
    <t>834,75</t>
  </si>
  <si>
    <t>221,83</t>
  </si>
  <si>
    <t>409,54</t>
  </si>
  <si>
    <t>584,20</t>
  </si>
  <si>
    <t>694,84</t>
  </si>
  <si>
    <t>3,10</t>
  </si>
  <si>
    <t>7,31</t>
  </si>
  <si>
    <t>270,39</t>
  </si>
  <si>
    <t>416,78</t>
  </si>
  <si>
    <t>446,09</t>
  </si>
  <si>
    <t>1.023,10</t>
  </si>
  <si>
    <t>1.162,37</t>
  </si>
  <si>
    <t>1.998,26</t>
  </si>
  <si>
    <t>449,48</t>
  </si>
  <si>
    <t>645,46</t>
  </si>
  <si>
    <t>625,56</t>
  </si>
  <si>
    <t>962,05</t>
  </si>
  <si>
    <t>1.207,37</t>
  </si>
  <si>
    <t>1.787,46</t>
  </si>
  <si>
    <t>3.257,98</t>
  </si>
  <si>
    <t>3.928,94</t>
  </si>
  <si>
    <t>5.290,19</t>
  </si>
  <si>
    <t>7.706,71</t>
  </si>
  <si>
    <t>11.871,00</t>
  </si>
  <si>
    <t>586,65</t>
  </si>
  <si>
    <t>818,08</t>
  </si>
  <si>
    <t>89,50</t>
  </si>
  <si>
    <t>91,45</t>
  </si>
  <si>
    <t>18,60</t>
  </si>
  <si>
    <t>62,27</t>
  </si>
  <si>
    <t>70,26</t>
  </si>
  <si>
    <t>674,54</t>
  </si>
  <si>
    <t>469,65</t>
  </si>
  <si>
    <t>519,20</t>
  </si>
  <si>
    <t>300,70</t>
  </si>
  <si>
    <t>90,44</t>
  </si>
  <si>
    <t>97,70</t>
  </si>
  <si>
    <t>9,44</t>
  </si>
  <si>
    <t>278,48</t>
  </si>
  <si>
    <t>10,47</t>
  </si>
  <si>
    <t>66,68</t>
  </si>
  <si>
    <t>72,54</t>
  </si>
  <si>
    <t>449,01</t>
  </si>
  <si>
    <t>832,55</t>
  </si>
  <si>
    <t>754,34</t>
  </si>
  <si>
    <t>399,31</t>
  </si>
  <si>
    <t>369,97</t>
  </si>
  <si>
    <t>210,71</t>
  </si>
  <si>
    <t>141,40</t>
  </si>
  <si>
    <t>316,34</t>
  </si>
  <si>
    <t>353,64</t>
  </si>
  <si>
    <t>143,37</t>
  </si>
  <si>
    <t>377,48</t>
  </si>
  <si>
    <t>69,83</t>
  </si>
  <si>
    <t>451,74</t>
  </si>
  <si>
    <t>121,28</t>
  </si>
  <si>
    <t>119,35</t>
  </si>
  <si>
    <t>81,72</t>
  </si>
  <si>
    <t>51,25</t>
  </si>
  <si>
    <t>91,79</t>
  </si>
  <si>
    <t>133,60</t>
  </si>
  <si>
    <t>22,81</t>
  </si>
  <si>
    <t>868,88</t>
  </si>
  <si>
    <t>747,34</t>
  </si>
  <si>
    <t>718,90</t>
  </si>
  <si>
    <t>930,36</t>
  </si>
  <si>
    <t>552,73</t>
  </si>
  <si>
    <t>524,29</t>
  </si>
  <si>
    <t>592,00</t>
  </si>
  <si>
    <t>563,56</t>
  </si>
  <si>
    <t>383,78</t>
  </si>
  <si>
    <t>355,34</t>
  </si>
  <si>
    <t>373,50</t>
  </si>
  <si>
    <t>345,06</t>
  </si>
  <si>
    <t>460,97</t>
  </si>
  <si>
    <t>521,55</t>
  </si>
  <si>
    <t>415,05</t>
  </si>
  <si>
    <t>320,52</t>
  </si>
  <si>
    <t>586,89</t>
  </si>
  <si>
    <t>243,95</t>
  </si>
  <si>
    <t>510,32</t>
  </si>
  <si>
    <t>418,19</t>
  </si>
  <si>
    <t>1.245,12</t>
  </si>
  <si>
    <t>928,70</t>
  </si>
  <si>
    <t>255,50</t>
  </si>
  <si>
    <t>245,22</t>
  </si>
  <si>
    <t>1.402,85</t>
  </si>
  <si>
    <t>723,56</t>
  </si>
  <si>
    <t>1.245,26</t>
  </si>
  <si>
    <t>1.472,98</t>
  </si>
  <si>
    <t>281,18</t>
  </si>
  <si>
    <t>289,29</t>
  </si>
  <si>
    <t>694,32</t>
  </si>
  <si>
    <t>702,43</t>
  </si>
  <si>
    <t>104,93</t>
  </si>
  <si>
    <t>79,71</t>
  </si>
  <si>
    <t>243,20</t>
  </si>
  <si>
    <t>97,71</t>
  </si>
  <si>
    <t>503,66</t>
  </si>
  <si>
    <t>68,39</t>
  </si>
  <si>
    <t>231,18</t>
  </si>
  <si>
    <t>320,85</t>
  </si>
  <si>
    <t>1.671,05</t>
  </si>
  <si>
    <t>489,86</t>
  </si>
  <si>
    <t>685,86</t>
  </si>
  <si>
    <t>903,62</t>
  </si>
  <si>
    <t>103,83</t>
  </si>
  <si>
    <t>40,83</t>
  </si>
  <si>
    <t>643,72</t>
  </si>
  <si>
    <t>703,16</t>
  </si>
  <si>
    <t>337,99</t>
  </si>
  <si>
    <t>357,60</t>
  </si>
  <si>
    <t>370,64</t>
  </si>
  <si>
    <t>380,64</t>
  </si>
  <si>
    <t>325,21</t>
  </si>
  <si>
    <t>349,33</t>
  </si>
  <si>
    <t>364,73</t>
  </si>
  <si>
    <t>374,35</t>
  </si>
  <si>
    <t>1.123,27</t>
  </si>
  <si>
    <t>597,01</t>
  </si>
  <si>
    <t>1.898,12</t>
  </si>
  <si>
    <t>2.605,48</t>
  </si>
  <si>
    <t>4.239,89</t>
  </si>
  <si>
    <t>5.768,14</t>
  </si>
  <si>
    <t>6.719,86</t>
  </si>
  <si>
    <t>8.011,31</t>
  </si>
  <si>
    <t>1.638,42</t>
  </si>
  <si>
    <t>3.542,93</t>
  </si>
  <si>
    <t>4.956,71</t>
  </si>
  <si>
    <t>6.913,53</t>
  </si>
  <si>
    <t>2.833,99</t>
  </si>
  <si>
    <t>4.323,26</t>
  </si>
  <si>
    <t>4.986,97</t>
  </si>
  <si>
    <t>6.924,47</t>
  </si>
  <si>
    <t>4.252,10</t>
  </si>
  <si>
    <t>5.650,68</t>
  </si>
  <si>
    <t>7.970,69</t>
  </si>
  <si>
    <t>10.763,63</t>
  </si>
  <si>
    <t>12.245,88</t>
  </si>
  <si>
    <t>13.250,39</t>
  </si>
  <si>
    <t>3.609,89</t>
  </si>
  <si>
    <t>5.696,27</t>
  </si>
  <si>
    <t>8.911,97</t>
  </si>
  <si>
    <t>11.621,89</t>
  </si>
  <si>
    <t>13.438,24</t>
  </si>
  <si>
    <t>15.844,38</t>
  </si>
  <si>
    <t>3.698,69</t>
  </si>
  <si>
    <t>6.512,84</t>
  </si>
  <si>
    <t>8.426,57</t>
  </si>
  <si>
    <t>12.523,87</t>
  </si>
  <si>
    <t>3.486,45</t>
  </si>
  <si>
    <t>4.587,04</t>
  </si>
  <si>
    <t>6.422,17</t>
  </si>
  <si>
    <t>8.727,43</t>
  </si>
  <si>
    <t>9.823,62</t>
  </si>
  <si>
    <t>10.427,89</t>
  </si>
  <si>
    <t>3.017,10</t>
  </si>
  <si>
    <t>4.781,83</t>
  </si>
  <si>
    <t>7.530,67</t>
  </si>
  <si>
    <t>9.846,11</t>
  </si>
  <si>
    <t>11.452,20</t>
  </si>
  <si>
    <t>13.525,23</t>
  </si>
  <si>
    <t>2.436,95</t>
  </si>
  <si>
    <t>4.155,98</t>
  </si>
  <si>
    <t>5.461,19</t>
  </si>
  <si>
    <t>8.075,32</t>
  </si>
  <si>
    <t>740,57</t>
  </si>
  <si>
    <t>343,75</t>
  </si>
  <si>
    <t>47,22</t>
  </si>
  <si>
    <t>101,64</t>
  </si>
  <si>
    <t>687,95</t>
  </si>
  <si>
    <t>95,99</t>
  </si>
  <si>
    <t>135,25</t>
  </si>
  <si>
    <t>224,39</t>
  </si>
  <si>
    <t>26,93</t>
  </si>
  <si>
    <t>40,21</t>
  </si>
  <si>
    <t>506,89</t>
  </si>
  <si>
    <t>52,09</t>
  </si>
  <si>
    <t>706,90</t>
  </si>
  <si>
    <t>283,63</t>
  </si>
  <si>
    <t>86,59</t>
  </si>
  <si>
    <t>84,36</t>
  </si>
  <si>
    <t>95,83</t>
  </si>
  <si>
    <t>29,51</t>
  </si>
  <si>
    <t>29,75</t>
  </si>
  <si>
    <t>62,06</t>
  </si>
  <si>
    <t>113,59</t>
  </si>
  <si>
    <t>62,31</t>
  </si>
  <si>
    <t>84,89</t>
  </si>
  <si>
    <t>107,53</t>
  </si>
  <si>
    <t>148,55</t>
  </si>
  <si>
    <t>296,77</t>
  </si>
  <si>
    <t>360,13</t>
  </si>
  <si>
    <t>729,44</t>
  </si>
  <si>
    <t>160,29</t>
  </si>
  <si>
    <t>169,74</t>
  </si>
  <si>
    <t>27,81</t>
  </si>
  <si>
    <t>65,54</t>
  </si>
  <si>
    <t>107,69</t>
  </si>
  <si>
    <t>132,57</t>
  </si>
  <si>
    <t>170,25</t>
  </si>
  <si>
    <t>84,71</t>
  </si>
  <si>
    <t>125,37</t>
  </si>
  <si>
    <t>151,95</t>
  </si>
  <si>
    <t>231,31</t>
  </si>
  <si>
    <t>130,90</t>
  </si>
  <si>
    <t>177,85</t>
  </si>
  <si>
    <t>265,32</t>
  </si>
  <si>
    <t>416,44</t>
  </si>
  <si>
    <t>594,10</t>
  </si>
  <si>
    <t>817,90</t>
  </si>
  <si>
    <t>1.261,32</t>
  </si>
  <si>
    <t>78,91</t>
  </si>
  <si>
    <t>94,91</t>
  </si>
  <si>
    <t>141,44</t>
  </si>
  <si>
    <t>164,31</t>
  </si>
  <si>
    <t>237,42</t>
  </si>
  <si>
    <t>511,62</t>
  </si>
  <si>
    <t>875,95</t>
  </si>
  <si>
    <t>371,17</t>
  </si>
  <si>
    <t>107,17</t>
  </si>
  <si>
    <t>376,37</t>
  </si>
  <si>
    <t>81,26</t>
  </si>
  <si>
    <t>90,46</t>
  </si>
  <si>
    <t>142,84</t>
  </si>
  <si>
    <t>153,49</t>
  </si>
  <si>
    <t>231,17</t>
  </si>
  <si>
    <t>409,66</t>
  </si>
  <si>
    <t>560,39</t>
  </si>
  <si>
    <t>979,92</t>
  </si>
  <si>
    <t>303,06</t>
  </si>
  <si>
    <t>268,03</t>
  </si>
  <si>
    <t>46,02</t>
  </si>
  <si>
    <t>46,72</t>
  </si>
  <si>
    <t>62,54</t>
  </si>
  <si>
    <t>67,96</t>
  </si>
  <si>
    <t>101,15</t>
  </si>
  <si>
    <t>24,35</t>
  </si>
  <si>
    <t>9,61</t>
  </si>
  <si>
    <t>213,58</t>
  </si>
  <si>
    <t>226,00</t>
  </si>
  <si>
    <t>350,98</t>
  </si>
  <si>
    <t>544,79</t>
  </si>
  <si>
    <t>664,90</t>
  </si>
  <si>
    <t>858,49</t>
  </si>
  <si>
    <t>289,17</t>
  </si>
  <si>
    <t>427,94</t>
  </si>
  <si>
    <t>560,46</t>
  </si>
  <si>
    <t>212,37</t>
  </si>
  <si>
    <t>390,62</t>
  </si>
  <si>
    <t>582,54</t>
  </si>
  <si>
    <t>764,64</t>
  </si>
  <si>
    <t>516,52</t>
  </si>
  <si>
    <t>889,82</t>
  </si>
  <si>
    <t>1.299,82</t>
  </si>
  <si>
    <t>1.688,11</t>
  </si>
  <si>
    <t>642,89</t>
  </si>
  <si>
    <t>1.140,90</t>
  </si>
  <si>
    <t>1.680,65</t>
  </si>
  <si>
    <t>2.192,51</t>
  </si>
  <si>
    <t>242,09</t>
  </si>
  <si>
    <t>455,29</t>
  </si>
  <si>
    <t>638,99</t>
  </si>
  <si>
    <t>907,02</t>
  </si>
  <si>
    <t>312,32</t>
  </si>
  <si>
    <t>596,91</t>
  </si>
  <si>
    <t>900,98</t>
  </si>
  <si>
    <t>1.187,03</t>
  </si>
  <si>
    <t>253,33</t>
  </si>
  <si>
    <t>481,84</t>
  </si>
  <si>
    <t>720,36</t>
  </si>
  <si>
    <t>945,06</t>
  </si>
  <si>
    <t>334,22</t>
  </si>
  <si>
    <t>622,05</t>
  </si>
  <si>
    <t>934,00</t>
  </si>
  <si>
    <t>1.248,17</t>
  </si>
  <si>
    <t>113,87</t>
  </si>
  <si>
    <t>120,74</t>
  </si>
  <si>
    <t>147,32</t>
  </si>
  <si>
    <t>117,27</t>
  </si>
  <si>
    <t>161,16</t>
  </si>
  <si>
    <t>13,68</t>
  </si>
  <si>
    <t>47,66</t>
  </si>
  <si>
    <t>111,33</t>
  </si>
  <si>
    <t>29,82</t>
  </si>
  <si>
    <t>31,84</t>
  </si>
  <si>
    <t>34,60</t>
  </si>
  <si>
    <t>3,02</t>
  </si>
  <si>
    <t>1,68</t>
  </si>
  <si>
    <t>12,67</t>
  </si>
  <si>
    <t>3,48</t>
  </si>
  <si>
    <t>17,18</t>
  </si>
  <si>
    <t>7,29</t>
  </si>
  <si>
    <t>2.836,44</t>
  </si>
  <si>
    <t>1.963,82</t>
  </si>
  <si>
    <t>1.539,52</t>
  </si>
  <si>
    <t>1.288,71</t>
  </si>
  <si>
    <t>21,90</t>
  </si>
  <si>
    <t>25,22</t>
  </si>
  <si>
    <t>1.727,20</t>
  </si>
  <si>
    <t>1.607,20</t>
  </si>
  <si>
    <t>1.021,72</t>
  </si>
  <si>
    <t>1.296,02</t>
  </si>
  <si>
    <t>1.654,71</t>
  </si>
  <si>
    <t>770,08</t>
  </si>
  <si>
    <t>128,27</t>
  </si>
  <si>
    <t>1.213,35</t>
  </si>
  <si>
    <t>2.108,26</t>
  </si>
  <si>
    <t>1.295,12</t>
  </si>
  <si>
    <t>135,36</t>
  </si>
  <si>
    <t>1.756,95</t>
  </si>
  <si>
    <t>138,71</t>
  </si>
  <si>
    <t>173,71</t>
  </si>
  <si>
    <t>5.890,96</t>
  </si>
  <si>
    <t>183,67</t>
  </si>
  <si>
    <t>65,53</t>
  </si>
  <si>
    <t>81,87</t>
  </si>
  <si>
    <t>199,91</t>
  </si>
  <si>
    <t>3.291,53</t>
  </si>
  <si>
    <t>5.437,09</t>
  </si>
  <si>
    <t>7.219,11</t>
  </si>
  <si>
    <t>7.272,68</t>
  </si>
  <si>
    <t>10.947,24</t>
  </si>
  <si>
    <t>22,64</t>
  </si>
  <si>
    <t>25,96</t>
  </si>
  <si>
    <t>42,41</t>
  </si>
  <si>
    <t>43,77</t>
  </si>
  <si>
    <t>9,98</t>
  </si>
  <si>
    <t>6,49</t>
  </si>
  <si>
    <t>9,64</t>
  </si>
  <si>
    <t>18,92</t>
  </si>
  <si>
    <t>16,61</t>
  </si>
  <si>
    <t>17,41</t>
  </si>
  <si>
    <t>253,83</t>
  </si>
  <si>
    <t>338,05</t>
  </si>
  <si>
    <t>264,88</t>
  </si>
  <si>
    <t>415,19</t>
  </si>
  <si>
    <t>565,51</t>
  </si>
  <si>
    <t>75,88</t>
  </si>
  <si>
    <t>194,21</t>
  </si>
  <si>
    <t>309,53</t>
  </si>
  <si>
    <t>80,92</t>
  </si>
  <si>
    <t>91,99</t>
  </si>
  <si>
    <t>106,29</t>
  </si>
  <si>
    <t>384,23</t>
  </si>
  <si>
    <t>588,89</t>
  </si>
  <si>
    <t>794,88</t>
  </si>
  <si>
    <t>523,69</t>
  </si>
  <si>
    <t>821,05</t>
  </si>
  <si>
    <t>1.121,44</t>
  </si>
  <si>
    <t>101,19</t>
  </si>
  <si>
    <t>144,60</t>
  </si>
  <si>
    <t>49,57</t>
  </si>
  <si>
    <t>291,73</t>
  </si>
  <si>
    <t>121,51</t>
  </si>
  <si>
    <t>231,09</t>
  </si>
  <si>
    <t>2,12</t>
  </si>
  <si>
    <t>2,88</t>
  </si>
  <si>
    <t>5,51</t>
  </si>
  <si>
    <t>14,54</t>
  </si>
  <si>
    <t>13,30</t>
  </si>
  <si>
    <t>15,19</t>
  </si>
  <si>
    <t>14,48</t>
  </si>
  <si>
    <t>12,57</t>
  </si>
  <si>
    <t>16,27</t>
  </si>
  <si>
    <t>20,31</t>
  </si>
  <si>
    <t>27,37</t>
  </si>
  <si>
    <t>20,16</t>
  </si>
  <si>
    <t>24,41</t>
  </si>
  <si>
    <t>26,11</t>
  </si>
  <si>
    <t>14,81</t>
  </si>
  <si>
    <t>23,03</t>
  </si>
  <si>
    <t>15,90</t>
  </si>
  <si>
    <t>14,00</t>
  </si>
  <si>
    <t>19,23</t>
  </si>
  <si>
    <t>23,31</t>
  </si>
  <si>
    <t>17,52</t>
  </si>
  <si>
    <t>19,35</t>
  </si>
  <si>
    <t>26,27</t>
  </si>
  <si>
    <t>19,30</t>
  </si>
  <si>
    <t>22,32</t>
  </si>
  <si>
    <t>24,74</t>
  </si>
  <si>
    <t>30,83</t>
  </si>
  <si>
    <t>10,71</t>
  </si>
  <si>
    <t>19,56</t>
  </si>
  <si>
    <t>16,77</t>
  </si>
  <si>
    <t>18,55</t>
  </si>
  <si>
    <t>164,67</t>
  </si>
  <si>
    <t>195,91</t>
  </si>
  <si>
    <t>10,95</t>
  </si>
  <si>
    <t>10,36</t>
  </si>
  <si>
    <t>6,78</t>
  </si>
  <si>
    <t>80,78</t>
  </si>
  <si>
    <t>12,73</t>
  </si>
  <si>
    <t>7,02</t>
  </si>
  <si>
    <t>14,13</t>
  </si>
  <si>
    <t>11,50</t>
  </si>
  <si>
    <t>11,18</t>
  </si>
  <si>
    <t>10,45</t>
  </si>
  <si>
    <t>7,79</t>
  </si>
  <si>
    <t>6,71</t>
  </si>
  <si>
    <t>6,17</t>
  </si>
  <si>
    <t>5,62</t>
  </si>
  <si>
    <t>8,28</t>
  </si>
  <si>
    <t>13,70</t>
  </si>
  <si>
    <t>7,55</t>
  </si>
  <si>
    <t>9,33</t>
  </si>
  <si>
    <t>68,28</t>
  </si>
  <si>
    <t>58,32</t>
  </si>
  <si>
    <t>59,58</t>
  </si>
  <si>
    <t>56,24</t>
  </si>
  <si>
    <t>57,73</t>
  </si>
  <si>
    <t>55,21</t>
  </si>
  <si>
    <t>78,13</t>
  </si>
  <si>
    <t>67,66</t>
  </si>
  <si>
    <t>63,02</t>
  </si>
  <si>
    <t>57,04</t>
  </si>
  <si>
    <t>99,50</t>
  </si>
  <si>
    <t>93,94</t>
  </si>
  <si>
    <t>95,20</t>
  </si>
  <si>
    <t>91,86</t>
  </si>
  <si>
    <t>93,35</t>
  </si>
  <si>
    <t>90,83</t>
  </si>
  <si>
    <t>113,75</t>
  </si>
  <si>
    <t>103,28</t>
  </si>
  <si>
    <t>98,64</t>
  </si>
  <si>
    <t>92,66</t>
  </si>
  <si>
    <t>15,44</t>
  </si>
  <si>
    <t>22,57</t>
  </si>
  <si>
    <t>27,51</t>
  </si>
  <si>
    <t>35,20</t>
  </si>
  <si>
    <t>2,45</t>
  </si>
  <si>
    <t>0,76</t>
  </si>
  <si>
    <t>2,94</t>
  </si>
  <si>
    <t>261,39</t>
  </si>
  <si>
    <t>237,03</t>
  </si>
  <si>
    <t>233,48</t>
  </si>
  <si>
    <t>240,18</t>
  </si>
  <si>
    <t>231,70</t>
  </si>
  <si>
    <t>185,81</t>
  </si>
  <si>
    <t>200,02</t>
  </si>
  <si>
    <t>2,26</t>
  </si>
  <si>
    <t>119,62</t>
  </si>
  <si>
    <t>46,97</t>
  </si>
  <si>
    <t>63,18</t>
  </si>
  <si>
    <t>77,00</t>
  </si>
  <si>
    <t>78,99</t>
  </si>
  <si>
    <t>79,79</t>
  </si>
  <si>
    <t>71,07</t>
  </si>
  <si>
    <t>104,30</t>
  </si>
  <si>
    <t>105,22</t>
  </si>
  <si>
    <t>124,81</t>
  </si>
  <si>
    <t>126,41</t>
  </si>
  <si>
    <t>152,41</t>
  </si>
  <si>
    <t>153,58</t>
  </si>
  <si>
    <t>47,02</t>
  </si>
  <si>
    <t>47,70</t>
  </si>
  <si>
    <t>56,20</t>
  </si>
  <si>
    <t>57,19</t>
  </si>
  <si>
    <t>64,95</t>
  </si>
  <si>
    <t>68,45</t>
  </si>
  <si>
    <t>81,76</t>
  </si>
  <si>
    <t>54,34</t>
  </si>
  <si>
    <t>70,80</t>
  </si>
  <si>
    <t>128,61</t>
  </si>
  <si>
    <t>68,01</t>
  </si>
  <si>
    <t>87,21</t>
  </si>
  <si>
    <t>88,10</t>
  </si>
  <si>
    <t>104,99</t>
  </si>
  <si>
    <t>106,10</t>
  </si>
  <si>
    <t>75,76</t>
  </si>
  <si>
    <t>100,40</t>
  </si>
  <si>
    <t>120,49</t>
  </si>
  <si>
    <t>121,60</t>
  </si>
  <si>
    <t>101,65</t>
  </si>
  <si>
    <t>102,63</t>
  </si>
  <si>
    <t>75,87</t>
  </si>
  <si>
    <t>100,13</t>
  </si>
  <si>
    <t>102,98</t>
  </si>
  <si>
    <t>118,30</t>
  </si>
  <si>
    <t>135,66</t>
  </si>
  <si>
    <t>194,66</t>
  </si>
  <si>
    <t>717,44</t>
  </si>
  <si>
    <t>728,87</t>
  </si>
  <si>
    <t>100,81</t>
  </si>
  <si>
    <t>119,87</t>
  </si>
  <si>
    <t>144,13</t>
  </si>
  <si>
    <t>112,82</t>
  </si>
  <si>
    <t>144,37</t>
  </si>
  <si>
    <t>169,10</t>
  </si>
  <si>
    <t>137,31</t>
  </si>
  <si>
    <t>150,76</t>
  </si>
  <si>
    <t>168,86</t>
  </si>
  <si>
    <t>194,07</t>
  </si>
  <si>
    <t>60,69</t>
  </si>
  <si>
    <t>72,92</t>
  </si>
  <si>
    <t>35,55</t>
  </si>
  <si>
    <t>446,78</t>
  </si>
  <si>
    <t>916,14</t>
  </si>
  <si>
    <t>925,92</t>
  </si>
  <si>
    <t>942,04</t>
  </si>
  <si>
    <t>951,36</t>
  </si>
  <si>
    <t>357,07</t>
  </si>
  <si>
    <t>401,65</t>
  </si>
  <si>
    <t>166,67</t>
  </si>
  <si>
    <t>243,43</t>
  </si>
  <si>
    <t>47,48</t>
  </si>
  <si>
    <t>73,35</t>
  </si>
  <si>
    <t>51,73</t>
  </si>
  <si>
    <t>65,96</t>
  </si>
  <si>
    <t>122,67</t>
  </si>
  <si>
    <t>156,39</t>
  </si>
  <si>
    <t>187,78</t>
  </si>
  <si>
    <t>218,33</t>
  </si>
  <si>
    <t>248,48</t>
  </si>
  <si>
    <t>196,11</t>
  </si>
  <si>
    <t>183,87</t>
  </si>
  <si>
    <t>258,28</t>
  </si>
  <si>
    <t>287,36</t>
  </si>
  <si>
    <t>316,04</t>
  </si>
  <si>
    <t>246,53</t>
  </si>
  <si>
    <t>275,85</t>
  </si>
  <si>
    <t>304,79</t>
  </si>
  <si>
    <t>61,96</t>
  </si>
  <si>
    <t>123,89</t>
  </si>
  <si>
    <t>205,62</t>
  </si>
  <si>
    <t>89,44</t>
  </si>
  <si>
    <t>163,85</t>
  </si>
  <si>
    <t>192,93</t>
  </si>
  <si>
    <t>221,61</t>
  </si>
  <si>
    <t>152,10</t>
  </si>
  <si>
    <t>181,42</t>
  </si>
  <si>
    <t>210,36</t>
  </si>
  <si>
    <t>169,96</t>
  </si>
  <si>
    <t>64,80</t>
  </si>
  <si>
    <t>84,57</t>
  </si>
  <si>
    <t>27,40</t>
  </si>
  <si>
    <t>35,11</t>
  </si>
  <si>
    <t>32,08</t>
  </si>
  <si>
    <t>29,52</t>
  </si>
  <si>
    <t>2.458,61</t>
  </si>
  <si>
    <t>54,55</t>
  </si>
  <si>
    <t>2,72</t>
  </si>
  <si>
    <t>80,73</t>
  </si>
  <si>
    <t>112,17</t>
  </si>
  <si>
    <t>142,32</t>
  </si>
  <si>
    <t>155,80</t>
  </si>
  <si>
    <t>216,42</t>
  </si>
  <si>
    <t>295,83</t>
  </si>
  <si>
    <t>140,14</t>
  </si>
  <si>
    <t>97,32</t>
  </si>
  <si>
    <t>85,13</t>
  </si>
  <si>
    <t>159,49</t>
  </si>
  <si>
    <t>188,62</t>
  </si>
  <si>
    <t>217,26</t>
  </si>
  <si>
    <t>147,75</t>
  </si>
  <si>
    <t>179,52</t>
  </si>
  <si>
    <t>206,04</t>
  </si>
  <si>
    <t>103,53</t>
  </si>
  <si>
    <t>91,34</t>
  </si>
  <si>
    <t>30,03</t>
  </si>
  <si>
    <t>46,09</t>
  </si>
  <si>
    <t>57,23</t>
  </si>
  <si>
    <t>114,38</t>
  </si>
  <si>
    <t>56,72</t>
  </si>
  <si>
    <t>69,95</t>
  </si>
  <si>
    <t>83,68</t>
  </si>
  <si>
    <t>69,72</t>
  </si>
  <si>
    <t>57,96</t>
  </si>
  <si>
    <t>86,03</t>
  </si>
  <si>
    <t>67,06</t>
  </si>
  <si>
    <t>79,83</t>
  </si>
  <si>
    <t>126,62</t>
  </si>
  <si>
    <t>157,18</t>
  </si>
  <si>
    <t>180,40</t>
  </si>
  <si>
    <t>230,72</t>
  </si>
  <si>
    <t>263,79</t>
  </si>
  <si>
    <t>225,54</t>
  </si>
  <si>
    <t>68,24</t>
  </si>
  <si>
    <t>25,34</t>
  </si>
  <si>
    <t>18,46</t>
  </si>
  <si>
    <t>67,83</t>
  </si>
  <si>
    <t>82,96</t>
  </si>
  <si>
    <t>123,34</t>
  </si>
  <si>
    <t>129,94</t>
  </si>
  <si>
    <t>162,68</t>
  </si>
  <si>
    <t>135,27</t>
  </si>
  <si>
    <t>152,80</t>
  </si>
  <si>
    <t>202,81</t>
  </si>
  <si>
    <t>99,30</t>
  </si>
  <si>
    <t>122,21</t>
  </si>
  <si>
    <t>143,08</t>
  </si>
  <si>
    <t>156,42</t>
  </si>
  <si>
    <t>178,97</t>
  </si>
  <si>
    <t>206,59</t>
  </si>
  <si>
    <t>217,30</t>
  </si>
  <si>
    <t>73,67</t>
  </si>
  <si>
    <t>63,13</t>
  </si>
  <si>
    <t>310,12</t>
  </si>
  <si>
    <t>103,80</t>
  </si>
  <si>
    <t>129,80</t>
  </si>
  <si>
    <t>118,93</t>
  </si>
  <si>
    <t>2.045,77</t>
  </si>
  <si>
    <t>1.773,56</t>
  </si>
  <si>
    <t>281,75</t>
  </si>
  <si>
    <t>3,16</t>
  </si>
  <si>
    <t>24,99</t>
  </si>
  <si>
    <t>19,11</t>
  </si>
  <si>
    <t>21,77</t>
  </si>
  <si>
    <t>4,83</t>
  </si>
  <si>
    <t>12,13</t>
  </si>
  <si>
    <t>9,95</t>
  </si>
  <si>
    <t>10,22</t>
  </si>
  <si>
    <t>24,82</t>
  </si>
  <si>
    <t>28,14</t>
  </si>
  <si>
    <t>12,10</t>
  </si>
  <si>
    <t>7,32</t>
  </si>
  <si>
    <t>16,47</t>
  </si>
  <si>
    <t>7,76</t>
  </si>
  <si>
    <t>8,02</t>
  </si>
  <si>
    <t>17,99</t>
  </si>
  <si>
    <t>24,07</t>
  </si>
  <si>
    <t>10,90</t>
  </si>
  <si>
    <t>24,37</t>
  </si>
  <si>
    <t>13,65</t>
  </si>
  <si>
    <t>24,64</t>
  </si>
  <si>
    <t>26,02</t>
  </si>
  <si>
    <t>14,99</t>
  </si>
  <si>
    <t>23,41</t>
  </si>
  <si>
    <t>41,68</t>
  </si>
  <si>
    <t>47,30</t>
  </si>
  <si>
    <t>20,79</t>
  </si>
  <si>
    <t>47,51</t>
  </si>
  <si>
    <t>3,31</t>
  </si>
  <si>
    <t>25,06</t>
  </si>
  <si>
    <t>4,65</t>
  </si>
  <si>
    <t>4,15</t>
  </si>
  <si>
    <t>23,67</t>
  </si>
  <si>
    <t>9,71</t>
  </si>
  <si>
    <t>10,25</t>
  </si>
  <si>
    <t>44,98</t>
  </si>
  <si>
    <t>24,50</t>
  </si>
  <si>
    <t>54,15</t>
  </si>
  <si>
    <t>234,83</t>
  </si>
  <si>
    <t>363,00</t>
  </si>
  <si>
    <t>240,82</t>
  </si>
  <si>
    <t>60,70</t>
  </si>
  <si>
    <t>61,88</t>
  </si>
  <si>
    <t>113,92</t>
  </si>
  <si>
    <t>102,03</t>
  </si>
  <si>
    <t>139,37</t>
  </si>
  <si>
    <t>182,32</t>
  </si>
  <si>
    <t>168,60</t>
  </si>
  <si>
    <t>158,75</t>
  </si>
  <si>
    <t>59,98</t>
  </si>
  <si>
    <t>56,97</t>
  </si>
  <si>
    <t>60,92</t>
  </si>
  <si>
    <t>54,57</t>
  </si>
  <si>
    <t>47,91</t>
  </si>
  <si>
    <t>117,67</t>
  </si>
  <si>
    <t>186,94</t>
  </si>
  <si>
    <t>171,41</t>
  </si>
  <si>
    <t>159,38</t>
  </si>
  <si>
    <t>79,35</t>
  </si>
  <si>
    <t>97,33</t>
  </si>
  <si>
    <t>69,20</t>
  </si>
  <si>
    <t>57,46</t>
  </si>
  <si>
    <t>195,89</t>
  </si>
  <si>
    <t>157,96</t>
  </si>
  <si>
    <t>460,58</t>
  </si>
  <si>
    <t>646,63</t>
  </si>
  <si>
    <t>392,75</t>
  </si>
  <si>
    <t>36,61</t>
  </si>
  <si>
    <t>34,27</t>
  </si>
  <si>
    <t>83,25</t>
  </si>
  <si>
    <t>40,11</t>
  </si>
  <si>
    <t>72,67</t>
  </si>
  <si>
    <t>117,75</t>
  </si>
  <si>
    <t>230,74</t>
  </si>
  <si>
    <t>264,22</t>
  </si>
  <si>
    <t>179,31</t>
  </si>
  <si>
    <t>342,11</t>
  </si>
  <si>
    <t>100,58</t>
  </si>
  <si>
    <t>228,19</t>
  </si>
  <si>
    <t>480,18</t>
  </si>
  <si>
    <t>115,86</t>
  </si>
  <si>
    <t>139,14</t>
  </si>
  <si>
    <t>92,91</t>
  </si>
  <si>
    <t>470,77</t>
  </si>
  <si>
    <t>656,82</t>
  </si>
  <si>
    <t>111,78</t>
  </si>
  <si>
    <t>74,60</t>
  </si>
  <si>
    <t>35,70</t>
  </si>
  <si>
    <t>7,61</t>
  </si>
  <si>
    <t>8,64</t>
  </si>
  <si>
    <t>6,90</t>
  </si>
  <si>
    <t>48,80</t>
  </si>
  <si>
    <t>755,01</t>
  </si>
  <si>
    <t>648,91</t>
  </si>
  <si>
    <t>83,18</t>
  </si>
  <si>
    <t>76,81</t>
  </si>
  <si>
    <t>90,08</t>
  </si>
  <si>
    <t>77,78</t>
  </si>
  <si>
    <t>664,04</t>
  </si>
  <si>
    <t>31,13</t>
  </si>
  <si>
    <t>80,69</t>
  </si>
  <si>
    <t>43,41</t>
  </si>
  <si>
    <t>108,88</t>
  </si>
  <si>
    <t>116,93</t>
  </si>
  <si>
    <t>51,45</t>
  </si>
  <si>
    <t>131,95</t>
  </si>
  <si>
    <t>141,86</t>
  </si>
  <si>
    <t>42,67</t>
  </si>
  <si>
    <t>46,91</t>
  </si>
  <si>
    <t>127,41</t>
  </si>
  <si>
    <t>137,32</t>
  </si>
  <si>
    <t>48,89</t>
  </si>
  <si>
    <t>53,74</t>
  </si>
  <si>
    <t>145,94</t>
  </si>
  <si>
    <t>157,29</t>
  </si>
  <si>
    <t>58,12</t>
  </si>
  <si>
    <t>158,52</t>
  </si>
  <si>
    <t>170,88</t>
  </si>
  <si>
    <t>42,35</t>
  </si>
  <si>
    <t>54,63</t>
  </si>
  <si>
    <t>120,10</t>
  </si>
  <si>
    <t>128,15</t>
  </si>
  <si>
    <t>48,82</t>
  </si>
  <si>
    <t>52,26</t>
  </si>
  <si>
    <t>117,73</t>
  </si>
  <si>
    <t>125,78</t>
  </si>
  <si>
    <t>60,35</t>
  </si>
  <si>
    <t>140,85</t>
  </si>
  <si>
    <t>29,30</t>
  </si>
  <si>
    <t>19,98</t>
  </si>
  <si>
    <t>183,04</t>
  </si>
  <si>
    <t>194,39</t>
  </si>
  <si>
    <t>91,15</t>
  </si>
  <si>
    <t>96,43</t>
  </si>
  <si>
    <t>209,19</t>
  </si>
  <si>
    <t>100,57</t>
  </si>
  <si>
    <t>106,65</t>
  </si>
  <si>
    <t>222,08</t>
  </si>
  <si>
    <t>236,29</t>
  </si>
  <si>
    <t>42,22</t>
  </si>
  <si>
    <t>48,64</t>
  </si>
  <si>
    <t>2,19</t>
  </si>
  <si>
    <t>63,65</t>
  </si>
  <si>
    <t>4,62</t>
  </si>
  <si>
    <t>4,26</t>
  </si>
  <si>
    <t>10,58</t>
  </si>
  <si>
    <t>10,24</t>
  </si>
  <si>
    <t>6,85</t>
  </si>
  <si>
    <t>8,76</t>
  </si>
  <si>
    <t>6,27</t>
  </si>
  <si>
    <t>22,86</t>
  </si>
  <si>
    <t>30,71</t>
  </si>
  <si>
    <t>25,87</t>
  </si>
  <si>
    <t>34,34</t>
  </si>
  <si>
    <t>40,51</t>
  </si>
  <si>
    <t>25,24</t>
  </si>
  <si>
    <t>28,68</t>
  </si>
  <si>
    <t>47,83</t>
  </si>
  <si>
    <t>40,94</t>
  </si>
  <si>
    <t>44,22</t>
  </si>
  <si>
    <t>42,94</t>
  </si>
  <si>
    <t>36,05</t>
  </si>
  <si>
    <t>86,15</t>
  </si>
  <si>
    <t>85,05</t>
  </si>
  <si>
    <t>81,97</t>
  </si>
  <si>
    <t>27,86</t>
  </si>
  <si>
    <t>29,54</t>
  </si>
  <si>
    <t>31,40</t>
  </si>
  <si>
    <t>25,95</t>
  </si>
  <si>
    <t>26,50</t>
  </si>
  <si>
    <t>21,04</t>
  </si>
  <si>
    <t>22,90</t>
  </si>
  <si>
    <t>53,72</t>
  </si>
  <si>
    <t>58,04</t>
  </si>
  <si>
    <t>93,06</t>
  </si>
  <si>
    <t>71,26</t>
  </si>
  <si>
    <t>122,15</t>
  </si>
  <si>
    <t>92,02</t>
  </si>
  <si>
    <t>97,09</t>
  </si>
  <si>
    <t>157,78</t>
  </si>
  <si>
    <t>41,91</t>
  </si>
  <si>
    <t>44,47</t>
  </si>
  <si>
    <t>78,11</t>
  </si>
  <si>
    <t>60,87</t>
  </si>
  <si>
    <t>64,23</t>
  </si>
  <si>
    <t>125,48</t>
  </si>
  <si>
    <t>70,15</t>
  </si>
  <si>
    <t>74,89</t>
  </si>
  <si>
    <t>134,71</t>
  </si>
  <si>
    <t>75,58</t>
  </si>
  <si>
    <t>78,14</t>
  </si>
  <si>
    <t>108,39</t>
  </si>
  <si>
    <t>91,11</t>
  </si>
  <si>
    <t>136,09</t>
  </si>
  <si>
    <t>102,20</t>
  </si>
  <si>
    <t>155,81</t>
  </si>
  <si>
    <t>125,89</t>
  </si>
  <si>
    <t>130,63</t>
  </si>
  <si>
    <t>179,33</t>
  </si>
  <si>
    <t>71,85</t>
  </si>
  <si>
    <t>74,99</t>
  </si>
  <si>
    <t>114,03</t>
  </si>
  <si>
    <t>87,61</t>
  </si>
  <si>
    <t>144,88</t>
  </si>
  <si>
    <t>214,42</t>
  </si>
  <si>
    <t>148,36</t>
  </si>
  <si>
    <t>207,08</t>
  </si>
  <si>
    <t>141,78</t>
  </si>
  <si>
    <t>222,05</t>
  </si>
  <si>
    <t>153,97</t>
  </si>
  <si>
    <t>212,84</t>
  </si>
  <si>
    <t>223,49</t>
  </si>
  <si>
    <t>163,94</t>
  </si>
  <si>
    <t>150,55</t>
  </si>
  <si>
    <t>232,06</t>
  </si>
  <si>
    <t>166,00</t>
  </si>
  <si>
    <t>158,13</t>
  </si>
  <si>
    <t>239,71</t>
  </si>
  <si>
    <t>171,63</t>
  </si>
  <si>
    <t>229,16</t>
  </si>
  <si>
    <t>181,60</t>
  </si>
  <si>
    <t>225,65</t>
  </si>
  <si>
    <t>166,87</t>
  </si>
  <si>
    <t>158,53</t>
  </si>
  <si>
    <t>182,14</t>
  </si>
  <si>
    <t>41,13</t>
  </si>
  <si>
    <t>38,03</t>
  </si>
  <si>
    <t>59,16</t>
  </si>
  <si>
    <t>76,48</t>
  </si>
  <si>
    <t>84,42</t>
  </si>
  <si>
    <t>93,15</t>
  </si>
  <si>
    <t>61,70</t>
  </si>
  <si>
    <t>69,16</t>
  </si>
  <si>
    <t>81,18</t>
  </si>
  <si>
    <t>98,03</t>
  </si>
  <si>
    <t>105,48</t>
  </si>
  <si>
    <t>76,97</t>
  </si>
  <si>
    <t>93,91</t>
  </si>
  <si>
    <t>55,38</t>
  </si>
  <si>
    <t>70,36</t>
  </si>
  <si>
    <t>117,98</t>
  </si>
  <si>
    <t>71,57</t>
  </si>
  <si>
    <t>73,95</t>
  </si>
  <si>
    <t>139,09</t>
  </si>
  <si>
    <t>86,35</t>
  </si>
  <si>
    <t>153,20</t>
  </si>
  <si>
    <t>87,75</t>
  </si>
  <si>
    <t>39,80</t>
  </si>
  <si>
    <t>42,36</t>
  </si>
  <si>
    <t>42,59</t>
  </si>
  <si>
    <t>54,33</t>
  </si>
  <si>
    <t>57,76</t>
  </si>
  <si>
    <t>122,64</t>
  </si>
  <si>
    <t>66,72</t>
  </si>
  <si>
    <t>71,46</t>
  </si>
  <si>
    <t>131,96</t>
  </si>
  <si>
    <t>68,90</t>
  </si>
  <si>
    <t>71,72</t>
  </si>
  <si>
    <t>102,62</t>
  </si>
  <si>
    <t>83,69</t>
  </si>
  <si>
    <t>87,12</t>
  </si>
  <si>
    <t>129,40</t>
  </si>
  <si>
    <t>90,15</t>
  </si>
  <si>
    <t>94,78</t>
  </si>
  <si>
    <t>149,12</t>
  </si>
  <si>
    <t>97,60</t>
  </si>
  <si>
    <t>115,77</t>
  </si>
  <si>
    <t>120,51</t>
  </si>
  <si>
    <t>171,08</t>
  </si>
  <si>
    <t>115,58</t>
  </si>
  <si>
    <t>36,39</t>
  </si>
  <si>
    <t>42,05</t>
  </si>
  <si>
    <t>23,60</t>
  </si>
  <si>
    <t>48,36</t>
  </si>
  <si>
    <t>56,04</t>
  </si>
  <si>
    <t>239,57</t>
  </si>
  <si>
    <t>286,01</t>
  </si>
  <si>
    <t>74,56</t>
  </si>
  <si>
    <t>73,38</t>
  </si>
  <si>
    <t>78,20</t>
  </si>
  <si>
    <t>83,04</t>
  </si>
  <si>
    <t>343,77</t>
  </si>
  <si>
    <t>412,15</t>
  </si>
  <si>
    <t>70,99</t>
  </si>
  <si>
    <t>62,67</t>
  </si>
  <si>
    <t>67,12</t>
  </si>
  <si>
    <t>95,17</t>
  </si>
  <si>
    <t>95,68</t>
  </si>
  <si>
    <t>73,11</t>
  </si>
  <si>
    <t>79,39</t>
  </si>
  <si>
    <t>237,82</t>
  </si>
  <si>
    <t>346,62</t>
  </si>
  <si>
    <t>247,24</t>
  </si>
  <si>
    <t>356,04</t>
  </si>
  <si>
    <t>154,45</t>
  </si>
  <si>
    <t>198,59</t>
  </si>
  <si>
    <t>146,43</t>
  </si>
  <si>
    <t>40,86</t>
  </si>
  <si>
    <t>68,83</t>
  </si>
  <si>
    <t>2,71</t>
  </si>
  <si>
    <t>64,71</t>
  </si>
  <si>
    <t>80,20</t>
  </si>
  <si>
    <t>7,53</t>
  </si>
  <si>
    <t>20,38</t>
  </si>
  <si>
    <t>481,09</t>
  </si>
  <si>
    <t>465,34</t>
  </si>
  <si>
    <t>491,24</t>
  </si>
  <si>
    <t>474,83</t>
  </si>
  <si>
    <t>661,58</t>
  </si>
  <si>
    <t>631,13</t>
  </si>
  <si>
    <t>653,78</t>
  </si>
  <si>
    <t>634,67</t>
  </si>
  <si>
    <t>679,04</t>
  </si>
  <si>
    <t>641,55</t>
  </si>
  <si>
    <t>679,59</t>
  </si>
  <si>
    <t>636,88</t>
  </si>
  <si>
    <t>694,28</t>
  </si>
  <si>
    <t>473,79</t>
  </si>
  <si>
    <t>638,77</t>
  </si>
  <si>
    <t>619,44</t>
  </si>
  <si>
    <t>584,03</t>
  </si>
  <si>
    <t>579,62</t>
  </si>
  <si>
    <t>565,15</t>
  </si>
  <si>
    <t>545,52</t>
  </si>
  <si>
    <t>467,64</t>
  </si>
  <si>
    <t>448,90</t>
  </si>
  <si>
    <t>548,42</t>
  </si>
  <si>
    <t>531,31</t>
  </si>
  <si>
    <t>508,80</t>
  </si>
  <si>
    <t>482,57</t>
  </si>
  <si>
    <t>3.442,06</t>
  </si>
  <si>
    <t>3.438,71</t>
  </si>
  <si>
    <t>3.543,15</t>
  </si>
  <si>
    <t>3.530,45</t>
  </si>
  <si>
    <t>3.468,82</t>
  </si>
  <si>
    <t>3.464,01</t>
  </si>
  <si>
    <t>509,93</t>
  </si>
  <si>
    <t>430,88</t>
  </si>
  <si>
    <t>543,92</t>
  </si>
  <si>
    <t>454,97</t>
  </si>
  <si>
    <t>688,66</t>
  </si>
  <si>
    <t>606,67</t>
  </si>
  <si>
    <t>658,85</t>
  </si>
  <si>
    <t>607,33</t>
  </si>
  <si>
    <t>649,61</t>
  </si>
  <si>
    <t>638,32</t>
  </si>
  <si>
    <t>650,92</t>
  </si>
  <si>
    <t>635,04</t>
  </si>
  <si>
    <t>852,30</t>
  </si>
  <si>
    <t>694,68</t>
  </si>
  <si>
    <t>650,51</t>
  </si>
  <si>
    <t>731,19</t>
  </si>
  <si>
    <t>641,85</t>
  </si>
  <si>
    <t>587,68</t>
  </si>
  <si>
    <t>661,94</t>
  </si>
  <si>
    <t>588,06</t>
  </si>
  <si>
    <t>544,46</t>
  </si>
  <si>
    <t>609,97</t>
  </si>
  <si>
    <t>526,00</t>
  </si>
  <si>
    <t>431,23</t>
  </si>
  <si>
    <t>652,70</t>
  </si>
  <si>
    <t>555,32</t>
  </si>
  <si>
    <t>507,04</t>
  </si>
  <si>
    <t>558,56</t>
  </si>
  <si>
    <t>492,52</t>
  </si>
  <si>
    <t>456,50</t>
  </si>
  <si>
    <t>3.411,92</t>
  </si>
  <si>
    <t>3.368,27</t>
  </si>
  <si>
    <t>3.518,08</t>
  </si>
  <si>
    <t>3.457,16</t>
  </si>
  <si>
    <t>3.444,87</t>
  </si>
  <si>
    <t>3.448,63</t>
  </si>
  <si>
    <t>3.399,74</t>
  </si>
  <si>
    <t>559,95</t>
  </si>
  <si>
    <t>587,11</t>
  </si>
  <si>
    <t>738,03</t>
  </si>
  <si>
    <t>735,55</t>
  </si>
  <si>
    <t>766,31</t>
  </si>
  <si>
    <t>736,71</t>
  </si>
  <si>
    <t>737,14</t>
  </si>
  <si>
    <t>794,90</t>
  </si>
  <si>
    <t>718,72</t>
  </si>
  <si>
    <t>676,59</t>
  </si>
  <si>
    <t>650,19</t>
  </si>
  <si>
    <t>559,59</t>
  </si>
  <si>
    <t>644,64</t>
  </si>
  <si>
    <t>588,95</t>
  </si>
  <si>
    <t>3.513,46</t>
  </si>
  <si>
    <t>3.598,02</t>
  </si>
  <si>
    <t>3.542,33</t>
  </si>
  <si>
    <t>1.935,53</t>
  </si>
  <si>
    <t>1.926,43</t>
  </si>
  <si>
    <t>1.910,05</t>
  </si>
  <si>
    <t>2.253,75</t>
  </si>
  <si>
    <t>2.237,61</t>
  </si>
  <si>
    <t>2.222,49</t>
  </si>
  <si>
    <t>5.345,91</t>
  </si>
  <si>
    <t>5.360,73</t>
  </si>
  <si>
    <t>5.379,74</t>
  </si>
  <si>
    <t>5.940,32</t>
  </si>
  <si>
    <t>5.986,60</t>
  </si>
  <si>
    <t>6.027,81</t>
  </si>
  <si>
    <t>3.770,30</t>
  </si>
  <si>
    <t>3.787,44</t>
  </si>
  <si>
    <t>3.800,81</t>
  </si>
  <si>
    <t>2.109,28</t>
  </si>
  <si>
    <t>2.424,58</t>
  </si>
  <si>
    <t>6.207,47</t>
  </si>
  <si>
    <t>3.993,02</t>
  </si>
  <si>
    <t>5.563,32</t>
  </si>
  <si>
    <t>5.567,67</t>
  </si>
  <si>
    <t>1.972,56</t>
  </si>
  <si>
    <t>1.953,81</t>
  </si>
  <si>
    <t>790,71</t>
  </si>
  <si>
    <t>609,89</t>
  </si>
  <si>
    <t>677,11</t>
  </si>
  <si>
    <t>576,47</t>
  </si>
  <si>
    <t>652,16</t>
  </si>
  <si>
    <t>505,47</t>
  </si>
  <si>
    <t>591,45</t>
  </si>
  <si>
    <t>641,33</t>
  </si>
  <si>
    <t>817,14</t>
  </si>
  <si>
    <t>643,14</t>
  </si>
  <si>
    <t>594,17</t>
  </si>
  <si>
    <t>565,88</t>
  </si>
  <si>
    <t>712,67</t>
  </si>
  <si>
    <t>565,71</t>
  </si>
  <si>
    <t>521,43</t>
  </si>
  <si>
    <t>519,63</t>
  </si>
  <si>
    <t>488,06</t>
  </si>
  <si>
    <t>740,73</t>
  </si>
  <si>
    <t>822,66</t>
  </si>
  <si>
    <t>726,18</t>
  </si>
  <si>
    <t>700,55</t>
  </si>
  <si>
    <t>812,82</t>
  </si>
  <si>
    <t>647,52</t>
  </si>
  <si>
    <t>708,41</t>
  </si>
  <si>
    <t>647,48</t>
  </si>
  <si>
    <t>617,39</t>
  </si>
  <si>
    <t>726,32</t>
  </si>
  <si>
    <t>604,25</t>
  </si>
  <si>
    <t>592,17</t>
  </si>
  <si>
    <t>567,80</t>
  </si>
  <si>
    <t>508,91</t>
  </si>
  <si>
    <t>732,50</t>
  </si>
  <si>
    <t>640,16</t>
  </si>
  <si>
    <t>45,27</t>
  </si>
  <si>
    <t>0,89</t>
  </si>
  <si>
    <t>1.394,81</t>
  </si>
  <si>
    <t>1.008,21</t>
  </si>
  <si>
    <t>511,95</t>
  </si>
  <si>
    <t>3,18</t>
  </si>
  <si>
    <t>0,96</t>
  </si>
  <si>
    <t>2,64</t>
  </si>
  <si>
    <t>5,07</t>
  </si>
  <si>
    <t>6,34</t>
  </si>
  <si>
    <t>37,47</t>
  </si>
  <si>
    <t>37,42</t>
  </si>
  <si>
    <t>79,52</t>
  </si>
  <si>
    <t>1,57</t>
  </si>
  <si>
    <t>59,61</t>
  </si>
  <si>
    <t>59,64</t>
  </si>
  <si>
    <t>31,29</t>
  </si>
  <si>
    <t>2,02</t>
  </si>
  <si>
    <t>3,89</t>
  </si>
  <si>
    <t>148,99</t>
  </si>
  <si>
    <t>40,03</t>
  </si>
  <si>
    <t>1,98</t>
  </si>
  <si>
    <t>11,08</t>
  </si>
  <si>
    <t>3,36</t>
  </si>
  <si>
    <t>1,47</t>
  </si>
  <si>
    <t>75,01</t>
  </si>
  <si>
    <t>56,47</t>
  </si>
  <si>
    <t>103,48</t>
  </si>
  <si>
    <t>67,71</t>
  </si>
  <si>
    <t>108,36</t>
  </si>
  <si>
    <t>114,90</t>
  </si>
  <si>
    <t>66,69</t>
  </si>
  <si>
    <t>50,40</t>
  </si>
  <si>
    <t>309,30</t>
  </si>
  <si>
    <t>26,44</t>
  </si>
  <si>
    <t>12,01</t>
  </si>
  <si>
    <t>107,52</t>
  </si>
  <si>
    <t>785,47</t>
  </si>
  <si>
    <t>109,10</t>
  </si>
  <si>
    <t>53,18</t>
  </si>
  <si>
    <t>162,89</t>
  </si>
  <si>
    <t>52,15</t>
  </si>
  <si>
    <t>571,99</t>
  </si>
  <si>
    <t>309,19</t>
  </si>
  <si>
    <t>262,79</t>
  </si>
  <si>
    <t>136,84</t>
  </si>
  <si>
    <t>2,41</t>
  </si>
  <si>
    <t>14,79</t>
  </si>
  <si>
    <t>22,79</t>
  </si>
  <si>
    <t>32,06</t>
  </si>
  <si>
    <t>4,05</t>
  </si>
  <si>
    <t>76,18</t>
  </si>
  <si>
    <t>172,70</t>
  </si>
  <si>
    <t>124,43</t>
  </si>
  <si>
    <t>150,86</t>
  </si>
  <si>
    <t>285,09</t>
  </si>
  <si>
    <t>565,08</t>
  </si>
  <si>
    <t>194,35</t>
  </si>
  <si>
    <t>267,99</t>
  </si>
  <si>
    <t>1,41</t>
  </si>
  <si>
    <t>1,20</t>
  </si>
  <si>
    <t>165,51</t>
  </si>
  <si>
    <t>160,79</t>
  </si>
  <si>
    <t>106,01</t>
  </si>
  <si>
    <t>2,32</t>
  </si>
  <si>
    <t>5,30</t>
  </si>
  <si>
    <t>3,05</t>
  </si>
  <si>
    <t>2,61</t>
  </si>
  <si>
    <t>2,47</t>
  </si>
  <si>
    <t>2,14</t>
  </si>
  <si>
    <t>1,83</t>
  </si>
  <si>
    <t>3,66</t>
  </si>
  <si>
    <t>2,91</t>
  </si>
  <si>
    <t>1,16</t>
  </si>
  <si>
    <t>7,27</t>
  </si>
  <si>
    <t>3,94</t>
  </si>
  <si>
    <t>2,79</t>
  </si>
  <si>
    <t>4,21</t>
  </si>
  <si>
    <t>1,54</t>
  </si>
  <si>
    <t>561,38</t>
  </si>
  <si>
    <t>163,55</t>
  </si>
  <si>
    <t>278,63</t>
  </si>
  <si>
    <t>7,58</t>
  </si>
  <si>
    <t>5,86</t>
  </si>
  <si>
    <t>5,89</t>
  </si>
  <si>
    <t>44,15</t>
  </si>
  <si>
    <t>33,23</t>
  </si>
  <si>
    <t>38,46</t>
  </si>
  <si>
    <t>23,96</t>
  </si>
  <si>
    <t>26,00</t>
  </si>
  <si>
    <t>36,24</t>
  </si>
  <si>
    <t>28,77</t>
  </si>
  <si>
    <t>15,65</t>
  </si>
  <si>
    <t>46,81</t>
  </si>
  <si>
    <t>34,99</t>
  </si>
  <si>
    <t>36,31</t>
  </si>
  <si>
    <t>188,19</t>
  </si>
  <si>
    <t>144,45</t>
  </si>
  <si>
    <t>130,12</t>
  </si>
  <si>
    <t>95,28</t>
  </si>
  <si>
    <t>77,75</t>
  </si>
  <si>
    <t>77,34</t>
  </si>
  <si>
    <t>69,19</t>
  </si>
  <si>
    <t>69,60</t>
  </si>
  <si>
    <t>101,90</t>
  </si>
  <si>
    <t>73,57</t>
  </si>
  <si>
    <t>42,49</t>
  </si>
  <si>
    <t>41,88</t>
  </si>
  <si>
    <t>176,91</t>
  </si>
  <si>
    <t>114,65</t>
  </si>
  <si>
    <t>223,69</t>
  </si>
  <si>
    <t>455,33</t>
  </si>
  <si>
    <t>1,97</t>
  </si>
  <si>
    <t>118,00</t>
  </si>
  <si>
    <t>6.144,42</t>
  </si>
  <si>
    <t>6.483,10</t>
  </si>
  <si>
    <t>4.870,79</t>
  </si>
  <si>
    <t>5.238,16</t>
  </si>
  <si>
    <t>2.624,69</t>
  </si>
  <si>
    <t>4.076,74</t>
  </si>
  <si>
    <t>2.375,00</t>
  </si>
  <si>
    <t>2.528,64</t>
  </si>
  <si>
    <t>1.947,37</t>
  </si>
  <si>
    <t>2.805,34</t>
  </si>
  <si>
    <t>2.188,63</t>
  </si>
  <si>
    <t>4.093,69</t>
  </si>
  <si>
    <t>2.391,94</t>
  </si>
  <si>
    <t>2.545,58</t>
  </si>
  <si>
    <t>1.964,31</t>
  </si>
  <si>
    <t>2.822,28</t>
  </si>
  <si>
    <t>2.295,73</t>
  </si>
  <si>
    <t>1.245,65</t>
  </si>
  <si>
    <t>1.333,13</t>
  </si>
  <si>
    <t>1.283,35</t>
  </si>
  <si>
    <t>305,27</t>
  </si>
  <si>
    <t>296,89</t>
  </si>
  <si>
    <t>3.540,39</t>
  </si>
  <si>
    <t>85,59</t>
  </si>
  <si>
    <t>184,26</t>
  </si>
  <si>
    <t>269,45</t>
  </si>
  <si>
    <t>118,73</t>
  </si>
  <si>
    <t>274,06</t>
  </si>
  <si>
    <t>120,19</t>
  </si>
  <si>
    <t>329,60</t>
  </si>
  <si>
    <t>843,89</t>
  </si>
  <si>
    <t>1.336,54</t>
  </si>
  <si>
    <t>29,68</t>
  </si>
  <si>
    <t>28,85</t>
  </si>
  <si>
    <t>25,69</t>
  </si>
  <si>
    <t>24,63</t>
  </si>
  <si>
    <t>25,38</t>
  </si>
  <si>
    <t>25,07</t>
  </si>
  <si>
    <t>30,60</t>
  </si>
  <si>
    <t>28,98</t>
  </si>
  <si>
    <t>37,51</t>
  </si>
  <si>
    <t>29,73</t>
  </si>
  <si>
    <t>32,97</t>
  </si>
  <si>
    <t>41,93</t>
  </si>
  <si>
    <t>33,92</t>
  </si>
  <si>
    <t>36,03</t>
  </si>
  <si>
    <t>34,07</t>
  </si>
  <si>
    <t>26,60</t>
  </si>
  <si>
    <t>29,36</t>
  </si>
  <si>
    <t>24,76</t>
  </si>
  <si>
    <t>20,65</t>
  </si>
  <si>
    <t>25,49</t>
  </si>
  <si>
    <t>20,98</t>
  </si>
  <si>
    <t>82,11</t>
  </si>
  <si>
    <t>115,85</t>
  </si>
  <si>
    <t>152,56</t>
  </si>
  <si>
    <t>25,85</t>
  </si>
  <si>
    <t>111,48</t>
  </si>
  <si>
    <t>172,39</t>
  </si>
  <si>
    <t>59,31</t>
  </si>
  <si>
    <t>125,53</t>
  </si>
  <si>
    <t>119,11</t>
  </si>
  <si>
    <t>5.562,04</t>
  </si>
  <si>
    <t>5.502,66</t>
  </si>
  <si>
    <t>3.271,27</t>
  </si>
  <si>
    <t>4.000,52</t>
  </si>
  <si>
    <t>4.532,00</t>
  </si>
  <si>
    <t>3.680,93</t>
  </si>
  <si>
    <t>3.722,95</t>
  </si>
  <si>
    <t>19.399,20</t>
  </si>
  <si>
    <t>3.003,15</t>
  </si>
  <si>
    <t>22.031,70</t>
  </si>
  <si>
    <t>29.987,72</t>
  </si>
  <si>
    <t>14.320,93</t>
  </si>
  <si>
    <t>20.193,91</t>
  </si>
  <si>
    <t>26.584,90</t>
  </si>
  <si>
    <t>6.786,45</t>
  </si>
  <si>
    <t>10.332,00</t>
  </si>
  <si>
    <t>5.235,72</t>
  </si>
  <si>
    <t>55,28</t>
  </si>
  <si>
    <t>219,53</t>
  </si>
  <si>
    <t>249,87</t>
  </si>
  <si>
    <t>341,57</t>
  </si>
  <si>
    <t>129,51</t>
  </si>
  <si>
    <t>171,22</t>
  </si>
  <si>
    <t>104,24</t>
  </si>
  <si>
    <t>162,65</t>
  </si>
  <si>
    <t>160,91</t>
  </si>
  <si>
    <t>112,69</t>
  </si>
  <si>
    <t>126,89</t>
  </si>
  <si>
    <t>110,95</t>
  </si>
  <si>
    <t>155,62</t>
  </si>
  <si>
    <t>174,02</t>
  </si>
  <si>
    <t>196,33</t>
  </si>
  <si>
    <t>58,93</t>
  </si>
  <si>
    <t>2.857,68</t>
  </si>
  <si>
    <t>28.062,80</t>
  </si>
  <si>
    <t>15.499,60</t>
  </si>
  <si>
    <t>19.628,35</t>
  </si>
  <si>
    <t>22.099,60</t>
  </si>
  <si>
    <t>4.576,18</t>
  </si>
  <si>
    <t>4.250,52</t>
  </si>
  <si>
    <t>54,37</t>
  </si>
  <si>
    <t>69,23</t>
  </si>
  <si>
    <t>26,43</t>
  </si>
  <si>
    <t>26,37</t>
  </si>
  <si>
    <t>30,07</t>
  </si>
  <si>
    <t>19,57</t>
  </si>
  <si>
    <t>22,63</t>
  </si>
  <si>
    <t>14,32</t>
  </si>
  <si>
    <t>37,66</t>
  </si>
  <si>
    <t>69,27</t>
  </si>
  <si>
    <t>58,38</t>
  </si>
  <si>
    <t>30,08</t>
  </si>
  <si>
    <t>34,05</t>
  </si>
  <si>
    <t>97,27</t>
  </si>
  <si>
    <t>85,41</t>
  </si>
  <si>
    <t>46,87</t>
  </si>
  <si>
    <t>269,05</t>
  </si>
  <si>
    <t>560,90</t>
  </si>
  <si>
    <t>81,78</t>
  </si>
  <si>
    <t>17,55</t>
  </si>
  <si>
    <t>89,04</t>
  </si>
  <si>
    <t>9,12</t>
  </si>
  <si>
    <t>45,69</t>
  </si>
  <si>
    <t>34,51</t>
  </si>
  <si>
    <t>27,42</t>
  </si>
  <si>
    <t>26,46</t>
  </si>
  <si>
    <t>55,18</t>
  </si>
  <si>
    <t>45,90</t>
  </si>
  <si>
    <t>34,33</t>
  </si>
  <si>
    <t>42,12</t>
  </si>
  <si>
    <t>33,02</t>
  </si>
  <si>
    <t>35,44</t>
  </si>
  <si>
    <t>37,37</t>
  </si>
  <si>
    <t>35,33</t>
  </si>
  <si>
    <t>58,81</t>
  </si>
  <si>
    <t>29,71</t>
  </si>
  <si>
    <t>173,22</t>
  </si>
  <si>
    <t>3.642,36</t>
  </si>
  <si>
    <t>3.553,49</t>
  </si>
  <si>
    <t>4.067,30</t>
  </si>
  <si>
    <t>4.066,14</t>
  </si>
  <si>
    <t>3.900,64</t>
  </si>
  <si>
    <t>4.026,86</t>
  </si>
  <si>
    <t>4.469,25</t>
  </si>
  <si>
    <t>5.230,91</t>
  </si>
  <si>
    <t>3.648,69</t>
  </si>
  <si>
    <t>3.525,09</t>
  </si>
  <si>
    <t>3.366,11</t>
  </si>
  <si>
    <t>4.595,75</t>
  </si>
  <si>
    <t>3.612,47</t>
  </si>
  <si>
    <t>2.552,80</t>
  </si>
  <si>
    <t>6.122,26</t>
  </si>
  <si>
    <t>4.477,66</t>
  </si>
  <si>
    <t>5.082,98</t>
  </si>
  <si>
    <t>4.471,40</t>
  </si>
  <si>
    <t>3.614,87</t>
  </si>
  <si>
    <t>4.286,56</t>
  </si>
  <si>
    <t>4.435,98</t>
  </si>
  <si>
    <t>4.685,71</t>
  </si>
  <si>
    <t>4.533,01</t>
  </si>
  <si>
    <t>4.723,99</t>
  </si>
  <si>
    <t>4.356,70</t>
  </si>
  <si>
    <t>30.155,17</t>
  </si>
  <si>
    <t>21.740,64</t>
  </si>
  <si>
    <t>20.777,39</t>
  </si>
  <si>
    <t>4.494,46</t>
  </si>
  <si>
    <t>8.639,10</t>
  </si>
  <si>
    <t>4.051,37</t>
  </si>
  <si>
    <t>2.644,77</t>
  </si>
  <si>
    <t>4.560,59</t>
  </si>
  <si>
    <t>4.444,39</t>
  </si>
  <si>
    <t>7.334,04</t>
  </si>
  <si>
    <t>4.572,29</t>
  </si>
  <si>
    <t>4.045,73</t>
  </si>
  <si>
    <t>5.220,03</t>
  </si>
  <si>
    <t>4.480,70</t>
  </si>
  <si>
    <t>5.298,23</t>
  </si>
  <si>
    <t>7.121,40</t>
  </si>
  <si>
    <t>5.401,33</t>
  </si>
  <si>
    <t>6.665,11</t>
  </si>
  <si>
    <t>5.981,53</t>
  </si>
  <si>
    <t>3.158,52</t>
  </si>
  <si>
    <t>6.201,12</t>
  </si>
  <si>
    <t>5.115,43</t>
  </si>
  <si>
    <t>4.968,50</t>
  </si>
  <si>
    <t>5.682,90</t>
  </si>
  <si>
    <t>6.085,16</t>
  </si>
  <si>
    <t>6.593,14</t>
  </si>
  <si>
    <t>5.236,33</t>
  </si>
  <si>
    <t>5.998,05</t>
  </si>
  <si>
    <t>5.803,98</t>
  </si>
  <si>
    <t>5.209,18</t>
  </si>
  <si>
    <t>6.173,32</t>
  </si>
  <si>
    <t>7.366,38</t>
  </si>
  <si>
    <t>5.972,93</t>
  </si>
  <si>
    <t>6.343,75</t>
  </si>
  <si>
    <t>6.553,44</t>
  </si>
  <si>
    <t>6.011,75</t>
  </si>
  <si>
    <t>5.576,79</t>
  </si>
  <si>
    <t>4.730,16</t>
  </si>
  <si>
    <t>4.633,55</t>
  </si>
  <si>
    <t>3.912,40</t>
  </si>
  <si>
    <t>4.577,17</t>
  </si>
  <si>
    <t>3.631,46</t>
  </si>
  <si>
    <t>4.628,04</t>
  </si>
  <si>
    <t>5.211,35</t>
  </si>
  <si>
    <t>4.740,79</t>
  </si>
  <si>
    <t>7.428,30</t>
  </si>
  <si>
    <t>4.396,38</t>
  </si>
  <si>
    <t>3.679,13</t>
  </si>
  <si>
    <t>3.599,82</t>
  </si>
  <si>
    <t>NÃO DESONERADO</t>
  </si>
  <si>
    <t>TARCÍSIO CRUZ MUNIZ</t>
  </si>
  <si>
    <t>PLANILHA ORÇAMENTÁRIA MAIS VANTAJOSA</t>
  </si>
  <si>
    <t>1.4</t>
  </si>
  <si>
    <t>GRAUCY KELLY FERREIRA CAMPOS
CREA-PE nº 181119375-7</t>
  </si>
  <si>
    <t>GRAUCY KELLY FERREIRA CAMPOS CREA-PE nº 181119375-7</t>
  </si>
  <si>
    <t>60 (SESSENTA) DIAS</t>
  </si>
  <si>
    <t xml:space="preserve">  </t>
  </si>
  <si>
    <t>60 DIAS</t>
  </si>
  <si>
    <t>ADMINISTRAÇÃO LOCAL</t>
  </si>
  <si>
    <t>HORAS</t>
  </si>
  <si>
    <t>DIAS</t>
  </si>
  <si>
    <t>SEMANAS</t>
  </si>
  <si>
    <t>MESES</t>
  </si>
  <si>
    <t>1.5</t>
  </si>
  <si>
    <t>4.0</t>
  </si>
  <si>
    <t>4.1</t>
  </si>
  <si>
    <t>4.2</t>
  </si>
  <si>
    <t>4.3</t>
  </si>
  <si>
    <t>4.4</t>
  </si>
  <si>
    <t>4.5</t>
  </si>
  <si>
    <t>SERVIÇOS DE MAIOR RELEVÂNCIA</t>
  </si>
  <si>
    <t>CUSTO UNITÁRIO</t>
  </si>
  <si>
    <t>VALOR TOTAL</t>
  </si>
  <si>
    <t>PERCENTUAL MÁXIMO EXIGIDO</t>
  </si>
  <si>
    <t>QUANTITATIVO A SER COMPROVADO</t>
  </si>
  <si>
    <t>ORSE 04/2023</t>
  </si>
  <si>
    <t>REMOÇÃO DE TELA GALVANIZADA</t>
  </si>
  <si>
    <t>REMOÇÃO DE TELA DE NYLON PARA PROTEÇÃO DE FACHADA/ALAMBRADO/QUADRA DE ESPORTES</t>
  </si>
  <si>
    <t>01858</t>
  </si>
  <si>
    <t>REMOÇÃO DE TELA DE NYLON PARA PROTEÇÃO DE FACHADA / ALAMBRADO / QUADRA DE ESPORTES</t>
  </si>
  <si>
    <t>REFLETORES</t>
  </si>
  <si>
    <t>LATERAIS</t>
  </si>
  <si>
    <t>FRENTE E FUNDO</t>
  </si>
  <si>
    <t>SUPERIOR</t>
  </si>
  <si>
    <t>FRENTE (PAREDE TRAPEZOIDAL)</t>
  </si>
  <si>
    <t>EXTERNO</t>
  </si>
  <si>
    <t>LATERAL (PAREDE TRAPEZOIDAL)</t>
  </si>
  <si>
    <t>INTERNO</t>
  </si>
  <si>
    <t>MURETA</t>
  </si>
  <si>
    <t>3.4</t>
  </si>
  <si>
    <t>3.5</t>
  </si>
  <si>
    <t>3.6</t>
  </si>
  <si>
    <t>FECHAMENTO DAS ABERTURAS - MURETA</t>
  </si>
  <si>
    <t>PILAR- PRÓXIMO DO PORTÃO</t>
  </si>
  <si>
    <t>FUNDOS</t>
  </si>
  <si>
    <t>PISO</t>
  </si>
  <si>
    <t xml:space="preserve">         </t>
  </si>
  <si>
    <t>COMPOSIÇÕES DE CUSTOS</t>
  </si>
  <si>
    <t>REVISÃO:</t>
  </si>
  <si>
    <t>CENTRO, SÃO LOURENÇO DA MATA-PE</t>
  </si>
  <si>
    <t>PROPONENTE:</t>
  </si>
  <si>
    <t>COMPOSIÇÃO</t>
  </si>
  <si>
    <t>001</t>
  </si>
  <si>
    <t>SINAPI</t>
  </si>
  <si>
    <t>DESCRIÇÃO DO INSUMO</t>
  </si>
  <si>
    <t>COEFICIENTE</t>
  </si>
  <si>
    <t>CUSTO TOTAL DESONERADO</t>
  </si>
  <si>
    <t>CUSTO UNITÁRIO ONERADO</t>
  </si>
  <si>
    <t>CUSTO TOTAL ONERADO</t>
  </si>
  <si>
    <t>OBSERVAÇÕES:</t>
  </si>
  <si>
    <t>Coeficientes extraídos da tabela ORSE 03/2023, código - 09882 -  ATERRO COM ARGILA PARA JARDIM (PAISAGISMO)</t>
  </si>
  <si>
    <t>SINAPI INSUMO 04/2023</t>
  </si>
  <si>
    <t>AREIA GROSSA - POSTO JAZIDA/FORNECEDOR (RETIRADO NA JAZIDA, SEM TRANSPORTE)</t>
  </si>
  <si>
    <t>CALÇADA</t>
  </si>
  <si>
    <t>QUADRA</t>
  </si>
  <si>
    <t>CALÇADA (ALVENARIA)</t>
  </si>
  <si>
    <t>4.6</t>
  </si>
  <si>
    <t>4.7</t>
  </si>
  <si>
    <t>5.0</t>
  </si>
  <si>
    <t>ELÉTRICA</t>
  </si>
  <si>
    <t>ALAMBRADO / TELAS</t>
  </si>
  <si>
    <t>5.1</t>
  </si>
  <si>
    <t>00228</t>
  </si>
  <si>
    <t>REVISÃO DE ESTRUTURA METÁLICA EXCLUSIVE CHUMBAMENTO (ALAMBRADO, GUARDA-CORPO), EXCLUSIVE TELA</t>
  </si>
  <si>
    <t>TELA DE AÇO GALVANIZADO FIO 12BWG, SEM REVESTIMENTO, MALHA 2"</t>
  </si>
  <si>
    <t>5.2</t>
  </si>
  <si>
    <t>01900</t>
  </si>
  <si>
    <t>FORNECIMENTO E INSTALAÇÃO DE REDE DE PROTEÇÃO EM NYLON MALHA 10 X 10 CM PARA QUADRA DE ESPORTE</t>
  </si>
  <si>
    <t>5.3</t>
  </si>
  <si>
    <t>TELA SUPERIOR</t>
  </si>
  <si>
    <t>TELA LATERAIS</t>
  </si>
  <si>
    <t>6.0</t>
  </si>
  <si>
    <t>6.1</t>
  </si>
  <si>
    <t>REFLETOR SLIM LED 200W DE POTÊNCIA, BRANCO FRIO, 6500K, AUTOVOLT, MARCA G-LIGHT OU SIMILAR</t>
  </si>
  <si>
    <t>POSTES</t>
  </si>
  <si>
    <t>6.2</t>
  </si>
  <si>
    <t>6.3</t>
  </si>
  <si>
    <t xml:space="preserve">BASE PARA RELE COM SUPORTE METALICO </t>
  </si>
  <si>
    <t>6.4</t>
  </si>
  <si>
    <t>07269</t>
  </si>
  <si>
    <t>POSTE DE AÇO GALVANIZADO CÔNICO CONTÍNO RETO, DIÂMETRO SUPERIOR 60MM, DIÂMETRO DA BASE 115MM, ALTURA TOTAL 5M, CONIPOST REF. SÉRIE 0005/CLASSE 60 DA CONIPOST OU SIMILAR</t>
  </si>
  <si>
    <t>6.5</t>
  </si>
  <si>
    <t>00642</t>
  </si>
  <si>
    <t>PONTO DE LUZ EM TETO OU PAREDE, COM ELETRODUTO PVC RÍGIDO EMBUTIDO Ø 3/4"</t>
  </si>
  <si>
    <t>7.0</t>
  </si>
  <si>
    <t>ACESSÓRIOS</t>
  </si>
  <si>
    <t>7.1</t>
  </si>
  <si>
    <t>TRAVES OFICIAL PARA FUTEBOL DE SALÃO 3X2M EM AÇO GALV.3", COM REQUADRO E REDES DE POLIETILENO FIO 4MM (CONJUNTO P/FUTSAL)</t>
  </si>
  <si>
    <t>PAR</t>
  </si>
  <si>
    <t>7.2</t>
  </si>
  <si>
    <t>PORTÃO EM TUBO DE FERRO GALVANIZADO DE 2", DE ABRIR, DUAS FOLHAS, DE 2,00 X 2,00M, TELA MALHA REVESTIDA 76 X 76MM, N.º 12, INCLUSIVE DOBRADIÇAS E TRANCAS/FERROLHO</t>
  </si>
  <si>
    <t>ENTRADA</t>
  </si>
  <si>
    <t>8.0</t>
  </si>
  <si>
    <t>EQUIPAMENTOS</t>
  </si>
  <si>
    <t>8.1</t>
  </si>
  <si>
    <t>LOCACAO DE ANDAIME METALICO TUBULAR DE ENCAIXE, TIPO DE TORRE, CADA PAINEL COM LARGURA DE 1 ATE 1,5 M E ALTURA DE *1,00* M, INCLUINDO DIAGONAL, BARRAS DE LIGACAO, SAPATAS OU RODIZIOS E DEMAIS ITENS NECESSARIOS A MONTAGEM (NAO INCLUI INSTALACAO)</t>
  </si>
  <si>
    <t>MXMES</t>
  </si>
  <si>
    <t>8.2</t>
  </si>
  <si>
    <t>MONTAGEM E DESMONTAGEM DE ANDAIME TUBULAR TIPO TORRE (EXCLUSIVE ANDAIME E LIMPEZA). AF_11/2017</t>
  </si>
  <si>
    <t>COMP.</t>
  </si>
  <si>
    <t>MÊS</t>
  </si>
  <si>
    <t>REMOÇÃO DAS TELAS SUPERIOR, LATERAIS E REFLETORES</t>
  </si>
  <si>
    <t>INSTALAÇÃO DOS REFLETORES</t>
  </si>
  <si>
    <t>INSTALAÇÃO DAS TELAS LATERAIS E SUPERIOR</t>
  </si>
  <si>
    <t>5.4</t>
  </si>
  <si>
    <t>5.5</t>
  </si>
  <si>
    <t>50 % DA ÁREA DO ALAMBRADO</t>
  </si>
  <si>
    <t>PORTÃO EM TUBO FERRO GALVANIZADO, COM QUADRO Ø= 2", CANTONEIRA 1"X1" E TELA DE ARAME GALVANIZADO, FIO 12 BWG, MALHA QUADRADA D=1"</t>
  </si>
  <si>
    <t>QUADRA DE AREIA EM CHÃ DA TÁBUA</t>
  </si>
  <si>
    <t>AV. OITO DE MAIO, S/Nº, CHÃ DA TÁBUA, NO MUNICÍPIO DE SÃO LOURENÇO DA MATA/PE.</t>
  </si>
  <si>
    <t>CURVA ABC DE SERVIÇOS</t>
  </si>
  <si>
    <t>PESO (%)</t>
  </si>
  <si>
    <t>PESO ACUMULADO (%)</t>
  </si>
  <si>
    <t>Cento e trinta e seis mil, quinhentos e três reais e trinta e três centavos.</t>
  </si>
  <si>
    <t>CONTRATAÇÃO DE EMPRESA DE ENGENHARIA PARA REFORMA DA QUADRA ESPORTIVA DE AREIA, LOCALIZADO NA AV. OITO DE MAIO, S/Nº, CHÃ DA TÁBUA, NO MUNICÍPIO DE SÃO LOURENÇO DA MATA/PE.</t>
  </si>
  <si>
    <r>
      <rPr>
        <b/>
        <sz val="11"/>
        <color indexed="8"/>
        <rFont val="Arial"/>
        <family val="2"/>
      </rPr>
      <t>O OBJETIVO DESTE PROJETO BÁSICO</t>
    </r>
    <r>
      <rPr>
        <sz val="11"/>
        <color indexed="8"/>
        <rFont val="Arial"/>
        <family val="2"/>
      </rPr>
      <t xml:space="preserve"> é contratar empresa de especializada para executar serviços de </t>
    </r>
    <r>
      <rPr>
        <b/>
        <sz val="11"/>
        <color indexed="8"/>
        <rFont val="Arial"/>
        <family val="2"/>
      </rPr>
      <t>CONTRATAÇÃO DE EMPRESA DE ENGENHARIA PARA REFORMA DA QUADRA ESPORTIVA DE AREIA, LOCALIZADO NA AV. OITO DE MAIO, S/Nº, CHÃ DA TÁBUA, NO MUNICÍPIO DE SÃO LOURENÇO DA MATA/PE.</t>
    </r>
  </si>
  <si>
    <t>SINAPI 04/2022 - NÃO DESONERADO</t>
  </si>
  <si>
    <t>VALOR SEM DESONERAÇÃO COM BDI</t>
  </si>
  <si>
    <t>TELAS LATERAIS DANIFICADAS</t>
  </si>
  <si>
    <t>TUBOS DO ALAMBRADO DANIFICADOS</t>
  </si>
  <si>
    <t>PILAR COM FERRAGENS EXPOSTA</t>
  </si>
  <si>
    <t>TRAVES DANIFICADAS</t>
  </si>
  <si>
    <t>REBOCO SEM ADERÊNCIA COM A ALVENARIA</t>
  </si>
  <si>
    <t>REBOCO SEM ADERÊNCIA COM A ALVENARIA E TELAS DANIFICADAS</t>
  </si>
  <si>
    <t>VEGETAÇÃO ENTORNO DA QUADRA</t>
  </si>
  <si>
    <t>TELA SUPERIOR DANIFICADA</t>
  </si>
  <si>
    <t>REFLETORES COM AS LÂMPADAS QUEIMADAS</t>
  </si>
  <si>
    <t>AUSÊNCIA DE PORTÃO NA ENTRADA</t>
  </si>
  <si>
    <t>PISO DA QUADRA EM AREIA</t>
  </si>
  <si>
    <t>MURETA COM ABERTURAS</t>
  </si>
  <si>
    <t>FOTO 07</t>
  </si>
  <si>
    <t>FOTO 08</t>
  </si>
  <si>
    <t>FOTO 09</t>
  </si>
  <si>
    <t>FOTO 10</t>
  </si>
  <si>
    <t>FOTO 11</t>
  </si>
  <si>
    <t>FOTO 12</t>
  </si>
  <si>
    <t>FOTO 13</t>
  </si>
  <si>
    <t>FOTO 14</t>
  </si>
  <si>
    <t>FOTO 15</t>
  </si>
  <si>
    <t>FOTO 16</t>
  </si>
  <si>
    <t>FOTO 17</t>
  </si>
  <si>
    <t>FOTO 18</t>
  </si>
  <si>
    <t>ESPALHAMENTO E FORNECIMENTO DE AREIA GROSSA</t>
  </si>
  <si>
    <t>SINAPI PE 04/2023, ORSE 04/2023, SEINFRA TAB027 E COMPOSIÇÕES DE CUSTOS</t>
  </si>
  <si>
    <t>PATOLOGIAS NOS TUBOS DO ALAMBRADO</t>
  </si>
  <si>
    <t>A vigência do contrato será de 90 (noventa) dias, a partir da Ordem de Serviço.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</si>
</sst>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R$&quot;\ * #,##0.00_-;\-&quot;R$&quot;\ * #,##0.00_-;_-&quot;R$&quot;\ * &quot;-&quot;??_-;_-@_-"/>
    <numFmt numFmtId="43" formatCode="_-* #,##0.00_-;\-* #,##0.00_-;_-* &quot;-&quot;??_-;_-@_-"/>
    <numFmt numFmtId="164" formatCode="&quot;R$&quot;\ #,##0.00"/>
    <numFmt numFmtId="165" formatCode="[$R$-416]&quot; &quot;#,##0.00;[Red]&quot;-&quot;[$R$-416]&quot; &quot;#,##0.00"/>
    <numFmt numFmtId="166" formatCode="_-&quot;R$&quot;\ * #,##0.00_-;\-&quot;R$&quot;\ * #,##0.00_-;_-&quot;R$&quot;\ * &quot;-&quot;??_-;_-@"/>
    <numFmt numFmtId="167" formatCode="_-* #,##0.00_-;\-* #,##0.00_-;_-* &quot;-&quot;??_-;_-@"/>
    <numFmt numFmtId="168" formatCode="#,##0.00000"/>
  </numFmts>
  <fonts count="80">
    <font>
      <sz val="11"/>
      <color theme="1"/>
      <name val="Calibri"/>
      <family val="2"/>
      <scheme val="minor"/>
    </font>
    <font>
      <sz val="11"/>
      <color theme="1"/>
      <name val="Calibri"/>
      <family val="2"/>
      <scheme val="minor"/>
    </font>
    <font>
      <b/>
      <sz val="14"/>
      <color theme="1"/>
      <name val="Calibri"/>
      <family val="2"/>
      <scheme val="minor"/>
    </font>
    <font>
      <sz val="10"/>
      <name val="Arial"/>
      <family val="2"/>
    </font>
    <font>
      <b/>
      <u/>
      <sz val="14"/>
      <name val="Arial"/>
      <family val="2"/>
    </font>
    <font>
      <b/>
      <sz val="12"/>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b/>
      <sz val="9"/>
      <color theme="1"/>
      <name val="Calibri"/>
      <family val="2"/>
      <scheme val="minor"/>
    </font>
    <font>
      <sz val="10"/>
      <color theme="1"/>
      <name val="Calibri"/>
      <family val="2"/>
      <scheme val="minor"/>
    </font>
    <font>
      <sz val="11"/>
      <color theme="1"/>
      <name val="Calibri"/>
      <family val="2"/>
    </font>
    <font>
      <b/>
      <u/>
      <sz val="10"/>
      <color theme="1"/>
      <name val="Arial"/>
      <family val="2"/>
    </font>
    <font>
      <sz val="11"/>
      <name val="Calibri"/>
      <family val="2"/>
    </font>
    <font>
      <b/>
      <sz val="10"/>
      <color theme="1"/>
      <name val="Arial"/>
      <family val="2"/>
    </font>
    <font>
      <b/>
      <sz val="14"/>
      <color theme="1"/>
      <name val="Arial"/>
      <family val="2"/>
    </font>
    <font>
      <b/>
      <sz val="14"/>
      <color indexed="8"/>
      <name val="Arial"/>
      <family val="2"/>
    </font>
    <font>
      <b/>
      <sz val="13"/>
      <color indexed="8"/>
      <name val="Arial"/>
      <family val="2"/>
    </font>
    <font>
      <sz val="12"/>
      <color indexed="8"/>
      <name val="Arial"/>
      <family val="2"/>
    </font>
    <font>
      <b/>
      <sz val="13"/>
      <color theme="1"/>
      <name val="Arial"/>
      <family val="2"/>
    </font>
    <font>
      <b/>
      <sz val="12"/>
      <color theme="1"/>
      <name val="Arial"/>
      <family val="2"/>
    </font>
    <font>
      <sz val="9"/>
      <color theme="1"/>
      <name val="Arial"/>
      <family val="2"/>
    </font>
    <font>
      <sz val="10"/>
      <color theme="1"/>
      <name val="Arial"/>
      <family val="2"/>
    </font>
    <font>
      <b/>
      <sz val="16"/>
      <color rgb="FFFF0000"/>
      <name val="Arial"/>
      <family val="2"/>
    </font>
    <font>
      <b/>
      <sz val="16"/>
      <color indexed="10"/>
      <name val="Arial"/>
      <family val="2"/>
    </font>
    <font>
      <b/>
      <sz val="13"/>
      <color indexed="10"/>
      <name val="Arial"/>
      <family val="2"/>
    </font>
    <font>
      <b/>
      <sz val="8"/>
      <color theme="1"/>
      <name val="Arial"/>
      <family val="2"/>
    </font>
    <font>
      <b/>
      <sz val="14"/>
      <color rgb="FFFF0000"/>
      <name val="Arial"/>
      <family val="2"/>
    </font>
    <font>
      <b/>
      <sz val="10"/>
      <color indexed="8"/>
      <name val="Arial"/>
      <family val="2"/>
    </font>
    <font>
      <sz val="9"/>
      <color indexed="8"/>
      <name val="Arial"/>
      <family val="2"/>
    </font>
    <font>
      <b/>
      <sz val="9"/>
      <color indexed="8"/>
      <name val="Arial"/>
      <family val="2"/>
    </font>
    <font>
      <sz val="11"/>
      <color indexed="8"/>
      <name val="Calibri"/>
      <family val="2"/>
    </font>
    <font>
      <b/>
      <sz val="9"/>
      <color theme="1"/>
      <name val="Arial"/>
      <family val="2"/>
    </font>
    <font>
      <b/>
      <sz val="9"/>
      <color theme="1"/>
      <name val="Calibri"/>
      <family val="2"/>
    </font>
    <font>
      <sz val="11"/>
      <color rgb="FF000000"/>
      <name val="Arial"/>
      <family val="2"/>
    </font>
    <font>
      <b/>
      <sz val="10"/>
      <color rgb="FF000000"/>
      <name val="Arial"/>
      <family val="2"/>
    </font>
    <font>
      <b/>
      <sz val="10"/>
      <name val="Calibri"/>
      <family val="2"/>
    </font>
    <font>
      <b/>
      <sz val="10"/>
      <color indexed="9"/>
      <name val="Calibri"/>
      <family val="2"/>
    </font>
    <font>
      <sz val="10"/>
      <name val="Calibri"/>
      <family val="2"/>
    </font>
    <font>
      <sz val="10"/>
      <color rgb="FF000000"/>
      <name val="Calibri"/>
      <family val="2"/>
    </font>
    <font>
      <b/>
      <sz val="10"/>
      <color rgb="FF000000"/>
      <name val="Calibri"/>
      <family val="2"/>
    </font>
    <font>
      <b/>
      <sz val="10"/>
      <color rgb="FFFFFFFF"/>
      <name val="Calibri"/>
      <family val="2"/>
    </font>
    <font>
      <b/>
      <sz val="16"/>
      <color theme="1"/>
      <name val="Calibri"/>
      <family val="2"/>
      <scheme val="minor"/>
    </font>
    <font>
      <sz val="9"/>
      <name val="Calibri"/>
      <family val="2"/>
      <scheme val="minor"/>
    </font>
    <font>
      <b/>
      <sz val="10"/>
      <color theme="1"/>
      <name val="Calibri"/>
      <family val="2"/>
      <scheme val="minor"/>
    </font>
    <font>
      <b/>
      <sz val="20"/>
      <color rgb="FF000000"/>
      <name val="Arial"/>
      <family val="2"/>
    </font>
    <font>
      <b/>
      <sz val="16"/>
      <color rgb="FF000000"/>
      <name val="Arial"/>
      <family val="2"/>
    </font>
    <font>
      <sz val="12"/>
      <color rgb="FF000000"/>
      <name val="Arial"/>
      <family val="2"/>
    </font>
    <font>
      <b/>
      <sz val="11"/>
      <color rgb="FF000000"/>
      <name val="Arial1"/>
    </font>
    <font>
      <b/>
      <sz val="11"/>
      <color rgb="FF000000"/>
      <name val="Arial"/>
      <family val="2"/>
    </font>
    <font>
      <b/>
      <sz val="12"/>
      <color rgb="FF000000"/>
      <name val="Arial"/>
      <family val="2"/>
    </font>
    <font>
      <sz val="10"/>
      <color rgb="FF000000"/>
      <name val="Arial"/>
      <family val="2"/>
    </font>
    <font>
      <b/>
      <u/>
      <sz val="28"/>
      <color rgb="FF000000"/>
      <name val="Arial"/>
      <family val="2"/>
    </font>
    <font>
      <b/>
      <i/>
      <sz val="12"/>
      <color rgb="FF000000"/>
      <name val="Arial"/>
      <family val="2"/>
    </font>
    <font>
      <sz val="11"/>
      <color indexed="8"/>
      <name val="Arial"/>
      <family val="2"/>
    </font>
    <font>
      <b/>
      <sz val="11"/>
      <color indexed="8"/>
      <name val="Arial"/>
      <family val="2"/>
    </font>
    <font>
      <sz val="12"/>
      <color rgb="FF000000"/>
      <name val="Arial1"/>
    </font>
    <font>
      <b/>
      <i/>
      <sz val="12"/>
      <color rgb="FFFF0000"/>
      <name val="Arial"/>
      <family val="2"/>
    </font>
    <font>
      <sz val="12"/>
      <color rgb="FFFF0000"/>
      <name val="Arial"/>
      <family val="2"/>
    </font>
    <font>
      <b/>
      <sz val="12"/>
      <color rgb="FF000000"/>
      <name val="Arial1"/>
    </font>
    <font>
      <i/>
      <sz val="12"/>
      <color rgb="FF000000"/>
      <name val="Arial"/>
      <family val="2"/>
    </font>
    <font>
      <sz val="11"/>
      <color rgb="FF000000"/>
      <name val="Arial1"/>
    </font>
    <font>
      <sz val="10"/>
      <name val="Arial"/>
    </font>
    <font>
      <sz val="10"/>
      <name val="Courier New"/>
    </font>
    <font>
      <b/>
      <sz val="14"/>
      <color theme="1"/>
      <name val="Calibri"/>
      <family val="2"/>
    </font>
    <font>
      <b/>
      <sz val="12"/>
      <color theme="1"/>
      <name val="Calibri"/>
      <family val="2"/>
    </font>
    <font>
      <b/>
      <u/>
      <sz val="14"/>
      <color theme="1"/>
      <name val="Arial"/>
      <family val="2"/>
    </font>
    <font>
      <b/>
      <sz val="8"/>
      <color theme="1"/>
      <name val="Calibri"/>
      <family val="2"/>
    </font>
    <font>
      <b/>
      <sz val="8"/>
      <name val="Arial"/>
      <family val="2"/>
    </font>
    <font>
      <b/>
      <sz val="14"/>
      <name val="Calibri"/>
      <family val="2"/>
      <scheme val="minor"/>
    </font>
    <font>
      <b/>
      <sz val="9"/>
      <name val="Arial"/>
      <family val="2"/>
    </font>
    <font>
      <sz val="8"/>
      <name val="Arial"/>
      <family val="2"/>
    </font>
    <font>
      <sz val="11"/>
      <color rgb="FF000000"/>
      <name val="Calibri"/>
      <family val="2"/>
    </font>
    <font>
      <sz val="8"/>
      <color indexed="8"/>
      <name val="Arial"/>
      <family val="2"/>
    </font>
    <font>
      <sz val="8"/>
      <color theme="1"/>
      <name val="Arial"/>
      <family val="2"/>
    </font>
    <font>
      <sz val="9"/>
      <color theme="1"/>
      <name val="Calibri"/>
      <family val="2"/>
      <scheme val="minor"/>
    </font>
    <font>
      <b/>
      <sz val="9"/>
      <color rgb="FFFFFF00"/>
      <name val="Calibri"/>
      <family val="2"/>
      <scheme val="minor"/>
    </font>
    <font>
      <b/>
      <sz val="9"/>
      <color rgb="FF00B050"/>
      <name val="Calibri"/>
      <family val="2"/>
      <scheme val="minor"/>
    </font>
    <font>
      <b/>
      <sz val="9"/>
      <color rgb="FF0070C0"/>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8DB3E2"/>
        <bgColor rgb="FF8DB3E2"/>
      </patternFill>
    </fill>
    <fill>
      <patternFill patternType="solid">
        <fgColor rgb="FFCCFFCC"/>
        <bgColor rgb="FFCCFFCC"/>
      </patternFill>
    </fill>
    <fill>
      <patternFill patternType="solid">
        <fgColor rgb="FFC0C0C0"/>
        <bgColor rgb="FFC0C0C0"/>
      </patternFill>
    </fill>
    <fill>
      <patternFill patternType="solid">
        <fgColor rgb="FFFFFF00"/>
        <bgColor rgb="FFFFFF00"/>
      </patternFill>
    </fill>
    <fill>
      <patternFill patternType="solid">
        <fgColor rgb="FF538DD3"/>
      </patternFill>
    </fill>
    <fill>
      <patternFill patternType="solid">
        <fgColor rgb="FF808080"/>
      </patternFill>
    </fill>
    <fill>
      <patternFill patternType="solid">
        <fgColor rgb="FFB8CCE3"/>
      </patternFill>
    </fill>
    <fill>
      <patternFill patternType="solid">
        <fgColor rgb="FF00B0F0"/>
        <bgColor indexed="64"/>
      </patternFill>
    </fill>
    <fill>
      <patternFill patternType="solid">
        <fgColor rgb="FFFFFFFF"/>
        <bgColor rgb="FFFFFFFF"/>
      </patternFill>
    </fill>
    <fill>
      <patternFill patternType="solid">
        <fgColor theme="0"/>
        <bgColor theme="0"/>
      </patternFill>
    </fill>
    <fill>
      <patternFill patternType="solid">
        <fgColor theme="8" tint="0.59999389629810485"/>
        <bgColor indexed="64"/>
      </patternFill>
    </fill>
    <fill>
      <patternFill patternType="solid">
        <fgColor theme="9" tint="0.59999389629810485"/>
        <bgColor indexed="64"/>
      </patternFill>
    </fill>
    <fill>
      <patternFill patternType="solid">
        <fgColor indexed="9"/>
        <bgColor indexed="8"/>
      </patternFill>
    </fill>
  </fills>
  <borders count="122">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double">
        <color rgb="FF000000"/>
      </top>
      <bottom/>
      <diagonal/>
    </border>
    <border>
      <left/>
      <right/>
      <top style="double">
        <color rgb="FF000000"/>
      </top>
      <bottom/>
      <diagonal/>
    </border>
    <border>
      <left/>
      <right style="medium">
        <color rgb="FF000000"/>
      </right>
      <top style="double">
        <color rgb="FF000000"/>
      </top>
      <bottom/>
      <diagonal/>
    </border>
    <border>
      <left style="medium">
        <color rgb="FF000000"/>
      </left>
      <right/>
      <top/>
      <bottom style="double">
        <color rgb="FF000000"/>
      </bottom>
      <diagonal/>
    </border>
    <border>
      <left/>
      <right/>
      <top/>
      <bottom style="double">
        <color rgb="FF000000"/>
      </bottom>
      <diagonal/>
    </border>
    <border>
      <left/>
      <right style="medium">
        <color rgb="FF000000"/>
      </right>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rgb="FF7A9FCD"/>
      </top>
      <bottom style="thin">
        <color rgb="FF7A9FCD"/>
      </bottom>
      <diagonal/>
    </border>
    <border>
      <left/>
      <right/>
      <top style="thin">
        <color rgb="FF7A9FCD"/>
      </top>
      <bottom style="thin">
        <color rgb="FF7A9FCD"/>
      </bottom>
      <diagonal/>
    </border>
    <border>
      <left/>
      <right style="medium">
        <color indexed="64"/>
      </right>
      <top style="thin">
        <color rgb="FF7A9FCD"/>
      </top>
      <bottom style="thin">
        <color rgb="FF7A9FCD"/>
      </bottom>
      <diagonal/>
    </border>
    <border>
      <left style="medium">
        <color indexed="64"/>
      </left>
      <right style="thin">
        <color rgb="FF7A9FCD"/>
      </right>
      <top style="thin">
        <color rgb="FF7A9FCD"/>
      </top>
      <bottom/>
      <diagonal/>
    </border>
    <border>
      <left style="thin">
        <color rgb="FF7A9FCD"/>
      </left>
      <right/>
      <top style="thin">
        <color rgb="FF7A9FCD"/>
      </top>
      <bottom/>
      <diagonal/>
    </border>
    <border>
      <left/>
      <right/>
      <top style="thin">
        <color rgb="FF7A9FCD"/>
      </top>
      <bottom/>
      <diagonal/>
    </border>
    <border>
      <left/>
      <right style="thin">
        <color rgb="FF7A9FCD"/>
      </right>
      <top style="thin">
        <color rgb="FF7A9FCD"/>
      </top>
      <bottom/>
      <diagonal/>
    </border>
    <border>
      <left style="thin">
        <color rgb="FF7A9FCD"/>
      </left>
      <right/>
      <top style="thin">
        <color rgb="FF7A9FCD"/>
      </top>
      <bottom style="thin">
        <color rgb="FF7A9FCD"/>
      </bottom>
      <diagonal/>
    </border>
    <border>
      <left/>
      <right style="thin">
        <color rgb="FF7A9FCD"/>
      </right>
      <top style="thin">
        <color rgb="FF7A9FCD"/>
      </top>
      <bottom style="thin">
        <color rgb="FF7A9FCD"/>
      </bottom>
      <diagonal/>
    </border>
    <border>
      <left style="medium">
        <color indexed="64"/>
      </left>
      <right style="thin">
        <color rgb="FF7A9FCD"/>
      </right>
      <top/>
      <bottom style="thin">
        <color rgb="FF7A9FCD"/>
      </bottom>
      <diagonal/>
    </border>
    <border>
      <left style="thin">
        <color rgb="FF7A9FCD"/>
      </left>
      <right/>
      <top/>
      <bottom style="thin">
        <color rgb="FF7A9FCD"/>
      </bottom>
      <diagonal/>
    </border>
    <border>
      <left/>
      <right/>
      <top/>
      <bottom style="thin">
        <color rgb="FF7A9FCD"/>
      </bottom>
      <diagonal/>
    </border>
    <border>
      <left/>
      <right style="thin">
        <color rgb="FF7A9FCD"/>
      </right>
      <top/>
      <bottom style="thin">
        <color rgb="FF7A9FCD"/>
      </bottom>
      <diagonal/>
    </border>
    <border>
      <left style="thin">
        <color rgb="FF7A9FCD"/>
      </left>
      <right style="thin">
        <color rgb="FF7A9FCD"/>
      </right>
      <top style="thin">
        <color rgb="FF7A9FCD"/>
      </top>
      <bottom style="thin">
        <color rgb="FF7A9FCD"/>
      </bottom>
      <diagonal/>
    </border>
    <border>
      <left style="thin">
        <color rgb="FF7A9FCD"/>
      </left>
      <right style="medium">
        <color indexed="64"/>
      </right>
      <top style="thin">
        <color rgb="FF7A9FCD"/>
      </top>
      <bottom style="thin">
        <color rgb="FF7A9FCD"/>
      </bottom>
      <diagonal/>
    </border>
    <border>
      <left style="medium">
        <color indexed="64"/>
      </left>
      <right style="thin">
        <color rgb="FF7A9FCD"/>
      </right>
      <top style="thin">
        <color rgb="FF7A9FCD"/>
      </top>
      <bottom style="thin">
        <color rgb="FF7A9FCD"/>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thin">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medium">
        <color indexed="64"/>
      </left>
      <right/>
      <top style="thin">
        <color rgb="FF000000"/>
      </top>
      <bottom/>
      <diagonal/>
    </border>
    <border>
      <left style="thin">
        <color rgb="FF000000"/>
      </left>
      <right/>
      <top style="thin">
        <color rgb="FF000000"/>
      </top>
      <bottom/>
      <diagonal/>
    </border>
    <border>
      <left style="medium">
        <color indexed="64"/>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rgb="FF000000"/>
      </bottom>
      <diagonal/>
    </border>
    <border>
      <left/>
      <right style="thin">
        <color indexed="64"/>
      </right>
      <top/>
      <bottom style="thin">
        <color rgb="FF000000"/>
      </bottom>
      <diagonal/>
    </border>
    <border>
      <left style="medium">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indexed="64"/>
      </left>
      <right/>
      <top style="thin">
        <color rgb="FF000000"/>
      </top>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indexed="64"/>
      </top>
      <bottom style="thin">
        <color indexed="64"/>
      </bottom>
      <diagonal/>
    </border>
    <border>
      <left style="thin">
        <color rgb="FF000000"/>
      </left>
      <right/>
      <top style="thin">
        <color rgb="FF000000"/>
      </top>
      <bottom style="thin">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rgb="FF000000"/>
      </top>
      <bottom style="thin">
        <color rgb="FF000000"/>
      </bottom>
      <diagonal/>
    </border>
    <border>
      <left/>
      <right style="thin">
        <color indexed="64"/>
      </right>
      <top style="thin">
        <color indexed="64"/>
      </top>
      <bottom style="thin">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35" fillId="0" borderId="0"/>
    <xf numFmtId="0" fontId="63" fillId="0" borderId="0"/>
    <xf numFmtId="0" fontId="3" fillId="0" borderId="0"/>
    <xf numFmtId="0" fontId="3" fillId="0" borderId="0"/>
    <xf numFmtId="0" fontId="3" fillId="0" borderId="0"/>
    <xf numFmtId="0" fontId="73" fillId="0" borderId="0"/>
  </cellStyleXfs>
  <cellXfs count="632">
    <xf numFmtId="0" fontId="0" fillId="0" borderId="0" xfId="0"/>
    <xf numFmtId="0" fontId="4" fillId="2" borderId="0" xfId="4" applyFont="1" applyFill="1"/>
    <xf numFmtId="0" fontId="5" fillId="2" borderId="0" xfId="4" applyFont="1" applyFill="1" applyAlignment="1">
      <alignment horizontal="justify" vertical="top" wrapText="1"/>
    </xf>
    <xf numFmtId="0" fontId="5" fillId="2" borderId="0" xfId="4" applyFont="1" applyFill="1" applyAlignment="1">
      <alignment vertical="center"/>
    </xf>
    <xf numFmtId="164" fontId="5" fillId="2" borderId="0" xfId="2" applyNumberFormat="1" applyFont="1" applyFill="1" applyBorder="1" applyAlignment="1">
      <alignment vertical="center"/>
    </xf>
    <xf numFmtId="44" fontId="5" fillId="2" borderId="0" xfId="2" applyFont="1" applyFill="1" applyBorder="1" applyAlignment="1">
      <alignment vertical="center"/>
    </xf>
    <xf numFmtId="0" fontId="6" fillId="0" borderId="0" xfId="0" applyFont="1" applyAlignment="1">
      <alignment vertical="center"/>
    </xf>
    <xf numFmtId="0" fontId="8" fillId="2" borderId="8" xfId="2" applyNumberFormat="1" applyFont="1" applyFill="1" applyBorder="1" applyAlignment="1">
      <alignment vertical="center"/>
    </xf>
    <xf numFmtId="0" fontId="7" fillId="0" borderId="9" xfId="0" applyFont="1" applyBorder="1" applyAlignment="1">
      <alignment vertical="center"/>
    </xf>
    <xf numFmtId="0" fontId="7" fillId="0" borderId="9" xfId="0" applyFont="1" applyBorder="1" applyAlignment="1">
      <alignment vertical="center" wrapText="1"/>
    </xf>
    <xf numFmtId="0" fontId="10" fillId="0" borderId="3" xfId="0" applyFont="1" applyBorder="1"/>
    <xf numFmtId="0" fontId="6" fillId="0" borderId="0" xfId="0" applyFont="1"/>
    <xf numFmtId="0" fontId="7" fillId="0" borderId="3" xfId="0" applyFont="1" applyBorder="1" applyAlignment="1">
      <alignment horizontal="center" vertical="center"/>
    </xf>
    <xf numFmtId="0" fontId="7" fillId="0" borderId="3"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44" fontId="6" fillId="0" borderId="0" xfId="0" applyNumberFormat="1" applyFont="1" applyAlignment="1">
      <alignment vertical="center"/>
    </xf>
    <xf numFmtId="4" fontId="6" fillId="0" borderId="0" xfId="0" applyNumberFormat="1" applyFont="1" applyAlignment="1">
      <alignment vertical="center"/>
    </xf>
    <xf numFmtId="44" fontId="10" fillId="0" borderId="3" xfId="0" applyNumberFormat="1" applyFont="1" applyBorder="1" applyAlignment="1">
      <alignment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6" xfId="0" applyFont="1" applyBorder="1" applyAlignment="1">
      <alignment vertical="center"/>
    </xf>
    <xf numFmtId="0" fontId="6" fillId="0" borderId="15" xfId="0" applyFont="1" applyBorder="1" applyAlignment="1">
      <alignment vertical="center"/>
    </xf>
    <xf numFmtId="0" fontId="6" fillId="0" borderId="16" xfId="0" applyFont="1" applyBorder="1" applyAlignment="1">
      <alignment vertical="center" wrapText="1"/>
    </xf>
    <xf numFmtId="0" fontId="6" fillId="0" borderId="15" xfId="0" applyFont="1" applyBorder="1" applyAlignment="1">
      <alignment vertical="center" wrapText="1"/>
    </xf>
    <xf numFmtId="4" fontId="6" fillId="0" borderId="16" xfId="0" applyNumberFormat="1" applyFont="1" applyBorder="1" applyAlignment="1">
      <alignment vertical="center"/>
    </xf>
    <xf numFmtId="44" fontId="6" fillId="0" borderId="15" xfId="0" applyNumberFormat="1" applyFont="1" applyBorder="1" applyAlignment="1">
      <alignment vertical="center"/>
    </xf>
    <xf numFmtId="44" fontId="6" fillId="0" borderId="16" xfId="0" applyNumberFormat="1" applyFont="1" applyBorder="1" applyAlignment="1">
      <alignment vertical="center"/>
    </xf>
    <xf numFmtId="44" fontId="6" fillId="0" borderId="17" xfId="0" applyNumberFormat="1" applyFont="1" applyBorder="1" applyAlignment="1">
      <alignment vertical="center"/>
    </xf>
    <xf numFmtId="0" fontId="6" fillId="0" borderId="17" xfId="0" applyFont="1" applyBorder="1" applyAlignment="1">
      <alignment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4" fillId="2" borderId="10" xfId="4" applyFont="1" applyFill="1" applyBorder="1"/>
    <xf numFmtId="0" fontId="4" fillId="2" borderId="11" xfId="4" applyFont="1" applyFill="1" applyBorder="1"/>
    <xf numFmtId="0" fontId="4" fillId="2" borderId="12" xfId="4" applyFont="1" applyFill="1" applyBorder="1"/>
    <xf numFmtId="0" fontId="4" fillId="2" borderId="20" xfId="4" applyFont="1" applyFill="1" applyBorder="1"/>
    <xf numFmtId="0" fontId="5" fillId="2" borderId="21" xfId="4" applyFont="1" applyFill="1" applyBorder="1" applyAlignment="1">
      <alignment vertical="center"/>
    </xf>
    <xf numFmtId="0" fontId="4" fillId="2" borderId="6" xfId="4" applyFont="1" applyFill="1" applyBorder="1"/>
    <xf numFmtId="0" fontId="4" fillId="2" borderId="2" xfId="4" applyFont="1" applyFill="1" applyBorder="1"/>
    <xf numFmtId="0" fontId="5" fillId="2" borderId="2" xfId="4" applyFont="1" applyFill="1" applyBorder="1" applyAlignment="1">
      <alignment horizontal="justify" vertical="top" wrapText="1"/>
    </xf>
    <xf numFmtId="0" fontId="5" fillId="2" borderId="2" xfId="4" applyFont="1" applyFill="1" applyBorder="1" applyAlignment="1">
      <alignment vertical="center"/>
    </xf>
    <xf numFmtId="164" fontId="5" fillId="2" borderId="2" xfId="2" applyNumberFormat="1" applyFont="1" applyFill="1" applyBorder="1" applyAlignment="1">
      <alignment vertical="center"/>
    </xf>
    <xf numFmtId="44" fontId="5" fillId="2" borderId="2" xfId="2" applyFont="1" applyFill="1" applyBorder="1" applyAlignment="1">
      <alignment vertical="center"/>
    </xf>
    <xf numFmtId="0" fontId="5" fillId="2" borderId="7" xfId="4" applyFont="1" applyFill="1" applyBorder="1" applyAlignment="1">
      <alignment vertical="center"/>
    </xf>
    <xf numFmtId="0" fontId="0" fillId="0" borderId="3" xfId="0" applyBorder="1"/>
    <xf numFmtId="0" fontId="7" fillId="0" borderId="8" xfId="0" applyFont="1" applyBorder="1" applyAlignment="1">
      <alignment horizontal="center" vertical="center"/>
    </xf>
    <xf numFmtId="0" fontId="7" fillId="3" borderId="16" xfId="0" applyFont="1" applyFill="1" applyBorder="1" applyAlignment="1">
      <alignment horizontal="center"/>
    </xf>
    <xf numFmtId="0" fontId="7" fillId="3" borderId="16" xfId="0" applyFont="1" applyFill="1" applyBorder="1"/>
    <xf numFmtId="0" fontId="7" fillId="3" borderId="15" xfId="0" applyFont="1" applyFill="1" applyBorder="1"/>
    <xf numFmtId="4" fontId="6" fillId="0" borderId="18" xfId="0" applyNumberFormat="1" applyFont="1" applyBorder="1" applyAlignment="1">
      <alignment vertical="center"/>
    </xf>
    <xf numFmtId="0" fontId="7" fillId="3" borderId="17" xfId="0" applyFont="1" applyFill="1" applyBorder="1"/>
    <xf numFmtId="44" fontId="6" fillId="0" borderId="18" xfId="0" applyNumberFormat="1" applyFont="1" applyBorder="1" applyAlignment="1">
      <alignment vertical="center"/>
    </xf>
    <xf numFmtId="0" fontId="7" fillId="3" borderId="15" xfId="0" applyFont="1" applyFill="1" applyBorder="1" applyAlignment="1">
      <alignment horizontal="center"/>
    </xf>
    <xf numFmtId="0" fontId="7" fillId="0" borderId="8" xfId="0" applyFont="1" applyBorder="1" applyAlignment="1">
      <alignment horizontal="center" vertical="center" wrapText="1"/>
    </xf>
    <xf numFmtId="4" fontId="6" fillId="0" borderId="17" xfId="0" applyNumberFormat="1" applyFont="1" applyBorder="1" applyAlignment="1">
      <alignment vertical="center"/>
    </xf>
    <xf numFmtId="0" fontId="7" fillId="3" borderId="18" xfId="0" applyFont="1" applyFill="1" applyBorder="1"/>
    <xf numFmtId="4" fontId="6" fillId="0" borderId="15" xfId="0" applyNumberFormat="1" applyFont="1" applyBorder="1" applyAlignment="1">
      <alignment vertical="center"/>
    </xf>
    <xf numFmtId="0" fontId="7" fillId="3" borderId="15" xfId="0" applyFont="1" applyFill="1" applyBorder="1" applyAlignment="1">
      <alignment vertical="center"/>
    </xf>
    <xf numFmtId="0" fontId="7" fillId="3" borderId="17" xfId="0" applyFont="1" applyFill="1" applyBorder="1" applyAlignment="1">
      <alignment horizontal="center"/>
    </xf>
    <xf numFmtId="0" fontId="7" fillId="3" borderId="14" xfId="0" applyFont="1" applyFill="1" applyBorder="1" applyAlignment="1">
      <alignment horizontal="center"/>
    </xf>
    <xf numFmtId="0" fontId="6" fillId="0" borderId="18" xfId="0" applyFont="1" applyBorder="1" applyAlignment="1">
      <alignment vertical="center" wrapText="1"/>
    </xf>
    <xf numFmtId="0" fontId="7" fillId="3" borderId="17" xfId="0" applyFont="1" applyFill="1" applyBorder="1" applyAlignment="1">
      <alignment vertical="center"/>
    </xf>
    <xf numFmtId="0" fontId="7" fillId="3" borderId="22" xfId="0" applyFont="1" applyFill="1" applyBorder="1" applyAlignment="1">
      <alignment horizontal="center"/>
    </xf>
    <xf numFmtId="0" fontId="6" fillId="5" borderId="0" xfId="0" applyFont="1" applyFill="1" applyAlignment="1">
      <alignment vertical="center"/>
    </xf>
    <xf numFmtId="0" fontId="7" fillId="5" borderId="19" xfId="0" applyFont="1" applyFill="1" applyBorder="1"/>
    <xf numFmtId="0" fontId="7" fillId="5" borderId="19" xfId="0" applyFont="1" applyFill="1" applyBorder="1" applyAlignment="1">
      <alignment vertical="center"/>
    </xf>
    <xf numFmtId="0" fontId="6" fillId="5" borderId="19" xfId="0" applyFont="1" applyFill="1" applyBorder="1" applyAlignment="1">
      <alignment vertical="center"/>
    </xf>
    <xf numFmtId="0" fontId="6" fillId="5" borderId="14" xfId="0" applyFont="1" applyFill="1" applyBorder="1" applyAlignment="1">
      <alignment vertical="center"/>
    </xf>
    <xf numFmtId="0" fontId="7" fillId="5" borderId="20" xfId="0" applyFont="1" applyFill="1" applyBorder="1" applyAlignment="1">
      <alignment horizontal="center"/>
    </xf>
    <xf numFmtId="0" fontId="6" fillId="0" borderId="24" xfId="0" applyFont="1" applyBorder="1" applyAlignment="1">
      <alignment vertical="center"/>
    </xf>
    <xf numFmtId="0" fontId="6" fillId="0" borderId="22" xfId="0" applyFont="1" applyBorder="1" applyAlignment="1">
      <alignment vertical="center"/>
    </xf>
    <xf numFmtId="0" fontId="6" fillId="0" borderId="22" xfId="0" applyFont="1" applyBorder="1" applyAlignment="1">
      <alignment horizontal="center" vertical="center"/>
    </xf>
    <xf numFmtId="0" fontId="6" fillId="0" borderId="22" xfId="0" applyFont="1" applyBorder="1" applyAlignment="1">
      <alignment vertical="center" wrapText="1"/>
    </xf>
    <xf numFmtId="0" fontId="6" fillId="0" borderId="24" xfId="0" applyFont="1" applyBorder="1" applyAlignment="1">
      <alignment horizontal="right" vertical="center"/>
    </xf>
    <xf numFmtId="4" fontId="6" fillId="0" borderId="22" xfId="0" applyNumberFormat="1" applyFont="1" applyBorder="1" applyAlignment="1">
      <alignment vertical="center"/>
    </xf>
    <xf numFmtId="4" fontId="6" fillId="0" borderId="22" xfId="0" applyNumberFormat="1" applyFont="1" applyBorder="1" applyAlignment="1">
      <alignment horizontal="center" vertical="center"/>
    </xf>
    <xf numFmtId="4" fontId="7" fillId="0" borderId="22" xfId="0" applyNumberFormat="1" applyFont="1" applyBorder="1" applyAlignment="1">
      <alignment horizontal="center" vertical="center"/>
    </xf>
    <xf numFmtId="4" fontId="7" fillId="0" borderId="15" xfId="0" applyNumberFormat="1" applyFont="1" applyBorder="1" applyAlignment="1">
      <alignment vertical="center"/>
    </xf>
    <xf numFmtId="0" fontId="7" fillId="0" borderId="24" xfId="0" applyFont="1" applyBorder="1" applyAlignment="1">
      <alignment horizontal="right" vertical="center"/>
    </xf>
    <xf numFmtId="0" fontId="6" fillId="0" borderId="26" xfId="0" applyFont="1" applyBorder="1" applyAlignment="1">
      <alignment vertical="center"/>
    </xf>
    <xf numFmtId="4" fontId="6" fillId="0" borderId="26" xfId="0" applyNumberFormat="1" applyFont="1" applyBorder="1" applyAlignment="1">
      <alignment vertical="center"/>
    </xf>
    <xf numFmtId="0" fontId="7" fillId="5" borderId="15" xfId="0" applyFont="1" applyFill="1" applyBorder="1" applyAlignment="1">
      <alignment vertical="center"/>
    </xf>
    <xf numFmtId="0" fontId="6" fillId="5" borderId="15" xfId="0" applyFont="1" applyFill="1" applyBorder="1" applyAlignment="1">
      <alignment vertical="center"/>
    </xf>
    <xf numFmtId="0" fontId="6" fillId="5" borderId="18" xfId="0" applyFont="1" applyFill="1" applyBorder="1" applyAlignment="1">
      <alignment vertical="center"/>
    </xf>
    <xf numFmtId="0" fontId="6" fillId="0" borderId="26" xfId="0" applyFont="1" applyBorder="1" applyAlignment="1">
      <alignment horizontal="center" vertical="center"/>
    </xf>
    <xf numFmtId="0" fontId="6" fillId="0" borderId="24" xfId="0" applyFont="1" applyBorder="1" applyAlignment="1">
      <alignment horizontal="center" vertical="center"/>
    </xf>
    <xf numFmtId="0" fontId="7" fillId="5" borderId="15" xfId="0" applyFont="1" applyFill="1" applyBorder="1" applyAlignment="1">
      <alignment horizontal="center"/>
    </xf>
    <xf numFmtId="0" fontId="6" fillId="0" borderId="23" xfId="0" applyFont="1" applyBorder="1" applyAlignment="1">
      <alignment vertical="center" wrapText="1"/>
    </xf>
    <xf numFmtId="4" fontId="7" fillId="0" borderId="26" xfId="0" applyNumberFormat="1" applyFont="1" applyBorder="1" applyAlignment="1">
      <alignment horizontal="center" vertical="center"/>
    </xf>
    <xf numFmtId="4" fontId="7" fillId="0" borderId="16" xfId="0" applyNumberFormat="1" applyFont="1" applyBorder="1" applyAlignment="1">
      <alignment vertical="center"/>
    </xf>
    <xf numFmtId="0" fontId="6" fillId="0" borderId="23" xfId="0" applyFont="1" applyBorder="1" applyAlignment="1">
      <alignment horizontal="right" vertical="center"/>
    </xf>
    <xf numFmtId="44" fontId="7" fillId="3" borderId="18" xfId="0" applyNumberFormat="1" applyFont="1" applyFill="1" applyBorder="1"/>
    <xf numFmtId="44" fontId="7" fillId="3" borderId="16" xfId="0" applyNumberFormat="1" applyFont="1" applyFill="1" applyBorder="1"/>
    <xf numFmtId="0" fontId="11" fillId="0" borderId="0" xfId="0" applyFont="1"/>
    <xf numFmtId="4" fontId="11" fillId="0" borderId="0" xfId="0" applyNumberFormat="1" applyFont="1"/>
    <xf numFmtId="4" fontId="6" fillId="0" borderId="27" xfId="0" applyNumberFormat="1" applyFont="1" applyBorder="1" applyAlignment="1">
      <alignment vertical="center"/>
    </xf>
    <xf numFmtId="0" fontId="6" fillId="0" borderId="27" xfId="0" applyFont="1" applyBorder="1" applyAlignment="1">
      <alignment vertical="center"/>
    </xf>
    <xf numFmtId="0" fontId="6" fillId="0" borderId="24" xfId="0" applyFont="1" applyBorder="1" applyAlignment="1">
      <alignment vertical="center" wrapText="1"/>
    </xf>
    <xf numFmtId="0" fontId="12" fillId="0" borderId="28" xfId="0" applyFont="1" applyBorder="1"/>
    <xf numFmtId="0" fontId="12" fillId="0" borderId="29" xfId="0" applyFont="1" applyBorder="1"/>
    <xf numFmtId="0" fontId="12" fillId="0" borderId="30" xfId="0" applyFont="1" applyBorder="1"/>
    <xf numFmtId="0" fontId="12" fillId="0" borderId="31" xfId="0" applyFont="1" applyBorder="1"/>
    <xf numFmtId="0" fontId="12" fillId="0" borderId="0" xfId="0" applyFont="1"/>
    <xf numFmtId="0" fontId="12" fillId="0" borderId="32" xfId="0" applyFont="1" applyBorder="1"/>
    <xf numFmtId="0" fontId="16" fillId="0" borderId="31" xfId="0" applyFont="1" applyBorder="1" applyAlignment="1">
      <alignment horizontal="center" vertical="center" wrapText="1"/>
    </xf>
    <xf numFmtId="0" fontId="20" fillId="0" borderId="0" xfId="0" applyFont="1" applyAlignment="1">
      <alignment horizontal="center" vertical="center" wrapText="1"/>
    </xf>
    <xf numFmtId="0" fontId="20" fillId="0" borderId="32" xfId="0" applyFont="1" applyBorder="1" applyAlignment="1">
      <alignment horizontal="center" vertical="center" wrapText="1"/>
    </xf>
    <xf numFmtId="0" fontId="21" fillId="0" borderId="31" xfId="0" applyFont="1" applyBorder="1" applyAlignment="1">
      <alignment horizontal="center" vertical="center" wrapText="1"/>
    </xf>
    <xf numFmtId="0" fontId="21" fillId="0" borderId="0" xfId="0" applyFont="1" applyAlignment="1">
      <alignment horizontal="center" vertical="center" wrapText="1"/>
    </xf>
    <xf numFmtId="0" fontId="21" fillId="0" borderId="32" xfId="0" applyFont="1" applyBorder="1" applyAlignment="1">
      <alignment horizontal="center" vertical="center" wrapText="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2" xfId="0" applyFont="1" applyBorder="1" applyAlignment="1">
      <alignment horizontal="left" vertical="center" wrapText="1"/>
    </xf>
    <xf numFmtId="0" fontId="20" fillId="0" borderId="31" xfId="0" applyFont="1" applyBorder="1" applyAlignment="1">
      <alignment horizontal="center" wrapText="1"/>
    </xf>
    <xf numFmtId="0" fontId="20" fillId="0" borderId="0" xfId="0" applyFont="1" applyAlignment="1">
      <alignment horizontal="center" wrapText="1"/>
    </xf>
    <xf numFmtId="0" fontId="20" fillId="0" borderId="32" xfId="0" applyFont="1" applyBorder="1" applyAlignment="1">
      <alignment horizontal="center" wrapText="1"/>
    </xf>
    <xf numFmtId="0" fontId="12" fillId="0" borderId="36" xfId="0" applyFont="1" applyBorder="1"/>
    <xf numFmtId="0" fontId="12" fillId="0" borderId="37" xfId="0" applyFont="1" applyBorder="1" applyAlignment="1">
      <alignment horizontal="center"/>
    </xf>
    <xf numFmtId="0" fontId="15" fillId="0" borderId="37" xfId="0" applyFont="1" applyBorder="1" applyAlignment="1">
      <alignment horizontal="center"/>
    </xf>
    <xf numFmtId="4" fontId="12" fillId="0" borderId="37" xfId="0" applyNumberFormat="1" applyFont="1" applyBorder="1"/>
    <xf numFmtId="4" fontId="12" fillId="7" borderId="37" xfId="0" applyNumberFormat="1" applyFont="1" applyFill="1" applyBorder="1"/>
    <xf numFmtId="4" fontId="12" fillId="0" borderId="39" xfId="0" applyNumberFormat="1" applyFont="1" applyBorder="1"/>
    <xf numFmtId="4" fontId="15" fillId="0" borderId="37" xfId="0" applyNumberFormat="1" applyFont="1" applyBorder="1" applyAlignment="1">
      <alignment horizontal="center" vertical="center"/>
    </xf>
    <xf numFmtId="4" fontId="15" fillId="8" borderId="37" xfId="0" applyNumberFormat="1" applyFont="1" applyFill="1" applyBorder="1" applyAlignment="1">
      <alignment horizontal="center" vertical="center" wrapText="1"/>
    </xf>
    <xf numFmtId="0" fontId="24" fillId="0" borderId="0" xfId="0" applyFont="1" applyAlignment="1">
      <alignment vertical="center"/>
    </xf>
    <xf numFmtId="4" fontId="12" fillId="0" borderId="0" xfId="0" applyNumberFormat="1" applyFont="1"/>
    <xf numFmtId="4" fontId="15" fillId="0" borderId="0" xfId="0" applyNumberFormat="1" applyFont="1" applyAlignment="1">
      <alignment vertical="center"/>
    </xf>
    <xf numFmtId="4" fontId="27" fillId="0" borderId="0" xfId="0" applyNumberFormat="1" applyFont="1" applyAlignment="1">
      <alignment horizontal="center" vertical="center" wrapText="1"/>
    </xf>
    <xf numFmtId="0" fontId="28" fillId="0" borderId="0" xfId="0" applyFont="1" applyAlignment="1">
      <alignment vertical="center"/>
    </xf>
    <xf numFmtId="0" fontId="15" fillId="0" borderId="31" xfId="0" applyFont="1" applyBorder="1" applyAlignment="1">
      <alignment horizontal="center" vertical="center"/>
    </xf>
    <xf numFmtId="4" fontId="27" fillId="0" borderId="37" xfId="0" applyNumberFormat="1" applyFont="1" applyBorder="1" applyAlignment="1">
      <alignment horizontal="center" vertical="center" wrapText="1"/>
    </xf>
    <xf numFmtId="4" fontId="16" fillId="0" borderId="0" xfId="0" applyNumberFormat="1" applyFont="1" applyAlignment="1">
      <alignment vertical="center"/>
    </xf>
    <xf numFmtId="4" fontId="15" fillId="0" borderId="0" xfId="0" applyNumberFormat="1" applyFont="1"/>
    <xf numFmtId="0" fontId="15" fillId="0" borderId="36" xfId="0" applyFont="1" applyBorder="1"/>
    <xf numFmtId="4" fontId="15" fillId="0" borderId="37" xfId="0" applyNumberFormat="1" applyFont="1" applyBorder="1" applyAlignment="1">
      <alignment horizontal="center"/>
    </xf>
    <xf numFmtId="4" fontId="15" fillId="0" borderId="40" xfId="0" applyNumberFormat="1" applyFont="1" applyBorder="1"/>
    <xf numFmtId="4" fontId="23" fillId="0" borderId="40" xfId="0" applyNumberFormat="1" applyFont="1" applyBorder="1"/>
    <xf numFmtId="4" fontId="15" fillId="0" borderId="41" xfId="0" applyNumberFormat="1" applyFont="1" applyBorder="1" applyAlignment="1">
      <alignment horizontal="right"/>
    </xf>
    <xf numFmtId="4" fontId="21" fillId="0" borderId="40" xfId="0" applyNumberFormat="1" applyFont="1" applyBorder="1" applyAlignment="1">
      <alignment vertical="center"/>
    </xf>
    <xf numFmtId="0" fontId="15" fillId="0" borderId="33" xfId="0" applyFont="1" applyBorder="1" applyAlignment="1">
      <alignment horizontal="right"/>
    </xf>
    <xf numFmtId="4" fontId="15" fillId="0" borderId="42" xfId="0" applyNumberFormat="1" applyFont="1" applyBorder="1"/>
    <xf numFmtId="0" fontId="15" fillId="0" borderId="31" xfId="0" applyFont="1" applyBorder="1" applyAlignment="1">
      <alignment horizontal="right"/>
    </xf>
    <xf numFmtId="0" fontId="23" fillId="0" borderId="31" xfId="0" applyFont="1" applyBorder="1" applyAlignment="1">
      <alignment horizontal="left" vertical="center"/>
    </xf>
    <xf numFmtId="0" fontId="23" fillId="0" borderId="0" xfId="0" applyFont="1" applyAlignment="1">
      <alignment horizontal="left" vertical="center"/>
    </xf>
    <xf numFmtId="0" fontId="23" fillId="0" borderId="32" xfId="0" applyFont="1" applyBorder="1" applyAlignment="1">
      <alignment horizontal="left" vertical="center"/>
    </xf>
    <xf numFmtId="0" fontId="22" fillId="0" borderId="31" xfId="0" applyFont="1" applyBorder="1"/>
    <xf numFmtId="0" fontId="23" fillId="0" borderId="0" xfId="0" applyFont="1"/>
    <xf numFmtId="10" fontId="15" fillId="9" borderId="43" xfId="0" applyNumberFormat="1" applyFont="1" applyFill="1" applyBorder="1" applyAlignment="1">
      <alignment horizontal="center"/>
    </xf>
    <xf numFmtId="10" fontId="15" fillId="9" borderId="37" xfId="0" applyNumberFormat="1" applyFont="1" applyFill="1" applyBorder="1" applyAlignment="1">
      <alignment horizontal="center"/>
    </xf>
    <xf numFmtId="49" fontId="12" fillId="0" borderId="31" xfId="0" applyNumberFormat="1" applyFont="1" applyBorder="1" applyAlignment="1">
      <alignment horizontal="left" vertical="center" wrapText="1"/>
    </xf>
    <xf numFmtId="49" fontId="12" fillId="0" borderId="0" xfId="0" applyNumberFormat="1" applyFont="1" applyAlignment="1">
      <alignment horizontal="left" vertical="center" wrapText="1"/>
    </xf>
    <xf numFmtId="49" fontId="12" fillId="0" borderId="32" xfId="0" applyNumberFormat="1" applyFont="1" applyBorder="1" applyAlignment="1">
      <alignment horizontal="left" vertical="center" wrapText="1"/>
    </xf>
    <xf numFmtId="0" fontId="12" fillId="0" borderId="51" xfId="0" applyFont="1" applyBorder="1"/>
    <xf numFmtId="10" fontId="10" fillId="0" borderId="3" xfId="0" applyNumberFormat="1" applyFont="1" applyBorder="1"/>
    <xf numFmtId="0" fontId="35" fillId="0" borderId="0" xfId="5"/>
    <xf numFmtId="0" fontId="36" fillId="0" borderId="56" xfId="5" applyFont="1" applyBorder="1" applyAlignment="1">
      <alignment horizontal="center" vertical="center"/>
    </xf>
    <xf numFmtId="0" fontId="36" fillId="0" borderId="0" xfId="5" applyFont="1" applyAlignment="1">
      <alignment horizontal="center" vertical="center"/>
    </xf>
    <xf numFmtId="0" fontId="36" fillId="0" borderId="57" xfId="5" applyFont="1" applyBorder="1" applyAlignment="1">
      <alignment horizontal="center" vertical="center"/>
    </xf>
    <xf numFmtId="0" fontId="0" fillId="0" borderId="56" xfId="0" applyBorder="1" applyAlignment="1">
      <alignment horizontal="left" vertical="top"/>
    </xf>
    <xf numFmtId="0" fontId="0" fillId="0" borderId="0" xfId="0" applyAlignment="1">
      <alignment horizontal="left" vertical="top"/>
    </xf>
    <xf numFmtId="0" fontId="0" fillId="0" borderId="57" xfId="0" applyBorder="1" applyAlignment="1">
      <alignment horizontal="left" vertical="top"/>
    </xf>
    <xf numFmtId="0" fontId="37" fillId="10" borderId="59" xfId="0" applyFont="1" applyFill="1" applyBorder="1" applyAlignment="1">
      <alignment horizontal="left" vertical="top" wrapText="1"/>
    </xf>
    <xf numFmtId="0" fontId="0" fillId="0" borderId="71" xfId="0" applyBorder="1" applyAlignment="1">
      <alignment horizontal="center" vertical="top" wrapText="1"/>
    </xf>
    <xf numFmtId="0" fontId="0" fillId="0" borderId="72" xfId="0" applyBorder="1" applyAlignment="1">
      <alignment horizontal="center" vertical="top" wrapText="1"/>
    </xf>
    <xf numFmtId="0" fontId="39" fillId="0" borderId="73" xfId="0" applyFont="1" applyBorder="1" applyAlignment="1">
      <alignment horizontal="center" vertical="top" wrapText="1"/>
    </xf>
    <xf numFmtId="10" fontId="40" fillId="0" borderId="71" xfId="0" applyNumberFormat="1" applyFont="1" applyBorder="1" applyAlignment="1">
      <alignment horizontal="center" vertical="top" shrinkToFit="1"/>
    </xf>
    <xf numFmtId="10" fontId="40" fillId="0" borderId="71" xfId="0" applyNumberFormat="1" applyFont="1" applyBorder="1" applyAlignment="1">
      <alignment horizontal="right" vertical="top" indent="2" shrinkToFit="1"/>
    </xf>
    <xf numFmtId="10" fontId="40" fillId="0" borderId="72" xfId="0" applyNumberFormat="1" applyFont="1" applyBorder="1" applyAlignment="1">
      <alignment horizontal="center" vertical="top" shrinkToFit="1"/>
    </xf>
    <xf numFmtId="0" fontId="39" fillId="12" borderId="73" xfId="0" applyFont="1" applyFill="1" applyBorder="1" applyAlignment="1">
      <alignment horizontal="center" vertical="top" wrapText="1"/>
    </xf>
    <xf numFmtId="10" fontId="40" fillId="12" borderId="71" xfId="0" applyNumberFormat="1" applyFont="1" applyFill="1" applyBorder="1" applyAlignment="1">
      <alignment horizontal="center" vertical="top" shrinkToFit="1"/>
    </xf>
    <xf numFmtId="10" fontId="40" fillId="12" borderId="71" xfId="0" applyNumberFormat="1" applyFont="1" applyFill="1" applyBorder="1" applyAlignment="1">
      <alignment horizontal="right" vertical="top" indent="2" shrinkToFit="1"/>
    </xf>
    <xf numFmtId="10" fontId="40" fillId="12" borderId="72" xfId="0" applyNumberFormat="1" applyFont="1" applyFill="1" applyBorder="1" applyAlignment="1">
      <alignment horizontal="center" vertical="top" shrinkToFit="1"/>
    </xf>
    <xf numFmtId="0" fontId="37" fillId="12" borderId="73" xfId="0" applyFont="1" applyFill="1" applyBorder="1" applyAlignment="1">
      <alignment horizontal="center" vertical="top" wrapText="1"/>
    </xf>
    <xf numFmtId="10" fontId="41" fillId="12" borderId="71" xfId="0" applyNumberFormat="1" applyFont="1" applyFill="1" applyBorder="1" applyAlignment="1">
      <alignment horizontal="center" vertical="top" shrinkToFit="1"/>
    </xf>
    <xf numFmtId="10" fontId="41" fillId="12" borderId="71" xfId="0" applyNumberFormat="1" applyFont="1" applyFill="1" applyBorder="1" applyAlignment="1">
      <alignment horizontal="right" vertical="top" indent="2" shrinkToFit="1"/>
    </xf>
    <xf numFmtId="10" fontId="41" fillId="12" borderId="72" xfId="0" applyNumberFormat="1" applyFont="1" applyFill="1" applyBorder="1" applyAlignment="1">
      <alignment horizontal="center" vertical="top" shrinkToFit="1"/>
    </xf>
    <xf numFmtId="0" fontId="39" fillId="0" borderId="71" xfId="0" applyFont="1" applyBorder="1" applyAlignment="1">
      <alignment horizontal="center" vertical="top" wrapText="1"/>
    </xf>
    <xf numFmtId="0" fontId="39" fillId="0" borderId="72" xfId="0" applyFont="1" applyBorder="1" applyAlignment="1">
      <alignment horizontal="center" vertical="top" wrapText="1"/>
    </xf>
    <xf numFmtId="0" fontId="39" fillId="12" borderId="71" xfId="0" applyFont="1" applyFill="1" applyBorder="1" applyAlignment="1">
      <alignment horizontal="center" vertical="top" wrapText="1"/>
    </xf>
    <xf numFmtId="0" fontId="39" fillId="12" borderId="72" xfId="0" applyFont="1" applyFill="1" applyBorder="1" applyAlignment="1">
      <alignment horizontal="center" vertical="top" wrapText="1"/>
    </xf>
    <xf numFmtId="0" fontId="37" fillId="0" borderId="73" xfId="0" applyFont="1" applyBorder="1" applyAlignment="1">
      <alignment horizontal="center" vertical="top" wrapText="1"/>
    </xf>
    <xf numFmtId="10" fontId="41" fillId="0" borderId="71" xfId="0" applyNumberFormat="1" applyFont="1" applyBorder="1" applyAlignment="1">
      <alignment horizontal="center" vertical="top" shrinkToFit="1"/>
    </xf>
    <xf numFmtId="10" fontId="41" fillId="0" borderId="71" xfId="0" applyNumberFormat="1" applyFont="1" applyBorder="1" applyAlignment="1">
      <alignment horizontal="right" vertical="top" indent="2" shrinkToFit="1"/>
    </xf>
    <xf numFmtId="10" fontId="41" fillId="0" borderId="72" xfId="0" applyNumberFormat="1" applyFont="1" applyBorder="1" applyAlignment="1">
      <alignment horizontal="center" vertical="top" shrinkToFit="1"/>
    </xf>
    <xf numFmtId="0" fontId="39" fillId="12" borderId="73" xfId="0" applyFont="1" applyFill="1" applyBorder="1" applyAlignment="1">
      <alignment horizontal="center" vertical="center" wrapText="1"/>
    </xf>
    <xf numFmtId="10" fontId="40" fillId="12" borderId="71" xfId="0" applyNumberFormat="1" applyFont="1" applyFill="1" applyBorder="1" applyAlignment="1">
      <alignment horizontal="center" vertical="center" shrinkToFit="1"/>
    </xf>
    <xf numFmtId="10" fontId="40" fillId="12" borderId="71" xfId="0" applyNumberFormat="1" applyFont="1" applyFill="1" applyBorder="1" applyAlignment="1">
      <alignment horizontal="right" vertical="center" indent="2" shrinkToFit="1"/>
    </xf>
    <xf numFmtId="10" fontId="40" fillId="12" borderId="72" xfId="0" applyNumberFormat="1" applyFont="1" applyFill="1" applyBorder="1" applyAlignment="1">
      <alignment horizontal="center" vertical="center" shrinkToFit="1"/>
    </xf>
    <xf numFmtId="10" fontId="42" fillId="10" borderId="71" xfId="0" applyNumberFormat="1" applyFont="1" applyFill="1" applyBorder="1" applyAlignment="1">
      <alignment horizontal="center" vertical="top" shrinkToFit="1"/>
    </xf>
    <xf numFmtId="10" fontId="42" fillId="10" borderId="71" xfId="0" applyNumberFormat="1" applyFont="1" applyFill="1" applyBorder="1" applyAlignment="1">
      <alignment horizontal="right" vertical="top" indent="1" shrinkToFit="1"/>
    </xf>
    <xf numFmtId="10" fontId="42" fillId="10" borderId="72" xfId="0" applyNumberFormat="1" applyFont="1" applyFill="1" applyBorder="1" applyAlignment="1">
      <alignment horizontal="center" vertical="top" shrinkToFit="1"/>
    </xf>
    <xf numFmtId="0" fontId="0" fillId="0" borderId="74" xfId="0" applyBorder="1" applyAlignment="1">
      <alignment horizontal="left" vertical="top"/>
    </xf>
    <xf numFmtId="0" fontId="0" fillId="0" borderId="75" xfId="0" applyBorder="1" applyAlignment="1">
      <alignment horizontal="left" vertical="top"/>
    </xf>
    <xf numFmtId="0" fontId="0" fillId="0" borderId="76" xfId="0" applyBorder="1" applyAlignment="1">
      <alignment horizontal="left" vertical="top"/>
    </xf>
    <xf numFmtId="0" fontId="10" fillId="4" borderId="3" xfId="0" applyFont="1" applyFill="1" applyBorder="1"/>
    <xf numFmtId="0" fontId="10" fillId="4" borderId="3" xfId="0" applyFont="1" applyFill="1" applyBorder="1" applyAlignment="1">
      <alignment horizontal="center" vertical="center"/>
    </xf>
    <xf numFmtId="0" fontId="44" fillId="2" borderId="8" xfId="2" applyNumberFormat="1" applyFont="1" applyFill="1" applyBorder="1" applyAlignment="1">
      <alignment vertical="center"/>
    </xf>
    <xf numFmtId="0" fontId="10" fillId="0" borderId="9" xfId="0" applyFont="1" applyBorder="1" applyAlignment="1">
      <alignment vertical="center"/>
    </xf>
    <xf numFmtId="0" fontId="45" fillId="0" borderId="3" xfId="0" applyFont="1" applyBorder="1" applyAlignment="1">
      <alignment horizontal="center" vertical="center"/>
    </xf>
    <xf numFmtId="0" fontId="0" fillId="0" borderId="0" xfId="0" applyAlignment="1">
      <alignment vertical="center"/>
    </xf>
    <xf numFmtId="44" fontId="45" fillId="0" borderId="3" xfId="0" applyNumberFormat="1" applyFont="1" applyBorder="1" applyAlignment="1">
      <alignment vertical="center"/>
    </xf>
    <xf numFmtId="0" fontId="10" fillId="4" borderId="8" xfId="0" applyFont="1" applyFill="1" applyBorder="1" applyAlignment="1">
      <alignment horizontal="center" vertical="center"/>
    </xf>
    <xf numFmtId="44" fontId="10" fillId="4" borderId="14" xfId="0" applyNumberFormat="1" applyFont="1" applyFill="1" applyBorder="1" applyAlignment="1">
      <alignment vertical="center"/>
    </xf>
    <xf numFmtId="0" fontId="10" fillId="4" borderId="16" xfId="0" applyFont="1" applyFill="1" applyBorder="1" applyAlignment="1">
      <alignment horizontal="center" vertical="center"/>
    </xf>
    <xf numFmtId="0" fontId="10" fillId="4" borderId="16" xfId="0" applyFont="1" applyFill="1" applyBorder="1" applyAlignment="1">
      <alignment vertical="center"/>
    </xf>
    <xf numFmtId="0" fontId="10" fillId="4" borderId="15" xfId="0" applyFont="1" applyFill="1" applyBorder="1" applyAlignment="1">
      <alignment horizontal="center" vertical="center"/>
    </xf>
    <xf numFmtId="44" fontId="10" fillId="4" borderId="15" xfId="0" applyNumberFormat="1" applyFont="1" applyFill="1" applyBorder="1" applyAlignment="1">
      <alignment vertical="center"/>
    </xf>
    <xf numFmtId="10" fontId="10" fillId="4" borderId="3" xfId="0" applyNumberFormat="1" applyFont="1" applyFill="1" applyBorder="1" applyAlignment="1">
      <alignment horizontal="center"/>
    </xf>
    <xf numFmtId="4" fontId="10" fillId="4" borderId="3" xfId="0" applyNumberFormat="1" applyFont="1" applyFill="1" applyBorder="1" applyAlignment="1">
      <alignment horizontal="center"/>
    </xf>
    <xf numFmtId="10" fontId="10" fillId="4" borderId="3" xfId="3" applyNumberFormat="1" applyFont="1" applyFill="1" applyBorder="1" applyAlignment="1">
      <alignment horizontal="center"/>
    </xf>
    <xf numFmtId="0" fontId="48" fillId="0" borderId="83" xfId="5" applyFont="1" applyBorder="1" applyAlignment="1">
      <alignment horizontal="right" vertical="center" wrapText="1"/>
    </xf>
    <xf numFmtId="0" fontId="48" fillId="0" borderId="56" xfId="5" applyFont="1" applyBorder="1" applyAlignment="1">
      <alignment horizontal="right" vertical="center" wrapText="1"/>
    </xf>
    <xf numFmtId="0" fontId="48" fillId="0" borderId="89" xfId="5" applyFont="1" applyBorder="1" applyAlignment="1">
      <alignment horizontal="right" vertical="center" wrapText="1"/>
    </xf>
    <xf numFmtId="0" fontId="50" fillId="0" borderId="90" xfId="5" applyFont="1" applyBorder="1" applyAlignment="1">
      <alignment horizontal="left" vertical="center"/>
    </xf>
    <xf numFmtId="0" fontId="51" fillId="0" borderId="91" xfId="5" applyFont="1" applyBorder="1" applyAlignment="1">
      <alignment horizontal="left" vertical="center" wrapText="1"/>
    </xf>
    <xf numFmtId="0" fontId="51" fillId="0" borderId="92" xfId="5" applyFont="1" applyBorder="1" applyAlignment="1">
      <alignment horizontal="left" vertical="center" wrapText="1"/>
    </xf>
    <xf numFmtId="0" fontId="52" fillId="0" borderId="0" xfId="5" applyFont="1" applyAlignment="1">
      <alignment horizontal="center" vertical="center"/>
    </xf>
    <xf numFmtId="0" fontId="52" fillId="0" borderId="0" xfId="5" applyFont="1" applyAlignment="1">
      <alignment vertical="center"/>
    </xf>
    <xf numFmtId="0" fontId="52" fillId="0" borderId="57" xfId="5" applyFont="1" applyBorder="1" applyAlignment="1">
      <alignment vertical="center"/>
    </xf>
    <xf numFmtId="0" fontId="48" fillId="0" borderId="56" xfId="5" applyFont="1" applyBorder="1" applyAlignment="1">
      <alignment vertical="center"/>
    </xf>
    <xf numFmtId="0" fontId="54" fillId="0" borderId="95" xfId="5" applyFont="1" applyBorder="1" applyAlignment="1">
      <alignment horizontal="center" vertical="center" wrapText="1"/>
    </xf>
    <xf numFmtId="0" fontId="54" fillId="0" borderId="89" xfId="5" applyFont="1" applyBorder="1" applyAlignment="1">
      <alignment vertical="center" wrapText="1"/>
    </xf>
    <xf numFmtId="0" fontId="54" fillId="0" borderId="99" xfId="5" applyFont="1" applyBorder="1" applyAlignment="1">
      <alignment horizontal="center" vertical="center" wrapText="1"/>
    </xf>
    <xf numFmtId="0" fontId="54" fillId="0" borderId="99" xfId="5" applyFont="1" applyBorder="1" applyAlignment="1">
      <alignment vertical="center" wrapText="1"/>
    </xf>
    <xf numFmtId="0" fontId="58" fillId="0" borderId="99" xfId="5" applyFont="1" applyBorder="1" applyAlignment="1">
      <alignment vertical="center" wrapText="1"/>
    </xf>
    <xf numFmtId="0" fontId="59" fillId="0" borderId="56" xfId="5" applyFont="1" applyBorder="1" applyAlignment="1">
      <alignment vertical="center"/>
    </xf>
    <xf numFmtId="0" fontId="48" fillId="0" borderId="56" xfId="5" applyFont="1" applyBorder="1" applyAlignment="1">
      <alignment horizontal="center" vertical="center"/>
    </xf>
    <xf numFmtId="165" fontId="60" fillId="0" borderId="100" xfId="5" applyNumberFormat="1" applyFont="1" applyBorder="1" applyAlignment="1">
      <alignment vertical="center"/>
    </xf>
    <xf numFmtId="43" fontId="35" fillId="0" borderId="0" xfId="1" applyFont="1"/>
    <xf numFmtId="49" fontId="48" fillId="0" borderId="37" xfId="5" applyNumberFormat="1" applyFont="1" applyBorder="1" applyAlignment="1">
      <alignment horizontal="right" vertical="center" wrapText="1"/>
    </xf>
    <xf numFmtId="0" fontId="48" fillId="0" borderId="37" xfId="5" applyFont="1" applyBorder="1" applyAlignment="1">
      <alignment horizontal="center" vertical="center" wrapText="1"/>
    </xf>
    <xf numFmtId="0" fontId="48" fillId="0" borderId="0" xfId="5" applyFont="1" applyAlignment="1">
      <alignment horizontal="justify"/>
    </xf>
    <xf numFmtId="0" fontId="48" fillId="0" borderId="0" xfId="5" applyFont="1"/>
    <xf numFmtId="0" fontId="61" fillId="0" borderId="89" xfId="5" applyFont="1" applyBorder="1" applyAlignment="1">
      <alignment vertical="center"/>
    </xf>
    <xf numFmtId="0" fontId="52" fillId="0" borderId="91" xfId="5" applyFont="1" applyBorder="1" applyAlignment="1">
      <alignment vertical="center"/>
    </xf>
    <xf numFmtId="0" fontId="52" fillId="0" borderId="92" xfId="5" applyFont="1" applyBorder="1" applyAlignment="1">
      <alignment vertical="center"/>
    </xf>
    <xf numFmtId="0" fontId="52" fillId="0" borderId="74" xfId="5" applyFont="1" applyBorder="1" applyAlignment="1">
      <alignment vertical="center"/>
    </xf>
    <xf numFmtId="0" fontId="52" fillId="0" borderId="75" xfId="5" applyFont="1" applyBorder="1" applyAlignment="1">
      <alignment vertical="center"/>
    </xf>
    <xf numFmtId="0" fontId="52" fillId="0" borderId="76" xfId="5" applyFont="1" applyBorder="1" applyAlignment="1">
      <alignment vertical="center"/>
    </xf>
    <xf numFmtId="0" fontId="8" fillId="2" borderId="8" xfId="2" applyNumberFormat="1" applyFont="1" applyFill="1" applyBorder="1" applyAlignment="1"/>
    <xf numFmtId="49" fontId="8" fillId="2" borderId="12" xfId="2" applyNumberFormat="1" applyFont="1" applyFill="1" applyBorder="1" applyAlignment="1">
      <alignment horizontal="center" vertical="center"/>
    </xf>
    <xf numFmtId="49" fontId="9" fillId="2" borderId="12" xfId="2" applyNumberFormat="1" applyFont="1" applyFill="1" applyBorder="1" applyAlignment="1">
      <alignment horizontal="center" vertical="center"/>
    </xf>
    <xf numFmtId="0" fontId="8" fillId="2" borderId="10" xfId="2" applyNumberFormat="1" applyFont="1" applyFill="1" applyBorder="1" applyAlignment="1">
      <alignment horizontal="center" vertical="center"/>
    </xf>
    <xf numFmtId="0" fontId="7" fillId="0" borderId="10" xfId="0" applyFont="1" applyBorder="1" applyAlignment="1">
      <alignment horizontal="center" vertical="center" wrapText="1"/>
    </xf>
    <xf numFmtId="0" fontId="7" fillId="0" borderId="17" xfId="0" applyFont="1" applyBorder="1" applyAlignment="1">
      <alignment vertical="center" wrapText="1"/>
    </xf>
    <xf numFmtId="0" fontId="63" fillId="0" borderId="0" xfId="6"/>
    <xf numFmtId="0" fontId="64" fillId="0" borderId="0" xfId="6" applyFont="1" applyAlignment="1">
      <alignment horizontal="left"/>
    </xf>
    <xf numFmtId="0" fontId="64" fillId="0" borderId="0" xfId="6" applyFont="1" applyAlignment="1">
      <alignment horizontal="left" wrapText="1"/>
    </xf>
    <xf numFmtId="0" fontId="63" fillId="0" borderId="0" xfId="6" applyAlignment="1">
      <alignment wrapText="1"/>
    </xf>
    <xf numFmtId="0" fontId="64" fillId="0" borderId="0" xfId="6" applyFont="1" applyAlignment="1">
      <alignment horizontal="center"/>
    </xf>
    <xf numFmtId="0" fontId="64" fillId="0" borderId="0" xfId="6" applyFont="1" applyAlignment="1">
      <alignment horizontal="center" vertical="center" wrapText="1"/>
    </xf>
    <xf numFmtId="0" fontId="64" fillId="0" borderId="0" xfId="6" applyFont="1" applyAlignment="1">
      <alignment horizontal="center" vertical="center"/>
    </xf>
    <xf numFmtId="0" fontId="63" fillId="0" borderId="0" xfId="6" applyAlignment="1">
      <alignment horizontal="center" vertical="center"/>
    </xf>
    <xf numFmtId="0" fontId="64" fillId="0" borderId="0" xfId="0" applyFont="1" applyAlignment="1">
      <alignment horizontal="center" vertical="center"/>
    </xf>
    <xf numFmtId="44" fontId="6" fillId="0" borderId="15" xfId="0" applyNumberFormat="1" applyFont="1" applyBorder="1" applyAlignment="1">
      <alignment horizontal="center" vertical="center"/>
    </xf>
    <xf numFmtId="0" fontId="7" fillId="0" borderId="15" xfId="0" applyFont="1" applyBorder="1" applyAlignment="1">
      <alignment vertical="center"/>
    </xf>
    <xf numFmtId="10" fontId="6" fillId="0" borderId="14" xfId="3" applyNumberFormat="1" applyFont="1" applyBorder="1" applyAlignment="1">
      <alignment horizontal="center" vertical="center"/>
    </xf>
    <xf numFmtId="4" fontId="6" fillId="0" borderId="8" xfId="0" applyNumberFormat="1" applyFont="1" applyBorder="1" applyAlignment="1">
      <alignment horizontal="center" vertical="center"/>
    </xf>
    <xf numFmtId="10" fontId="6" fillId="0" borderId="8" xfId="3" applyNumberFormat="1" applyFont="1" applyBorder="1" applyAlignment="1">
      <alignment horizontal="center" vertical="center"/>
    </xf>
    <xf numFmtId="0" fontId="7" fillId="0" borderId="15" xfId="0" applyFont="1" applyBorder="1" applyAlignment="1">
      <alignment horizontal="center" vertical="center"/>
    </xf>
    <xf numFmtId="10" fontId="6" fillId="0" borderId="18" xfId="3" applyNumberFormat="1" applyFont="1" applyBorder="1" applyAlignment="1">
      <alignment horizontal="center" vertical="center"/>
    </xf>
    <xf numFmtId="4" fontId="6" fillId="0" borderId="15" xfId="0" applyNumberFormat="1" applyFont="1" applyBorder="1" applyAlignment="1">
      <alignment horizontal="center" vertical="center"/>
    </xf>
    <xf numFmtId="10" fontId="6" fillId="0" borderId="13" xfId="3" applyNumberFormat="1" applyFont="1" applyBorder="1" applyAlignment="1">
      <alignment horizontal="center" vertical="center"/>
    </xf>
    <xf numFmtId="10" fontId="6" fillId="0" borderId="15" xfId="3" applyNumberFormat="1" applyFont="1" applyBorder="1" applyAlignment="1">
      <alignment horizontal="center" vertical="center"/>
    </xf>
    <xf numFmtId="0" fontId="10" fillId="13" borderId="3" xfId="0" applyFont="1" applyFill="1" applyBorder="1" applyAlignment="1">
      <alignment horizontal="center" vertical="center"/>
    </xf>
    <xf numFmtId="0" fontId="8" fillId="2" borderId="4" xfId="2" applyNumberFormat="1" applyFont="1" applyFill="1" applyBorder="1" applyAlignment="1">
      <alignment vertical="center"/>
    </xf>
    <xf numFmtId="0" fontId="8" fillId="2" borderId="1" xfId="2" applyNumberFormat="1" applyFont="1" applyFill="1" applyBorder="1" applyAlignment="1">
      <alignment vertical="center"/>
    </xf>
    <xf numFmtId="0" fontId="8" fillId="2" borderId="5" xfId="2" applyNumberFormat="1" applyFont="1" applyFill="1" applyBorder="1" applyAlignment="1">
      <alignment vertical="center"/>
    </xf>
    <xf numFmtId="0" fontId="7" fillId="0" borderId="6" xfId="0" applyFont="1" applyBorder="1" applyAlignment="1">
      <alignment vertical="center" wrapText="1"/>
    </xf>
    <xf numFmtId="4" fontId="0" fillId="0" borderId="0" xfId="0" applyNumberFormat="1"/>
    <xf numFmtId="0" fontId="6" fillId="0" borderId="27" xfId="0" applyFont="1" applyBorder="1" applyAlignment="1">
      <alignment horizontal="center" vertical="center"/>
    </xf>
    <xf numFmtId="4" fontId="7" fillId="0" borderId="18" xfId="0" applyNumberFormat="1" applyFont="1" applyBorder="1" applyAlignment="1">
      <alignment vertical="center"/>
    </xf>
    <xf numFmtId="0" fontId="7" fillId="0" borderId="27" xfId="0" applyFont="1" applyBorder="1" applyAlignment="1">
      <alignment horizontal="center" vertical="center"/>
    </xf>
    <xf numFmtId="4" fontId="7" fillId="0" borderId="27" xfId="0" applyNumberFormat="1" applyFont="1" applyBorder="1" applyAlignment="1">
      <alignment horizontal="center" vertical="center"/>
    </xf>
    <xf numFmtId="10" fontId="0" fillId="0" borderId="0" xfId="3" applyNumberFormat="1" applyFont="1"/>
    <xf numFmtId="2" fontId="0" fillId="0" borderId="0" xfId="3" applyNumberFormat="1" applyFont="1"/>
    <xf numFmtId="2" fontId="0" fillId="0" borderId="0" xfId="0" applyNumberFormat="1"/>
    <xf numFmtId="0" fontId="10" fillId="4" borderId="17" xfId="0" applyFont="1" applyFill="1" applyBorder="1" applyAlignment="1">
      <alignment vertical="center"/>
    </xf>
    <xf numFmtId="0" fontId="10" fillId="4" borderId="14" xfId="0" applyFont="1" applyFill="1" applyBorder="1" applyAlignment="1">
      <alignment vertical="center"/>
    </xf>
    <xf numFmtId="0" fontId="7" fillId="0" borderId="17" xfId="0" applyFont="1" applyBorder="1" applyAlignment="1">
      <alignment vertical="center"/>
    </xf>
    <xf numFmtId="4" fontId="6" fillId="0" borderId="17" xfId="0" applyNumberFormat="1" applyFont="1" applyBorder="1" applyAlignment="1">
      <alignment horizontal="center" vertical="center"/>
    </xf>
    <xf numFmtId="10" fontId="6" fillId="0" borderId="17" xfId="3" applyNumberFormat="1" applyFont="1" applyBorder="1" applyAlignment="1">
      <alignment horizontal="center" vertical="center"/>
    </xf>
    <xf numFmtId="0" fontId="7" fillId="0" borderId="14" xfId="0" applyFont="1" applyBorder="1" applyAlignment="1">
      <alignment vertical="center"/>
    </xf>
    <xf numFmtId="4" fontId="6" fillId="0" borderId="14" xfId="0" applyNumberFormat="1" applyFont="1" applyBorder="1" applyAlignment="1">
      <alignment horizontal="center" vertical="center"/>
    </xf>
    <xf numFmtId="0" fontId="67" fillId="15" borderId="0" xfId="0" applyFont="1" applyFill="1"/>
    <xf numFmtId="0" fontId="66" fillId="15" borderId="0" xfId="0" applyFont="1" applyFill="1" applyAlignment="1">
      <alignment horizontal="left" vertical="top" wrapText="1"/>
    </xf>
    <xf numFmtId="0" fontId="66" fillId="15" borderId="0" xfId="0" applyFont="1" applyFill="1" applyAlignment="1">
      <alignment vertical="center"/>
    </xf>
    <xf numFmtId="166" fontId="66" fillId="15" borderId="0" xfId="0" applyNumberFormat="1" applyFont="1" applyFill="1" applyAlignment="1">
      <alignment vertical="center"/>
    </xf>
    <xf numFmtId="0" fontId="68" fillId="0" borderId="106" xfId="0" applyFont="1" applyBorder="1" applyAlignment="1">
      <alignment horizontal="center" vertical="center"/>
    </xf>
    <xf numFmtId="0" fontId="68" fillId="0" borderId="107" xfId="0" applyFont="1" applyBorder="1" applyAlignment="1">
      <alignment horizontal="center" vertical="center"/>
    </xf>
    <xf numFmtId="167" fontId="68" fillId="0" borderId="107" xfId="0" applyNumberFormat="1" applyFont="1" applyBorder="1" applyAlignment="1">
      <alignment horizontal="center" vertical="center"/>
    </xf>
    <xf numFmtId="0" fontId="68" fillId="0" borderId="107" xfId="0" applyFont="1" applyBorder="1" applyAlignment="1">
      <alignment vertical="center" wrapText="1"/>
    </xf>
    <xf numFmtId="167" fontId="68" fillId="0" borderId="107" xfId="0" applyNumberFormat="1" applyFont="1" applyBorder="1" applyAlignment="1">
      <alignment horizontal="center" vertical="center" wrapText="1"/>
    </xf>
    <xf numFmtId="10" fontId="11" fillId="0" borderId="0" xfId="3" applyNumberFormat="1" applyFont="1" applyAlignment="1">
      <alignment horizontal="center" vertical="center"/>
    </xf>
    <xf numFmtId="10" fontId="11" fillId="0" borderId="0" xfId="0" applyNumberFormat="1" applyFont="1" applyAlignment="1">
      <alignment horizontal="center" vertical="center"/>
    </xf>
    <xf numFmtId="0" fontId="11" fillId="16" borderId="0" xfId="0" applyFont="1" applyFill="1" applyAlignment="1">
      <alignment horizontal="center" vertical="center"/>
    </xf>
    <xf numFmtId="0" fontId="45" fillId="0" borderId="0" xfId="0" applyFont="1" applyAlignment="1">
      <alignment horizontal="center" vertical="center"/>
    </xf>
    <xf numFmtId="49" fontId="6" fillId="0" borderId="16" xfId="0" applyNumberFormat="1" applyFont="1" applyBorder="1" applyAlignment="1">
      <alignment horizontal="center" vertical="center"/>
    </xf>
    <xf numFmtId="49" fontId="6" fillId="0" borderId="15" xfId="0" applyNumberFormat="1" applyFont="1" applyBorder="1" applyAlignment="1">
      <alignment horizontal="center" vertical="center"/>
    </xf>
    <xf numFmtId="49" fontId="6" fillId="0" borderId="22" xfId="0" applyNumberFormat="1" applyFont="1" applyBorder="1" applyAlignment="1">
      <alignment horizontal="center" vertical="center"/>
    </xf>
    <xf numFmtId="0" fontId="69" fillId="2" borderId="4" xfId="7" applyFont="1" applyFill="1" applyBorder="1" applyAlignment="1">
      <alignment vertical="center"/>
    </xf>
    <xf numFmtId="0" fontId="69" fillId="2" borderId="1" xfId="7" applyFont="1" applyFill="1" applyBorder="1" applyAlignment="1">
      <alignment vertical="center"/>
    </xf>
    <xf numFmtId="0" fontId="9" fillId="2" borderId="1" xfId="8" applyFont="1" applyFill="1" applyBorder="1" applyAlignment="1">
      <alignment vertical="center"/>
    </xf>
    <xf numFmtId="0" fontId="9" fillId="2" borderId="5" xfId="8" applyFont="1" applyFill="1" applyBorder="1" applyAlignment="1">
      <alignment vertical="center"/>
    </xf>
    <xf numFmtId="0" fontId="69" fillId="2" borderId="20" xfId="7" applyFont="1" applyFill="1" applyBorder="1" applyAlignment="1">
      <alignment vertical="center"/>
    </xf>
    <xf numFmtId="0" fontId="69" fillId="2" borderId="0" xfId="7" applyFont="1" applyFill="1" applyAlignment="1">
      <alignment vertical="center"/>
    </xf>
    <xf numFmtId="0" fontId="9" fillId="2" borderId="0" xfId="8" applyFont="1" applyFill="1" applyAlignment="1">
      <alignment vertical="center"/>
    </xf>
    <xf numFmtId="0" fontId="9" fillId="2" borderId="21" xfId="8" applyFont="1" applyFill="1" applyBorder="1" applyAlignment="1">
      <alignment vertical="center"/>
    </xf>
    <xf numFmtId="0" fontId="69" fillId="2" borderId="0" xfId="7" applyFont="1" applyFill="1" applyAlignment="1">
      <alignment horizontal="center" vertical="center"/>
    </xf>
    <xf numFmtId="0" fontId="69" fillId="2" borderId="20" xfId="7" applyFont="1" applyFill="1" applyBorder="1" applyAlignment="1">
      <alignment horizontal="center" vertical="center"/>
    </xf>
    <xf numFmtId="0" fontId="69" fillId="2" borderId="2" xfId="7" applyFont="1" applyFill="1" applyBorder="1" applyAlignment="1">
      <alignment horizontal="center" vertical="center"/>
    </xf>
    <xf numFmtId="0" fontId="69" fillId="2" borderId="7" xfId="7" applyFont="1" applyFill="1" applyBorder="1" applyAlignment="1">
      <alignment horizontal="center" vertical="center"/>
    </xf>
    <xf numFmtId="0" fontId="8" fillId="2" borderId="4" xfId="8" applyFont="1" applyFill="1" applyBorder="1" applyAlignment="1">
      <alignment vertical="center" wrapText="1"/>
    </xf>
    <xf numFmtId="49" fontId="8" fillId="2" borderId="0" xfId="8" applyNumberFormat="1" applyFont="1" applyFill="1" applyAlignment="1">
      <alignment vertical="center" wrapText="1"/>
    </xf>
    <xf numFmtId="0" fontId="8" fillId="2" borderId="0" xfId="8" applyFont="1" applyFill="1" applyAlignment="1">
      <alignment vertical="center" wrapText="1"/>
    </xf>
    <xf numFmtId="0" fontId="8" fillId="2" borderId="17" xfId="8" applyFont="1" applyFill="1" applyBorder="1" applyAlignment="1">
      <alignment vertical="center" wrapText="1"/>
    </xf>
    <xf numFmtId="0" fontId="9" fillId="2" borderId="6" xfId="7" applyFont="1" applyFill="1" applyBorder="1" applyAlignment="1">
      <alignment vertical="center"/>
    </xf>
    <xf numFmtId="49" fontId="9" fillId="2" borderId="2" xfId="8" applyNumberFormat="1" applyFont="1" applyFill="1" applyBorder="1" applyAlignment="1">
      <alignment vertical="center" wrapText="1"/>
    </xf>
    <xf numFmtId="0" fontId="9" fillId="2" borderId="7" xfId="7" applyFont="1" applyFill="1" applyBorder="1" applyAlignment="1">
      <alignment vertical="center"/>
    </xf>
    <xf numFmtId="49" fontId="9" fillId="2" borderId="9" xfId="8" applyNumberFormat="1" applyFont="1" applyFill="1" applyBorder="1" applyAlignment="1">
      <alignment vertical="center" wrapText="1"/>
    </xf>
    <xf numFmtId="0" fontId="9" fillId="2" borderId="4" xfId="7" applyFont="1" applyFill="1" applyBorder="1" applyAlignment="1">
      <alignment vertical="center" wrapText="1"/>
    </xf>
    <xf numFmtId="0" fontId="9" fillId="2" borderId="1" xfId="7" applyFont="1" applyFill="1" applyBorder="1" applyAlignment="1">
      <alignment vertical="center" wrapText="1"/>
    </xf>
    <xf numFmtId="0" fontId="9" fillId="2" borderId="11" xfId="7" applyFont="1" applyFill="1" applyBorder="1" applyAlignment="1">
      <alignment vertical="center" wrapText="1"/>
    </xf>
    <xf numFmtId="0" fontId="9" fillId="2" borderId="12" xfId="7" applyFont="1" applyFill="1" applyBorder="1" applyAlignment="1">
      <alignment vertical="center" wrapText="1"/>
    </xf>
    <xf numFmtId="0" fontId="8" fillId="2" borderId="4" xfId="7" applyFont="1" applyFill="1" applyBorder="1" applyAlignment="1">
      <alignment vertical="center" wrapText="1"/>
    </xf>
    <xf numFmtId="0" fontId="8" fillId="2" borderId="1" xfId="7" applyFont="1" applyFill="1" applyBorder="1" applyAlignment="1">
      <alignment vertical="center" wrapText="1"/>
    </xf>
    <xf numFmtId="0" fontId="8" fillId="2" borderId="0" xfId="7" applyFont="1" applyFill="1" applyAlignment="1">
      <alignment vertical="center" wrapText="1"/>
    </xf>
    <xf numFmtId="0" fontId="8" fillId="2" borderId="21" xfId="7" applyFont="1" applyFill="1" applyBorder="1" applyAlignment="1">
      <alignment vertical="center" wrapText="1"/>
    </xf>
    <xf numFmtId="0" fontId="7" fillId="2" borderId="6" xfId="7" applyFont="1" applyFill="1" applyBorder="1" applyAlignment="1">
      <alignment vertical="center" wrapText="1"/>
    </xf>
    <xf numFmtId="49" fontId="71" fillId="17" borderId="3" xfId="9" applyNumberFormat="1" applyFont="1" applyFill="1" applyBorder="1" applyAlignment="1">
      <alignment vertical="center"/>
    </xf>
    <xf numFmtId="49" fontId="71" fillId="17" borderId="3" xfId="9" applyNumberFormat="1" applyFont="1" applyFill="1" applyBorder="1" applyAlignment="1">
      <alignment horizontal="center" vertical="center"/>
    </xf>
    <xf numFmtId="0" fontId="71" fillId="17" borderId="3" xfId="9" applyFont="1" applyFill="1" applyBorder="1" applyAlignment="1">
      <alignment horizontal="justify" vertical="center" wrapText="1"/>
    </xf>
    <xf numFmtId="0" fontId="71" fillId="17" borderId="3" xfId="9" applyFont="1" applyFill="1" applyBorder="1" applyAlignment="1">
      <alignment horizontal="center" vertical="center"/>
    </xf>
    <xf numFmtId="17" fontId="71" fillId="17" borderId="3" xfId="9" applyNumberFormat="1" applyFont="1" applyFill="1" applyBorder="1" applyAlignment="1">
      <alignment horizontal="center" vertical="center"/>
    </xf>
    <xf numFmtId="4" fontId="71" fillId="17" borderId="3" xfId="9" applyNumberFormat="1" applyFont="1" applyFill="1" applyBorder="1" applyAlignment="1">
      <alignment horizontal="center" vertical="center"/>
    </xf>
    <xf numFmtId="4" fontId="71" fillId="17" borderId="10" xfId="9" applyNumberFormat="1" applyFont="1" applyFill="1" applyBorder="1" applyAlignment="1">
      <alignment horizontal="center" vertical="center"/>
    </xf>
    <xf numFmtId="0" fontId="72" fillId="0" borderId="3" xfId="9" applyFont="1" applyBorder="1" applyAlignment="1">
      <alignment horizontal="center" vertical="center"/>
    </xf>
    <xf numFmtId="0" fontId="72" fillId="0" borderId="3" xfId="9" applyFont="1" applyBorder="1" applyAlignment="1">
      <alignment horizontal="left" vertical="center" wrapText="1"/>
    </xf>
    <xf numFmtId="4" fontId="72" fillId="0" borderId="3" xfId="9" applyNumberFormat="1" applyFont="1" applyBorder="1" applyAlignment="1">
      <alignment horizontal="center" vertical="center" wrapText="1"/>
    </xf>
    <xf numFmtId="4" fontId="72" fillId="0" borderId="10" xfId="9" applyNumberFormat="1" applyFont="1" applyBorder="1" applyAlignment="1">
      <alignment horizontal="center" vertical="center" wrapText="1"/>
    </xf>
    <xf numFmtId="0" fontId="72" fillId="2" borderId="8" xfId="9" applyFont="1" applyFill="1" applyBorder="1" applyAlignment="1">
      <alignment horizontal="center" vertical="center"/>
    </xf>
    <xf numFmtId="0" fontId="72" fillId="0" borderId="8" xfId="9" applyFont="1" applyBorder="1" applyAlignment="1">
      <alignment horizontal="center" vertical="center"/>
    </xf>
    <xf numFmtId="0" fontId="74" fillId="0" borderId="3" xfId="10" applyFont="1" applyBorder="1" applyAlignment="1">
      <alignment horizontal="center" vertical="center" wrapText="1"/>
    </xf>
    <xf numFmtId="0" fontId="75" fillId="0" borderId="3" xfId="0" applyFont="1" applyBorder="1" applyAlignment="1">
      <alignment horizontal="justify" vertical="center" wrapText="1"/>
    </xf>
    <xf numFmtId="0" fontId="74" fillId="18" borderId="3" xfId="10" applyFont="1" applyFill="1" applyBorder="1" applyAlignment="1">
      <alignment horizontal="center" vertical="center" wrapText="1"/>
    </xf>
    <xf numFmtId="168" fontId="72" fillId="2" borderId="8" xfId="9" applyNumberFormat="1" applyFont="1" applyFill="1" applyBorder="1" applyAlignment="1">
      <alignment horizontal="center" vertical="center" wrapText="1"/>
    </xf>
    <xf numFmtId="2" fontId="75" fillId="0" borderId="3" xfId="0" applyNumberFormat="1" applyFont="1" applyBorder="1" applyAlignment="1">
      <alignment horizontal="center" vertical="center"/>
    </xf>
    <xf numFmtId="4" fontId="72" fillId="2" borderId="10" xfId="9" applyNumberFormat="1" applyFont="1" applyFill="1" applyBorder="1" applyAlignment="1">
      <alignment horizontal="center" vertical="center"/>
    </xf>
    <xf numFmtId="4" fontId="72" fillId="0" borderId="3" xfId="9" applyNumberFormat="1" applyFont="1" applyBorder="1" applyAlignment="1">
      <alignment horizontal="center" vertical="center"/>
    </xf>
    <xf numFmtId="44" fontId="6" fillId="0" borderId="16" xfId="0" applyNumberFormat="1" applyFont="1" applyBorder="1" applyAlignment="1">
      <alignment vertical="center" wrapText="1"/>
    </xf>
    <xf numFmtId="0" fontId="6" fillId="0" borderId="26" xfId="0" applyFont="1" applyBorder="1" applyAlignment="1">
      <alignment horizontal="center" vertical="center" wrapText="1"/>
    </xf>
    <xf numFmtId="10" fontId="6" fillId="0" borderId="15" xfId="3" applyNumberFormat="1" applyFont="1" applyBorder="1" applyAlignment="1">
      <alignment vertical="center"/>
    </xf>
    <xf numFmtId="44" fontId="76" fillId="0" borderId="0" xfId="0" applyNumberFormat="1" applyFont="1"/>
    <xf numFmtId="44" fontId="6" fillId="0" borderId="18" xfId="0" applyNumberFormat="1" applyFont="1" applyBorder="1" applyAlignment="1">
      <alignment vertical="center" wrapText="1"/>
    </xf>
    <xf numFmtId="10" fontId="76" fillId="0" borderId="0" xfId="3" applyNumberFormat="1" applyFont="1"/>
    <xf numFmtId="0" fontId="0" fillId="0" borderId="6" xfId="0" applyBorder="1"/>
    <xf numFmtId="0" fontId="0" fillId="0" borderId="2" xfId="0" applyBorder="1"/>
    <xf numFmtId="0" fontId="0" fillId="0" borderId="25" xfId="0" applyBorder="1"/>
    <xf numFmtId="0" fontId="0" fillId="0" borderId="7" xfId="0" applyBorder="1"/>
    <xf numFmtId="0" fontId="7" fillId="0" borderId="2" xfId="0" applyFont="1" applyBorder="1" applyAlignment="1">
      <alignment vertical="center" wrapText="1"/>
    </xf>
    <xf numFmtId="0" fontId="7" fillId="0" borderId="7" xfId="0" applyFont="1" applyBorder="1" applyAlignment="1">
      <alignment vertical="center" wrapText="1"/>
    </xf>
    <xf numFmtId="4" fontId="6" fillId="0" borderId="18" xfId="0" applyNumberFormat="1" applyFont="1" applyBorder="1" applyAlignment="1">
      <alignment horizontal="center" vertical="center"/>
    </xf>
    <xf numFmtId="166" fontId="66" fillId="15" borderId="5" xfId="0" applyNumberFormat="1" applyFont="1" applyFill="1" applyBorder="1" applyAlignment="1">
      <alignment vertical="center"/>
    </xf>
    <xf numFmtId="0" fontId="67" fillId="15" borderId="20" xfId="0" applyFont="1" applyFill="1" applyBorder="1"/>
    <xf numFmtId="166" fontId="66" fillId="15" borderId="21" xfId="0" applyNumberFormat="1" applyFont="1" applyFill="1" applyBorder="1" applyAlignment="1">
      <alignment vertical="center"/>
    </xf>
    <xf numFmtId="0" fontId="68" fillId="15" borderId="110" xfId="0" applyFont="1" applyFill="1" applyBorder="1" applyAlignment="1">
      <alignment horizontal="left" vertical="center" wrapText="1"/>
    </xf>
    <xf numFmtId="0" fontId="68" fillId="0" borderId="113" xfId="0" applyFont="1" applyBorder="1" applyAlignment="1">
      <alignment horizontal="center" vertical="center"/>
    </xf>
    <xf numFmtId="0" fontId="68" fillId="0" borderId="112" xfId="0" applyFont="1" applyBorder="1" applyAlignment="1">
      <alignment horizontal="center" vertical="center"/>
    </xf>
    <xf numFmtId="0" fontId="68" fillId="0" borderId="3" xfId="0" applyFont="1" applyBorder="1" applyAlignment="1">
      <alignment horizontal="center" vertical="center" wrapText="1"/>
    </xf>
    <xf numFmtId="0" fontId="76" fillId="0" borderId="0" xfId="0" applyFont="1" applyAlignment="1">
      <alignment horizontal="center"/>
    </xf>
    <xf numFmtId="0" fontId="10" fillId="0" borderId="0" xfId="0" applyFont="1" applyAlignment="1">
      <alignment horizontal="center"/>
    </xf>
    <xf numFmtId="44" fontId="10" fillId="0" borderId="0" xfId="0" applyNumberFormat="1" applyFont="1" applyAlignment="1">
      <alignment horizontal="center"/>
    </xf>
    <xf numFmtId="10" fontId="6" fillId="0" borderId="15" xfId="0" applyNumberFormat="1" applyFont="1" applyBorder="1" applyAlignment="1">
      <alignment vertical="center"/>
    </xf>
    <xf numFmtId="167" fontId="68" fillId="0" borderId="114" xfId="0" applyNumberFormat="1" applyFont="1" applyBorder="1" applyAlignment="1">
      <alignment horizontal="center" vertical="center" wrapText="1"/>
    </xf>
    <xf numFmtId="167" fontId="68" fillId="0" borderId="10" xfId="0" applyNumberFormat="1" applyFont="1" applyBorder="1" applyAlignment="1">
      <alignment horizontal="center" vertical="center" wrapText="1"/>
    </xf>
    <xf numFmtId="0" fontId="76" fillId="0" borderId="20" xfId="0" applyFont="1" applyBorder="1" applyAlignment="1">
      <alignment horizontal="center"/>
    </xf>
    <xf numFmtId="0" fontId="77"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4" fontId="6" fillId="0" borderId="14" xfId="0" applyNumberFormat="1" applyFont="1" applyBorder="1" applyAlignment="1">
      <alignment vertical="center"/>
    </xf>
    <xf numFmtId="10" fontId="6" fillId="0" borderId="18" xfId="0" applyNumberFormat="1" applyFont="1" applyBorder="1" applyAlignment="1">
      <alignment vertical="center"/>
    </xf>
    <xf numFmtId="0" fontId="6" fillId="0" borderId="13" xfId="0" applyFont="1" applyBorder="1" applyAlignment="1">
      <alignment horizontal="center" vertical="center"/>
    </xf>
    <xf numFmtId="0" fontId="6" fillId="0" borderId="115" xfId="0" applyFont="1" applyBorder="1" applyAlignment="1">
      <alignment horizontal="center" vertical="center"/>
    </xf>
    <xf numFmtId="0" fontId="7" fillId="0" borderId="13" xfId="0" applyFont="1" applyBorder="1" applyAlignment="1">
      <alignment horizontal="right" vertical="center"/>
    </xf>
    <xf numFmtId="0" fontId="6" fillId="0" borderId="13" xfId="0" applyFont="1" applyBorder="1" applyAlignment="1">
      <alignment vertical="center"/>
    </xf>
    <xf numFmtId="4" fontId="6" fillId="0" borderId="13" xfId="0" applyNumberFormat="1" applyFont="1" applyBorder="1" applyAlignment="1">
      <alignment vertical="center"/>
    </xf>
    <xf numFmtId="0" fontId="6" fillId="0" borderId="115" xfId="0" applyFont="1" applyBorder="1" applyAlignment="1">
      <alignment vertical="center"/>
    </xf>
    <xf numFmtId="0" fontId="6" fillId="0" borderId="116" xfId="0" applyFont="1" applyBorder="1" applyAlignment="1">
      <alignment vertical="center"/>
    </xf>
    <xf numFmtId="4" fontId="6" fillId="0" borderId="117" xfId="0" applyNumberFormat="1" applyFont="1" applyBorder="1" applyAlignment="1">
      <alignment vertical="center"/>
    </xf>
    <xf numFmtId="4" fontId="7" fillId="0" borderId="13" xfId="0" applyNumberFormat="1" applyFont="1" applyBorder="1" applyAlignment="1">
      <alignment horizontal="center" vertical="center"/>
    </xf>
    <xf numFmtId="4" fontId="7" fillId="0" borderId="13" xfId="0" applyNumberFormat="1" applyFont="1" applyBorder="1" applyAlignment="1">
      <alignment vertical="center"/>
    </xf>
    <xf numFmtId="0" fontId="68" fillId="0" borderId="120" xfId="0" applyFont="1" applyBorder="1" applyAlignment="1">
      <alignment horizontal="center" vertical="center"/>
    </xf>
    <xf numFmtId="167" fontId="68" fillId="0" borderId="121" xfId="0" applyNumberFormat="1" applyFont="1" applyBorder="1" applyAlignment="1">
      <alignment horizontal="center" vertical="center" wrapText="1"/>
    </xf>
    <xf numFmtId="0" fontId="45" fillId="3" borderId="3" xfId="0" applyFont="1" applyFill="1" applyBorder="1" applyAlignment="1">
      <alignment horizontal="center" vertical="center"/>
    </xf>
    <xf numFmtId="0" fontId="45" fillId="3" borderId="3" xfId="0" applyFont="1" applyFill="1" applyBorder="1" applyAlignment="1">
      <alignment horizontal="center" vertical="center" wrapText="1"/>
    </xf>
    <xf numFmtId="0" fontId="43" fillId="0" borderId="4" xfId="0" applyFont="1" applyBorder="1" applyAlignment="1">
      <alignment horizontal="center" vertical="center"/>
    </xf>
    <xf numFmtId="0" fontId="43" fillId="0" borderId="1" xfId="0" applyFont="1" applyBorder="1" applyAlignment="1">
      <alignment horizontal="center" vertical="center"/>
    </xf>
    <xf numFmtId="0" fontId="43" fillId="0" borderId="5" xfId="0" applyFont="1" applyBorder="1" applyAlignment="1">
      <alignment horizontal="center" vertical="center"/>
    </xf>
    <xf numFmtId="0" fontId="43" fillId="0" borderId="20" xfId="0" applyFont="1" applyBorder="1" applyAlignment="1">
      <alignment horizontal="center" vertical="center"/>
    </xf>
    <xf numFmtId="0" fontId="43" fillId="0" borderId="0" xfId="0" applyFont="1" applyAlignment="1">
      <alignment horizontal="center" vertical="center"/>
    </xf>
    <xf numFmtId="0" fontId="43" fillId="0" borderId="21" xfId="0" applyFont="1" applyBorder="1" applyAlignment="1">
      <alignment horizontal="center" vertical="center"/>
    </xf>
    <xf numFmtId="0" fontId="44" fillId="2" borderId="4" xfId="2" applyNumberFormat="1" applyFont="1" applyFill="1" applyBorder="1" applyAlignment="1">
      <alignment horizontal="left" vertical="center"/>
    </xf>
    <xf numFmtId="0" fontId="44" fillId="2" borderId="1" xfId="2" applyNumberFormat="1" applyFont="1" applyFill="1" applyBorder="1" applyAlignment="1">
      <alignment horizontal="left" vertical="center"/>
    </xf>
    <xf numFmtId="0" fontId="10" fillId="0" borderId="6" xfId="0" applyFont="1" applyBorder="1" applyAlignment="1">
      <alignment horizontal="left" vertical="center"/>
    </xf>
    <xf numFmtId="0" fontId="10" fillId="0" borderId="2" xfId="0" applyFont="1" applyBorder="1" applyAlignment="1">
      <alignment horizontal="left" vertical="center"/>
    </xf>
    <xf numFmtId="0" fontId="44" fillId="2" borderId="10" xfId="2" applyNumberFormat="1" applyFont="1" applyFill="1" applyBorder="1" applyAlignment="1">
      <alignment horizontal="left" vertical="center"/>
    </xf>
    <xf numFmtId="0" fontId="44" fillId="2" borderId="11" xfId="2" applyNumberFormat="1" applyFont="1" applyFill="1" applyBorder="1" applyAlignment="1">
      <alignment horizontal="left" vertical="center"/>
    </xf>
    <xf numFmtId="0" fontId="44" fillId="2" borderId="12" xfId="2" applyNumberFormat="1" applyFont="1" applyFill="1" applyBorder="1" applyAlignment="1">
      <alignment horizontal="left" vertical="center"/>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44" fontId="0" fillId="0" borderId="0" xfId="0" applyNumberFormat="1" applyAlignment="1">
      <alignment horizontal="center"/>
    </xf>
    <xf numFmtId="44" fontId="10" fillId="0" borderId="10" xfId="0" applyNumberFormat="1" applyFont="1" applyBorder="1" applyAlignment="1">
      <alignment horizontal="center" vertical="center"/>
    </xf>
    <xf numFmtId="44" fontId="10" fillId="0" borderId="12" xfId="0" applyNumberFormat="1" applyFont="1" applyBorder="1" applyAlignment="1">
      <alignment horizontal="center" vertical="center"/>
    </xf>
    <xf numFmtId="0" fontId="8" fillId="2" borderId="4" xfId="2" applyNumberFormat="1" applyFont="1" applyFill="1" applyBorder="1" applyAlignment="1">
      <alignment horizontal="left" vertical="center"/>
    </xf>
    <xf numFmtId="0" fontId="8" fillId="2" borderId="1" xfId="2" applyNumberFormat="1" applyFont="1" applyFill="1" applyBorder="1" applyAlignment="1">
      <alignment horizontal="left" vertical="center"/>
    </xf>
    <xf numFmtId="0" fontId="8" fillId="2" borderId="5" xfId="2" applyNumberFormat="1" applyFont="1" applyFill="1" applyBorder="1" applyAlignment="1">
      <alignment horizontal="left" vertical="center"/>
    </xf>
    <xf numFmtId="0" fontId="7" fillId="0" borderId="6" xfId="0" applyFont="1" applyBorder="1" applyAlignment="1">
      <alignment horizontal="left" vertical="center" wrapText="1"/>
    </xf>
    <xf numFmtId="0" fontId="7" fillId="0" borderId="2" xfId="0" applyFont="1" applyBorder="1" applyAlignment="1">
      <alignment horizontal="left" vertical="center" wrapText="1"/>
    </xf>
    <xf numFmtId="0" fontId="7" fillId="0" borderId="7" xfId="0" applyFont="1" applyBorder="1" applyAlignment="1">
      <alignment horizontal="left" vertical="center" wrapText="1"/>
    </xf>
    <xf numFmtId="0" fontId="7" fillId="0" borderId="6" xfId="0" applyFont="1" applyBorder="1" applyAlignment="1">
      <alignment horizontal="left" vertical="center"/>
    </xf>
    <xf numFmtId="0" fontId="7" fillId="0" borderId="2" xfId="0" applyFont="1" applyBorder="1" applyAlignment="1">
      <alignment horizontal="left" vertical="center"/>
    </xf>
    <xf numFmtId="0" fontId="7" fillId="0" borderId="7" xfId="0" applyFont="1" applyBorder="1" applyAlignment="1">
      <alignment horizontal="left" vertical="center"/>
    </xf>
    <xf numFmtId="0" fontId="10" fillId="0" borderId="3" xfId="0" applyFont="1" applyBorder="1" applyAlignment="1">
      <alignment horizontal="right" vertical="center"/>
    </xf>
    <xf numFmtId="0" fontId="10" fillId="0" borderId="3" xfId="0" applyFont="1" applyBorder="1" applyAlignment="1">
      <alignment horizontal="left" vertical="center"/>
    </xf>
    <xf numFmtId="0" fontId="10" fillId="0" borderId="3" xfId="0" applyFont="1" applyBorder="1" applyAlignment="1">
      <alignment horizontal="center" vertical="center"/>
    </xf>
    <xf numFmtId="4" fontId="10" fillId="0" borderId="3" xfId="0" applyNumberFormat="1" applyFont="1" applyBorder="1" applyAlignment="1">
      <alignment horizontal="center" vertical="center"/>
    </xf>
    <xf numFmtId="0" fontId="2" fillId="0" borderId="4" xfId="0" applyFont="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0" fontId="2" fillId="0" borderId="20" xfId="0" applyFont="1" applyBorder="1" applyAlignment="1">
      <alignment horizontal="center" vertical="center"/>
    </xf>
    <xf numFmtId="0" fontId="2" fillId="0" borderId="0" xfId="0" applyFont="1" applyAlignment="1">
      <alignment horizontal="center" vertical="center"/>
    </xf>
    <xf numFmtId="0" fontId="2" fillId="0" borderId="21" xfId="0" applyFont="1" applyBorder="1" applyAlignment="1">
      <alignment horizontal="center" vertical="center"/>
    </xf>
    <xf numFmtId="0" fontId="2" fillId="0" borderId="6" xfId="0" applyFont="1" applyBorder="1" applyAlignment="1">
      <alignment horizontal="center" vertical="center"/>
    </xf>
    <xf numFmtId="0" fontId="2" fillId="0" borderId="2" xfId="0" applyFont="1" applyBorder="1" applyAlignment="1">
      <alignment horizontal="center" vertical="center"/>
    </xf>
    <xf numFmtId="0" fontId="2" fillId="0" borderId="7" xfId="0" applyFont="1" applyBorder="1" applyAlignment="1">
      <alignment horizontal="center" vertical="center"/>
    </xf>
    <xf numFmtId="0" fontId="8" fillId="2" borderId="4" xfId="7" applyFont="1" applyFill="1" applyBorder="1" applyAlignment="1">
      <alignment horizontal="left" vertical="center" wrapText="1"/>
    </xf>
    <xf numFmtId="0" fontId="8" fillId="2" borderId="1" xfId="7" applyFont="1" applyFill="1" applyBorder="1" applyAlignment="1">
      <alignment horizontal="left" vertical="center" wrapText="1"/>
    </xf>
    <xf numFmtId="0" fontId="8" fillId="2" borderId="5" xfId="7" applyFont="1" applyFill="1" applyBorder="1" applyAlignment="1">
      <alignment horizontal="left" vertical="center" wrapText="1"/>
    </xf>
    <xf numFmtId="0" fontId="70" fillId="2" borderId="4" xfId="8" applyFont="1" applyFill="1" applyBorder="1" applyAlignment="1">
      <alignment horizontal="center" vertical="center"/>
    </xf>
    <xf numFmtId="0" fontId="70" fillId="2" borderId="1" xfId="8" applyFont="1" applyFill="1" applyBorder="1" applyAlignment="1">
      <alignment horizontal="center" vertical="center"/>
    </xf>
    <xf numFmtId="0" fontId="70" fillId="2" borderId="20" xfId="8" applyFont="1" applyFill="1" applyBorder="1" applyAlignment="1">
      <alignment horizontal="center" vertical="center"/>
    </xf>
    <xf numFmtId="0" fontId="70" fillId="2" borderId="0" xfId="8" applyFont="1" applyFill="1" applyAlignment="1">
      <alignment horizontal="center" vertical="center"/>
    </xf>
    <xf numFmtId="0" fontId="8" fillId="2" borderId="4" xfId="8" applyFont="1" applyFill="1" applyBorder="1" applyAlignment="1">
      <alignment horizontal="left" vertical="center" wrapText="1"/>
    </xf>
    <xf numFmtId="0" fontId="8" fillId="2" borderId="1" xfId="8" applyFont="1" applyFill="1" applyBorder="1" applyAlignment="1">
      <alignment horizontal="left" vertical="center" wrapText="1"/>
    </xf>
    <xf numFmtId="0" fontId="8" fillId="2" borderId="5" xfId="8" applyFont="1" applyFill="1" applyBorder="1" applyAlignment="1">
      <alignment horizontal="left" vertical="center" wrapText="1"/>
    </xf>
    <xf numFmtId="0" fontId="9" fillId="2" borderId="6" xfId="7" applyFont="1" applyFill="1" applyBorder="1" applyAlignment="1">
      <alignment horizontal="left" vertical="center"/>
    </xf>
    <xf numFmtId="0" fontId="9" fillId="2" borderId="2" xfId="7" applyFont="1" applyFill="1" applyBorder="1" applyAlignment="1">
      <alignment horizontal="left" vertical="center"/>
    </xf>
    <xf numFmtId="0" fontId="9" fillId="2" borderId="7" xfId="7" applyFont="1" applyFill="1" applyBorder="1" applyAlignment="1">
      <alignment horizontal="left" vertical="center"/>
    </xf>
    <xf numFmtId="0" fontId="9" fillId="2" borderId="6" xfId="7" applyFont="1" applyFill="1" applyBorder="1" applyAlignment="1">
      <alignment horizontal="left" vertical="center" wrapText="1"/>
    </xf>
    <xf numFmtId="0" fontId="9" fillId="2" borderId="2" xfId="7" applyFont="1" applyFill="1" applyBorder="1" applyAlignment="1">
      <alignment horizontal="left" vertical="center" wrapText="1"/>
    </xf>
    <xf numFmtId="0" fontId="9" fillId="2" borderId="7" xfId="7" applyFont="1" applyFill="1" applyBorder="1" applyAlignment="1">
      <alignment horizontal="left" vertical="center" wrapText="1"/>
    </xf>
    <xf numFmtId="0" fontId="10" fillId="0" borderId="10" xfId="0" applyFont="1" applyBorder="1" applyAlignment="1">
      <alignment horizontal="right" vertical="center"/>
    </xf>
    <xf numFmtId="0" fontId="10" fillId="0" borderId="11" xfId="0" applyFont="1" applyBorder="1" applyAlignment="1">
      <alignment horizontal="right" vertical="center"/>
    </xf>
    <xf numFmtId="0" fontId="10" fillId="0" borderId="12" xfId="0" applyFont="1" applyBorder="1" applyAlignment="1">
      <alignment horizontal="right" vertical="center"/>
    </xf>
    <xf numFmtId="0" fontId="10" fillId="0" borderId="11" xfId="0" applyFont="1" applyBorder="1" applyAlignment="1">
      <alignment horizontal="left" vertical="center"/>
    </xf>
    <xf numFmtId="0" fontId="10" fillId="0" borderId="12" xfId="0" applyFont="1" applyBorder="1" applyAlignment="1">
      <alignment horizontal="left" vertical="center"/>
    </xf>
    <xf numFmtId="0" fontId="72" fillId="0" borderId="3" xfId="9" applyFont="1" applyBorder="1" applyAlignment="1">
      <alignment horizontal="center" vertical="center"/>
    </xf>
    <xf numFmtId="0" fontId="72" fillId="0" borderId="10" xfId="9" applyFont="1" applyBorder="1" applyAlignment="1">
      <alignment horizontal="left" vertical="center" wrapText="1"/>
    </xf>
    <xf numFmtId="0" fontId="72" fillId="0" borderId="11" xfId="9" applyFont="1" applyBorder="1" applyAlignment="1">
      <alignment horizontal="left" vertical="center" wrapText="1"/>
    </xf>
    <xf numFmtId="0" fontId="72" fillId="0" borderId="12" xfId="9" applyFont="1" applyBorder="1" applyAlignment="1">
      <alignment horizontal="left" vertical="center" wrapText="1"/>
    </xf>
    <xf numFmtId="0" fontId="68" fillId="15" borderId="2" xfId="0" applyFont="1" applyFill="1" applyBorder="1" applyAlignment="1">
      <alignment horizontal="center" vertical="center" wrapText="1"/>
    </xf>
    <xf numFmtId="0" fontId="68" fillId="15" borderId="7" xfId="0" applyFont="1" applyFill="1" applyBorder="1" applyAlignment="1">
      <alignment horizontal="center" vertical="center" wrapText="1"/>
    </xf>
    <xf numFmtId="0" fontId="65" fillId="15" borderId="4" xfId="0" applyFont="1" applyFill="1" applyBorder="1" applyAlignment="1">
      <alignment horizontal="center" vertical="center" wrapText="1"/>
    </xf>
    <xf numFmtId="0" fontId="14" fillId="0" borderId="1" xfId="0" applyFont="1" applyBorder="1"/>
    <xf numFmtId="0" fontId="7" fillId="0" borderId="104" xfId="0" applyFont="1" applyBorder="1" applyAlignment="1">
      <alignment horizontal="left" vertical="center" wrapText="1"/>
    </xf>
    <xf numFmtId="0" fontId="7" fillId="0" borderId="91" xfId="0" applyFont="1" applyBorder="1" applyAlignment="1">
      <alignment horizontal="left" vertical="center" wrapText="1"/>
    </xf>
    <xf numFmtId="0" fontId="7" fillId="0" borderId="105" xfId="0" applyFont="1" applyBorder="1" applyAlignment="1">
      <alignment horizontal="left" vertical="center" wrapText="1"/>
    </xf>
    <xf numFmtId="0" fontId="68" fillId="15" borderId="111" xfId="0" applyFont="1" applyFill="1" applyBorder="1" applyAlignment="1">
      <alignment horizontal="right" vertical="center" wrapText="1"/>
    </xf>
    <xf numFmtId="0" fontId="14" fillId="0" borderId="112" xfId="0" applyFont="1" applyBorder="1"/>
    <xf numFmtId="0" fontId="7" fillId="0" borderId="3" xfId="0" applyFont="1" applyBorder="1" applyAlignment="1">
      <alignment horizontal="left" vertical="center"/>
    </xf>
    <xf numFmtId="0" fontId="68" fillId="15" borderId="10" xfId="0" applyFont="1" applyFill="1" applyBorder="1" applyAlignment="1">
      <alignment horizontal="center" vertical="center" wrapText="1"/>
    </xf>
    <xf numFmtId="0" fontId="68" fillId="15" borderId="11" xfId="0" applyFont="1" applyFill="1" applyBorder="1" applyAlignment="1">
      <alignment horizontal="center" vertical="center" wrapText="1"/>
    </xf>
    <xf numFmtId="0" fontId="68" fillId="15" borderId="5" xfId="0" applyFont="1" applyFill="1" applyBorder="1" applyAlignment="1">
      <alignment horizontal="center" vertical="center" wrapText="1"/>
    </xf>
    <xf numFmtId="0" fontId="68" fillId="15" borderId="108" xfId="0" applyFont="1" applyFill="1" applyBorder="1" applyAlignment="1">
      <alignment horizontal="center" vertical="center" wrapText="1"/>
    </xf>
    <xf numFmtId="0" fontId="68" fillId="15" borderId="109" xfId="0" applyFont="1" applyFill="1" applyBorder="1" applyAlignment="1">
      <alignment horizontal="center" vertical="center" wrapText="1"/>
    </xf>
    <xf numFmtId="0" fontId="68" fillId="15" borderId="119" xfId="0" applyFont="1" applyFill="1" applyBorder="1" applyAlignment="1">
      <alignment horizontal="center" vertical="center" wrapText="1"/>
    </xf>
    <xf numFmtId="0" fontId="68" fillId="15" borderId="118" xfId="0" applyFont="1" applyFill="1" applyBorder="1" applyAlignment="1">
      <alignment horizontal="right" vertical="center" wrapText="1"/>
    </xf>
    <xf numFmtId="0" fontId="14" fillId="0" borderId="97" xfId="0" applyFont="1" applyBorder="1"/>
    <xf numFmtId="0" fontId="43" fillId="0" borderId="6" xfId="0" applyFont="1" applyBorder="1" applyAlignment="1">
      <alignment horizontal="center" vertical="center"/>
    </xf>
    <xf numFmtId="0" fontId="43" fillId="0" borderId="2" xfId="0" applyFont="1" applyBorder="1" applyAlignment="1">
      <alignment horizontal="center" vertical="center"/>
    </xf>
    <xf numFmtId="0" fontId="43" fillId="0" borderId="7" xfId="0" applyFont="1" applyBorder="1" applyAlignment="1">
      <alignment horizontal="center" vertical="center"/>
    </xf>
    <xf numFmtId="0" fontId="4" fillId="2" borderId="10" xfId="4" applyFont="1" applyFill="1" applyBorder="1" applyAlignment="1">
      <alignment horizontal="center"/>
    </xf>
    <xf numFmtId="0" fontId="4" fillId="2" borderId="11" xfId="4" applyFont="1" applyFill="1" applyBorder="1" applyAlignment="1">
      <alignment horizontal="center"/>
    </xf>
    <xf numFmtId="0" fontId="4" fillId="2" borderId="12" xfId="4" applyFont="1" applyFill="1" applyBorder="1" applyAlignment="1">
      <alignment horizontal="center"/>
    </xf>
    <xf numFmtId="0" fontId="8" fillId="2" borderId="20" xfId="2" applyNumberFormat="1" applyFont="1" applyFill="1" applyBorder="1" applyAlignment="1">
      <alignment horizontal="left" vertical="center"/>
    </xf>
    <xf numFmtId="0" fontId="8" fillId="2" borderId="0" xfId="2" applyNumberFormat="1" applyFont="1" applyFill="1" applyBorder="1" applyAlignment="1">
      <alignment horizontal="left" vertical="center"/>
    </xf>
    <xf numFmtId="0" fontId="10" fillId="13" borderId="3" xfId="0" applyFont="1" applyFill="1" applyBorder="1" applyAlignment="1">
      <alignment horizontal="center" vertical="center"/>
    </xf>
    <xf numFmtId="0" fontId="62" fillId="0" borderId="38" xfId="5" applyFont="1" applyBorder="1" applyAlignment="1">
      <alignment horizontal="left" vertical="center" wrapText="1"/>
    </xf>
    <xf numFmtId="0" fontId="35" fillId="0" borderId="34" xfId="5" applyBorder="1" applyAlignment="1">
      <alignment horizontal="left" vertical="center" wrapText="1"/>
    </xf>
    <xf numFmtId="0" fontId="35" fillId="0" borderId="98" xfId="5" applyBorder="1" applyAlignment="1">
      <alignment horizontal="left" vertical="center" wrapText="1"/>
    </xf>
    <xf numFmtId="0" fontId="54" fillId="0" borderId="37" xfId="5" applyFont="1" applyBorder="1" applyAlignment="1">
      <alignment horizontal="left" vertical="center" wrapText="1"/>
    </xf>
    <xf numFmtId="0" fontId="54" fillId="0" borderId="100" xfId="5" applyFont="1" applyBorder="1" applyAlignment="1">
      <alignment horizontal="left" vertical="center" wrapText="1"/>
    </xf>
    <xf numFmtId="0" fontId="35" fillId="0" borderId="37" xfId="5" applyBorder="1" applyAlignment="1">
      <alignment horizontal="left" vertical="center"/>
    </xf>
    <xf numFmtId="0" fontId="35" fillId="0" borderId="100" xfId="5" applyBorder="1" applyAlignment="1">
      <alignment horizontal="left" vertical="center"/>
    </xf>
    <xf numFmtId="0" fontId="35" fillId="0" borderId="99" xfId="5" applyBorder="1"/>
    <xf numFmtId="0" fontId="48" fillId="0" borderId="37" xfId="5" applyFont="1" applyBorder="1" applyAlignment="1">
      <alignment horizontal="right" vertical="center" wrapText="1"/>
    </xf>
    <xf numFmtId="0" fontId="50" fillId="0" borderId="38" xfId="5" applyFont="1" applyBorder="1" applyAlignment="1">
      <alignment horizontal="center" vertical="center" wrapText="1"/>
    </xf>
    <xf numFmtId="0" fontId="50" fillId="0" borderId="34" xfId="5" applyFont="1" applyBorder="1" applyAlignment="1">
      <alignment horizontal="center" vertical="center" wrapText="1"/>
    </xf>
    <xf numFmtId="0" fontId="50" fillId="0" borderId="98" xfId="5" applyFont="1" applyBorder="1" applyAlignment="1">
      <alignment horizontal="center" vertical="center" wrapText="1"/>
    </xf>
    <xf numFmtId="0" fontId="48" fillId="0" borderId="37" xfId="5" applyFont="1" applyBorder="1" applyAlignment="1">
      <alignment horizontal="justify" vertical="center" wrapText="1"/>
    </xf>
    <xf numFmtId="0" fontId="48" fillId="0" borderId="100" xfId="5" applyFont="1" applyBorder="1" applyAlignment="1">
      <alignment horizontal="justify" vertical="center" wrapText="1"/>
    </xf>
    <xf numFmtId="0" fontId="48" fillId="0" borderId="37" xfId="5" applyFont="1" applyBorder="1" applyAlignment="1">
      <alignment horizontal="left" vertical="center" wrapText="1"/>
    </xf>
    <xf numFmtId="0" fontId="48" fillId="0" borderId="100" xfId="5" applyFont="1" applyBorder="1" applyAlignment="1">
      <alignment horizontal="left" vertical="center" wrapText="1"/>
    </xf>
    <xf numFmtId="0" fontId="35" fillId="0" borderId="93" xfId="5" applyBorder="1"/>
    <xf numFmtId="0" fontId="35" fillId="0" borderId="94" xfId="5" applyBorder="1"/>
    <xf numFmtId="0" fontId="53" fillId="0" borderId="80" xfId="5" applyFont="1" applyBorder="1" applyAlignment="1">
      <alignment horizontal="center" vertical="center"/>
    </xf>
    <xf numFmtId="0" fontId="53" fillId="0" borderId="81" xfId="5" applyFont="1" applyBorder="1" applyAlignment="1">
      <alignment horizontal="center" vertical="center"/>
    </xf>
    <xf numFmtId="0" fontId="53" fillId="0" borderId="82" xfId="5" applyFont="1" applyBorder="1" applyAlignment="1">
      <alignment horizontal="center" vertical="center"/>
    </xf>
    <xf numFmtId="0" fontId="54" fillId="0" borderId="96" xfId="5" applyFont="1" applyBorder="1" applyAlignment="1">
      <alignment horizontal="left" vertical="center" wrapText="1"/>
    </xf>
    <xf numFmtId="0" fontId="54" fillId="0" borderId="97" xfId="5" applyFont="1" applyBorder="1" applyAlignment="1">
      <alignment horizontal="left" vertical="center" wrapText="1"/>
    </xf>
    <xf numFmtId="0" fontId="54" fillId="0" borderId="98" xfId="5" applyFont="1" applyBorder="1" applyAlignment="1">
      <alignment horizontal="left" vertical="center" wrapText="1"/>
    </xf>
    <xf numFmtId="0" fontId="55" fillId="0" borderId="96" xfId="5" applyFont="1" applyBorder="1" applyAlignment="1">
      <alignment horizontal="justify" vertical="top" wrapText="1"/>
    </xf>
    <xf numFmtId="0" fontId="35" fillId="0" borderId="97" xfId="5" applyBorder="1" applyAlignment="1">
      <alignment horizontal="justify" vertical="top" wrapText="1"/>
    </xf>
    <xf numFmtId="0" fontId="35" fillId="0" borderId="98" xfId="5" applyBorder="1" applyAlignment="1">
      <alignment horizontal="justify" vertical="top" wrapText="1"/>
    </xf>
    <xf numFmtId="0" fontId="48" fillId="0" borderId="38" xfId="5" applyFont="1" applyBorder="1" applyAlignment="1">
      <alignment horizontal="justify" vertical="top" wrapText="1"/>
    </xf>
    <xf numFmtId="0" fontId="57" fillId="0" borderId="34" xfId="5" applyFont="1" applyBorder="1" applyAlignment="1">
      <alignment horizontal="justify" vertical="top" wrapText="1"/>
    </xf>
    <xf numFmtId="0" fontId="57" fillId="0" borderId="98" xfId="5" applyFont="1" applyBorder="1" applyAlignment="1">
      <alignment horizontal="justify" vertical="top" wrapText="1"/>
    </xf>
    <xf numFmtId="0" fontId="49" fillId="0" borderId="41" xfId="5" applyFont="1" applyBorder="1" applyAlignment="1">
      <alignment horizontal="left" vertical="center" wrapText="1"/>
    </xf>
    <xf numFmtId="0" fontId="49" fillId="0" borderId="87" xfId="5" applyFont="1" applyBorder="1" applyAlignment="1">
      <alignment horizontal="left" vertical="center" wrapText="1"/>
    </xf>
    <xf numFmtId="0" fontId="49" fillId="0" borderId="88" xfId="5" applyFont="1" applyBorder="1" applyAlignment="1">
      <alignment horizontal="left" vertical="center" wrapText="1"/>
    </xf>
    <xf numFmtId="0" fontId="46" fillId="0" borderId="77" xfId="5" applyFont="1" applyBorder="1" applyAlignment="1">
      <alignment horizontal="center" vertical="center"/>
    </xf>
    <xf numFmtId="0" fontId="46" fillId="0" borderId="78" xfId="5" applyFont="1" applyBorder="1" applyAlignment="1">
      <alignment horizontal="center" vertical="center"/>
    </xf>
    <xf numFmtId="0" fontId="46" fillId="0" borderId="79" xfId="5" applyFont="1" applyBorder="1" applyAlignment="1">
      <alignment horizontal="center" vertical="center"/>
    </xf>
    <xf numFmtId="0" fontId="47" fillId="0" borderId="80" xfId="5" applyFont="1" applyBorder="1" applyAlignment="1">
      <alignment horizontal="center" vertical="center" wrapText="1"/>
    </xf>
    <xf numFmtId="0" fontId="47" fillId="0" borderId="81" xfId="5" applyFont="1" applyBorder="1" applyAlignment="1">
      <alignment horizontal="center" vertical="center" wrapText="1"/>
    </xf>
    <xf numFmtId="0" fontId="47" fillId="0" borderId="82" xfId="5" applyFont="1" applyBorder="1" applyAlignment="1">
      <alignment horizontal="center" vertical="center" wrapText="1"/>
    </xf>
    <xf numFmtId="0" fontId="35" fillId="0" borderId="80" xfId="5" applyBorder="1"/>
    <xf numFmtId="0" fontId="35" fillId="0" borderId="81" xfId="5" applyBorder="1"/>
    <xf numFmtId="0" fontId="35" fillId="0" borderId="82" xfId="5" applyBorder="1"/>
    <xf numFmtId="0" fontId="49" fillId="14" borderId="84" xfId="5" applyFont="1" applyFill="1" applyBorder="1" applyAlignment="1">
      <alignment horizontal="justify" vertical="top" wrapText="1"/>
    </xf>
    <xf numFmtId="0" fontId="49" fillId="14" borderId="85" xfId="5" applyFont="1" applyFill="1" applyBorder="1" applyAlignment="1">
      <alignment horizontal="justify" vertical="top" wrapText="1"/>
    </xf>
    <xf numFmtId="0" fontId="49" fillId="14" borderId="86" xfId="5" applyFont="1" applyFill="1" applyBorder="1" applyAlignment="1">
      <alignment horizontal="justify" vertical="top" wrapText="1"/>
    </xf>
    <xf numFmtId="0" fontId="34" fillId="0" borderId="50" xfId="0" applyFont="1" applyBorder="1" applyAlignment="1">
      <alignment horizontal="center" wrapText="1"/>
    </xf>
    <xf numFmtId="0" fontId="14" fillId="0" borderId="51" xfId="0" applyFont="1" applyBorder="1" applyAlignment="1">
      <alignment wrapText="1"/>
    </xf>
    <xf numFmtId="0" fontId="34" fillId="0" borderId="51" xfId="0" applyFont="1" applyBorder="1" applyAlignment="1">
      <alignment horizontal="center" vertical="center"/>
    </xf>
    <xf numFmtId="0" fontId="34" fillId="0" borderId="52" xfId="0" applyFont="1" applyBorder="1" applyAlignment="1">
      <alignment horizontal="center" vertical="center"/>
    </xf>
    <xf numFmtId="0" fontId="12" fillId="0" borderId="38" xfId="0" applyFont="1" applyBorder="1" applyAlignment="1">
      <alignment horizontal="left"/>
    </xf>
    <xf numFmtId="0" fontId="14" fillId="0" borderId="34" xfId="0" applyFont="1" applyBorder="1"/>
    <xf numFmtId="0" fontId="14" fillId="0" borderId="35" xfId="0" applyFont="1" applyBorder="1"/>
    <xf numFmtId="0" fontId="23" fillId="0" borderId="31" xfId="0" applyFont="1" applyBorder="1" applyAlignment="1">
      <alignment horizontal="left" vertical="center"/>
    </xf>
    <xf numFmtId="0" fontId="0" fillId="0" borderId="0" xfId="0"/>
    <xf numFmtId="0" fontId="14" fillId="0" borderId="32" xfId="0" applyFont="1" applyBorder="1"/>
    <xf numFmtId="0" fontId="14" fillId="0" borderId="31" xfId="0" applyFont="1" applyBorder="1"/>
    <xf numFmtId="0" fontId="21" fillId="6" borderId="31" xfId="0" applyFont="1" applyFill="1" applyBorder="1" applyAlignment="1">
      <alignment horizontal="center"/>
    </xf>
    <xf numFmtId="0" fontId="14" fillId="0" borderId="0" xfId="0" applyFont="1"/>
    <xf numFmtId="49" fontId="12" fillId="7" borderId="44" xfId="0" applyNumberFormat="1" applyFont="1" applyFill="1" applyBorder="1" applyAlignment="1">
      <alignment horizontal="left" vertical="center" wrapText="1"/>
    </xf>
    <xf numFmtId="0" fontId="14" fillId="0" borderId="45" xfId="0" applyFont="1" applyBorder="1"/>
    <xf numFmtId="0" fontId="14" fillId="0" borderId="46" xfId="0" applyFont="1" applyBorder="1"/>
    <xf numFmtId="0" fontId="14" fillId="0" borderId="47" xfId="0" applyFont="1" applyBorder="1"/>
    <xf numFmtId="0" fontId="14" fillId="0" borderId="48" xfId="0" applyFont="1" applyBorder="1"/>
    <xf numFmtId="0" fontId="14" fillId="0" borderId="49" xfId="0" applyFont="1" applyBorder="1"/>
    <xf numFmtId="0" fontId="22" fillId="0" borderId="31" xfId="0" applyFont="1" applyBorder="1" applyAlignment="1">
      <alignment horizontal="center"/>
    </xf>
    <xf numFmtId="0" fontId="33" fillId="0" borderId="31" xfId="0" applyFont="1" applyBorder="1" applyAlignment="1">
      <alignment vertical="top"/>
    </xf>
    <xf numFmtId="0" fontId="13" fillId="0" borderId="31" xfId="0" applyFont="1" applyBorder="1" applyAlignment="1">
      <alignment horizontal="center"/>
    </xf>
    <xf numFmtId="0" fontId="15" fillId="0" borderId="31" xfId="0" applyFont="1" applyBorder="1" applyAlignment="1">
      <alignment horizontal="center"/>
    </xf>
    <xf numFmtId="0" fontId="16" fillId="6" borderId="31" xfId="0" applyFont="1" applyFill="1" applyBorder="1" applyAlignment="1">
      <alignment horizontal="center" vertical="center" wrapText="1"/>
    </xf>
    <xf numFmtId="0" fontId="21" fillId="6" borderId="31" xfId="0" applyFont="1" applyFill="1" applyBorder="1" applyAlignment="1">
      <alignment horizontal="center" vertical="center" wrapText="1"/>
    </xf>
    <xf numFmtId="0" fontId="22" fillId="7" borderId="33" xfId="0" applyFont="1" applyFill="1" applyBorder="1" applyAlignment="1">
      <alignment horizontal="left" vertical="center" wrapText="1"/>
    </xf>
    <xf numFmtId="0" fontId="0" fillId="12" borderId="65" xfId="0" applyFill="1" applyBorder="1" applyAlignment="1">
      <alignment horizontal="left" vertical="top" wrapText="1"/>
    </xf>
    <xf numFmtId="0" fontId="0" fillId="12" borderId="59" xfId="0" applyFill="1" applyBorder="1" applyAlignment="1">
      <alignment horizontal="left" vertical="top" wrapText="1"/>
    </xf>
    <xf numFmtId="0" fontId="0" fillId="12" borderId="66" xfId="0" applyFill="1" applyBorder="1" applyAlignment="1">
      <alignment horizontal="left" vertical="top" wrapText="1"/>
    </xf>
    <xf numFmtId="0" fontId="37" fillId="0" borderId="65" xfId="0" applyFont="1" applyBorder="1" applyAlignment="1">
      <alignment horizontal="center" vertical="top" wrapText="1"/>
    </xf>
    <xf numFmtId="0" fontId="37" fillId="0" borderId="59" xfId="0" applyFont="1" applyBorder="1" applyAlignment="1">
      <alignment horizontal="center" vertical="top" wrapText="1"/>
    </xf>
    <xf numFmtId="0" fontId="37" fillId="0" borderId="66" xfId="0" applyFont="1" applyBorder="1" applyAlignment="1">
      <alignment horizontal="center" vertical="top" wrapText="1"/>
    </xf>
    <xf numFmtId="0" fontId="37" fillId="10" borderId="58" xfId="0" applyFont="1" applyFill="1" applyBorder="1" applyAlignment="1">
      <alignment horizontal="center" vertical="top" wrapText="1"/>
    </xf>
    <xf numFmtId="0" fontId="37" fillId="10" borderId="59" xfId="0" applyFont="1" applyFill="1" applyBorder="1" applyAlignment="1">
      <alignment horizontal="center" vertical="top" wrapText="1"/>
    </xf>
    <xf numFmtId="0" fontId="37" fillId="10" borderId="66" xfId="0" applyFont="1" applyFill="1" applyBorder="1" applyAlignment="1">
      <alignment horizontal="center" vertical="top" wrapText="1"/>
    </xf>
    <xf numFmtId="0" fontId="39" fillId="0" borderId="65" xfId="0" applyFont="1" applyBorder="1" applyAlignment="1">
      <alignment horizontal="left" vertical="top" wrapText="1"/>
    </xf>
    <xf numFmtId="0" fontId="39" fillId="0" borderId="59" xfId="0" applyFont="1" applyBorder="1" applyAlignment="1">
      <alignment horizontal="left" vertical="top" wrapText="1"/>
    </xf>
    <xf numFmtId="0" fontId="39" fillId="0" borderId="66" xfId="0" applyFont="1" applyBorder="1" applyAlignment="1">
      <alignment horizontal="left" vertical="top" wrapText="1"/>
    </xf>
    <xf numFmtId="0" fontId="39" fillId="12" borderId="65" xfId="0" applyFont="1" applyFill="1" applyBorder="1" applyAlignment="1">
      <alignment horizontal="left" vertical="top" wrapText="1"/>
    </xf>
    <xf numFmtId="0" fontId="39" fillId="12" borderId="59" xfId="0" applyFont="1" applyFill="1" applyBorder="1" applyAlignment="1">
      <alignment horizontal="left" vertical="top" wrapText="1"/>
    </xf>
    <xf numFmtId="0" fontId="39" fillId="12" borderId="66" xfId="0" applyFont="1" applyFill="1" applyBorder="1" applyAlignment="1">
      <alignment horizontal="left" vertical="top" wrapText="1"/>
    </xf>
    <xf numFmtId="0" fontId="37" fillId="12" borderId="65" xfId="0" applyFont="1" applyFill="1" applyBorder="1" applyAlignment="1">
      <alignment horizontal="center" vertical="top" wrapText="1"/>
    </xf>
    <xf numFmtId="0" fontId="37" fillId="12" borderId="59" xfId="0" applyFont="1" applyFill="1" applyBorder="1" applyAlignment="1">
      <alignment horizontal="center" vertical="top" wrapText="1"/>
    </xf>
    <xf numFmtId="0" fontId="37" fillId="12" borderId="66" xfId="0" applyFont="1" applyFill="1" applyBorder="1" applyAlignment="1">
      <alignment horizontal="center" vertical="top" wrapText="1"/>
    </xf>
    <xf numFmtId="0" fontId="37" fillId="10" borderId="60" xfId="0" applyFont="1" applyFill="1" applyBorder="1" applyAlignment="1">
      <alignment horizontal="center" vertical="top" wrapText="1"/>
    </xf>
    <xf numFmtId="0" fontId="36" fillId="0" borderId="53" xfId="5" applyFont="1" applyBorder="1" applyAlignment="1">
      <alignment horizontal="center" vertical="center"/>
    </xf>
    <xf numFmtId="0" fontId="36" fillId="0" borderId="54" xfId="5" applyFont="1" applyBorder="1" applyAlignment="1">
      <alignment horizontal="center" vertical="center"/>
    </xf>
    <xf numFmtId="0" fontId="36" fillId="0" borderId="55" xfId="5" applyFont="1" applyBorder="1" applyAlignment="1">
      <alignment horizontal="center" vertical="center"/>
    </xf>
    <xf numFmtId="0" fontId="36" fillId="0" borderId="56" xfId="5" applyFont="1" applyBorder="1" applyAlignment="1">
      <alignment horizontal="center" vertical="center"/>
    </xf>
    <xf numFmtId="0" fontId="36" fillId="0" borderId="0" xfId="5" applyFont="1" applyAlignment="1">
      <alignment horizontal="center" vertical="center"/>
    </xf>
    <xf numFmtId="0" fontId="36" fillId="0" borderId="57" xfId="5" applyFont="1" applyBorder="1" applyAlignment="1">
      <alignment horizontal="center" vertical="center"/>
    </xf>
    <xf numFmtId="0" fontId="37" fillId="10" borderId="58" xfId="0" applyFont="1" applyFill="1" applyBorder="1" applyAlignment="1">
      <alignment horizontal="right" vertical="top" wrapText="1"/>
    </xf>
    <xf numFmtId="0" fontId="37" fillId="10" borderId="59" xfId="0" applyFont="1" applyFill="1" applyBorder="1" applyAlignment="1">
      <alignment horizontal="right" vertical="top" wrapText="1"/>
    </xf>
    <xf numFmtId="0" fontId="37" fillId="10" borderId="59" xfId="0" applyFont="1" applyFill="1" applyBorder="1" applyAlignment="1">
      <alignment horizontal="left" vertical="top" wrapText="1"/>
    </xf>
    <xf numFmtId="0" fontId="37" fillId="10" borderId="60" xfId="0" applyFont="1" applyFill="1" applyBorder="1" applyAlignment="1">
      <alignment horizontal="left" vertical="top" wrapText="1"/>
    </xf>
    <xf numFmtId="0" fontId="37" fillId="0" borderId="61" xfId="0" applyFont="1" applyBorder="1" applyAlignment="1">
      <alignment horizontal="left" vertical="center" wrapText="1"/>
    </xf>
    <xf numFmtId="0" fontId="37" fillId="0" borderId="67" xfId="0" applyFont="1" applyBorder="1" applyAlignment="1">
      <alignment horizontal="left" vertical="center" wrapText="1"/>
    </xf>
    <xf numFmtId="0" fontId="37"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4" xfId="0" applyFont="1" applyBorder="1" applyAlignment="1">
      <alignment horizontal="center" vertical="center" wrapText="1"/>
    </xf>
    <xf numFmtId="0" fontId="37" fillId="0" borderId="68" xfId="0" applyFont="1" applyBorder="1" applyAlignment="1">
      <alignment horizontal="center" vertical="center" wrapText="1"/>
    </xf>
    <xf numFmtId="0" fontId="37" fillId="0" borderId="69" xfId="0" applyFont="1" applyBorder="1" applyAlignment="1">
      <alignment horizontal="center" vertical="center" wrapText="1"/>
    </xf>
    <xf numFmtId="0" fontId="37" fillId="0" borderId="70" xfId="0" applyFont="1" applyBorder="1" applyAlignment="1">
      <alignment horizontal="center" vertical="center" wrapText="1"/>
    </xf>
    <xf numFmtId="0" fontId="37" fillId="11" borderId="65" xfId="0" applyFont="1" applyFill="1" applyBorder="1" applyAlignment="1">
      <alignment horizontal="left" vertical="top" wrapText="1" indent="2"/>
    </xf>
    <xf numFmtId="0" fontId="37" fillId="11" borderId="66" xfId="0" applyFont="1" applyFill="1" applyBorder="1" applyAlignment="1">
      <alignment horizontal="left" vertical="top" wrapText="1" indent="2"/>
    </xf>
    <xf numFmtId="0" fontId="37" fillId="11" borderId="60" xfId="0" applyFont="1" applyFill="1" applyBorder="1" applyAlignment="1">
      <alignment horizontal="left" vertical="top" wrapText="1" indent="2"/>
    </xf>
    <xf numFmtId="0" fontId="7" fillId="0" borderId="101" xfId="0" applyFont="1" applyBorder="1" applyAlignment="1">
      <alignment horizontal="center"/>
    </xf>
    <xf numFmtId="0" fontId="7" fillId="0" borderId="102" xfId="0" applyFont="1" applyBorder="1" applyAlignment="1">
      <alignment horizontal="center"/>
    </xf>
    <xf numFmtId="0" fontId="7" fillId="0" borderId="103" xfId="0" applyFont="1" applyBorder="1" applyAlignment="1">
      <alignment horizontal="center"/>
    </xf>
    <xf numFmtId="0" fontId="0" fillId="0" borderId="53" xfId="0" applyBorder="1" applyAlignment="1">
      <alignment horizontal="center"/>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0" fillId="0" borderId="0" xfId="0" applyAlignment="1">
      <alignment horizontal="center"/>
    </xf>
    <xf numFmtId="0" fontId="0" fillId="0" borderId="57" xfId="0" applyBorder="1" applyAlignment="1">
      <alignment horizontal="center"/>
    </xf>
    <xf numFmtId="0" fontId="0" fillId="0" borderId="74" xfId="0" applyBorder="1" applyAlignment="1">
      <alignment horizontal="center"/>
    </xf>
    <xf numFmtId="0" fontId="0" fillId="0" borderId="75" xfId="0" applyBorder="1" applyAlignment="1">
      <alignment horizontal="center"/>
    </xf>
    <xf numFmtId="0" fontId="0" fillId="0" borderId="76" xfId="0" applyBorder="1" applyAlignment="1">
      <alignment horizontal="center"/>
    </xf>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0" fontId="7" fillId="0" borderId="76" xfId="0" applyFont="1" applyBorder="1" applyAlignment="1">
      <alignment horizontal="center" vertical="center"/>
    </xf>
    <xf numFmtId="0" fontId="7" fillId="0" borderId="20" xfId="0" applyFont="1" applyBorder="1" applyAlignment="1">
      <alignment horizontal="left" vertical="center"/>
    </xf>
    <xf numFmtId="0" fontId="7" fillId="0" borderId="0" xfId="0" applyFont="1" applyAlignment="1">
      <alignment horizontal="left" vertical="center"/>
    </xf>
    <xf numFmtId="0" fontId="7" fillId="0" borderId="21" xfId="0" applyFont="1" applyBorder="1" applyAlignment="1">
      <alignment horizontal="left" vertic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0" fillId="0" borderId="4" xfId="0" applyBorder="1" applyAlignment="1">
      <alignment horizontal="center"/>
    </xf>
    <xf numFmtId="0" fontId="0" fillId="0" borderId="1" xfId="0" applyBorder="1" applyAlignment="1">
      <alignment horizontal="center"/>
    </xf>
    <xf numFmtId="0" fontId="0" fillId="0" borderId="5"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8" fillId="2" borderId="20" xfId="2" applyNumberFormat="1" applyFont="1" applyFill="1" applyBorder="1" applyAlignment="1">
      <alignment horizontal="left"/>
    </xf>
    <xf numFmtId="0" fontId="8" fillId="2" borderId="0" xfId="2" applyNumberFormat="1" applyFont="1" applyFill="1" applyBorder="1" applyAlignment="1">
      <alignment horizontal="left"/>
    </xf>
    <xf numFmtId="0" fontId="8" fillId="2" borderId="21" xfId="2" applyNumberFormat="1" applyFont="1" applyFill="1" applyBorder="1" applyAlignment="1">
      <alignment horizontal="left"/>
    </xf>
    <xf numFmtId="0" fontId="8" fillId="2" borderId="4" xfId="2" applyNumberFormat="1" applyFont="1" applyFill="1" applyBorder="1" applyAlignment="1">
      <alignment horizontal="left"/>
    </xf>
    <xf numFmtId="0" fontId="8" fillId="2" borderId="1" xfId="2" applyNumberFormat="1" applyFont="1" applyFill="1" applyBorder="1" applyAlignment="1">
      <alignment horizontal="left"/>
    </xf>
  </cellXfs>
  <cellStyles count="11">
    <cellStyle name="Moeda" xfId="2" builtinId="4"/>
    <cellStyle name="Normal" xfId="0" builtinId="0"/>
    <cellStyle name="Normal 2" xfId="6" xr:uid="{00000000-0005-0000-0000-000002000000}"/>
    <cellStyle name="Normal 2 2" xfId="8" xr:uid="{00000000-0005-0000-0000-000003000000}"/>
    <cellStyle name="Normal 3" xfId="9" xr:uid="{00000000-0005-0000-0000-000004000000}"/>
    <cellStyle name="Normal 32" xfId="5" xr:uid="{00000000-0005-0000-0000-000005000000}"/>
    <cellStyle name="Normal 4" xfId="4" xr:uid="{00000000-0005-0000-0000-000006000000}"/>
    <cellStyle name="Normal 5" xfId="7" xr:uid="{00000000-0005-0000-0000-000007000000}"/>
    <cellStyle name="Normal_Pesquisa no referencial 10 de maio de 2013" xfId="10" xr:uid="{00000000-0005-0000-0000-000008000000}"/>
    <cellStyle name="Porcentagem" xfId="3" builtinId="5"/>
    <cellStyle name="Vírgula" xfId="1" builtinId="3"/>
  </cellStyles>
  <dxfs count="14">
    <dxf>
      <fill>
        <patternFill patternType="solid">
          <fgColor rgb="FFFF0000"/>
          <bgColor rgb="FFFF0000"/>
        </patternFill>
      </fill>
    </dxf>
    <dxf>
      <font>
        <color rgb="FFC0C0C0"/>
      </font>
      <fill>
        <patternFill patternType="none"/>
      </fill>
    </dxf>
    <dxf>
      <font>
        <color rgb="FFFFFFFF"/>
      </font>
      <fill>
        <patternFill patternType="none"/>
      </fill>
    </dxf>
    <dxf>
      <font>
        <color rgb="FF000000"/>
      </font>
      <fill>
        <patternFill patternType="solid">
          <fgColor rgb="FFCCFFCC"/>
          <bgColor rgb="FFCCFFCC"/>
        </patternFill>
      </fill>
    </dxf>
    <dxf>
      <font>
        <color rgb="FFFFFF99"/>
      </font>
      <fill>
        <patternFill patternType="solid">
          <fgColor rgb="FFFFFF99"/>
          <bgColor rgb="FFFFFF99"/>
        </patternFill>
      </fill>
    </dxf>
    <dxf>
      <fill>
        <patternFill patternType="solid">
          <fgColor rgb="FFFF0000"/>
          <bgColor rgb="FFFF0000"/>
        </patternFill>
      </fill>
    </dxf>
    <dxf>
      <font>
        <color rgb="FFFF0000"/>
      </font>
      <fill>
        <patternFill patternType="none"/>
      </fill>
    </dxf>
    <dxf>
      <font>
        <color rgb="FFFFFFFF"/>
      </font>
      <fill>
        <patternFill patternType="none"/>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jpeg"/><Relationship Id="rId18" Type="http://schemas.openxmlformats.org/officeDocument/2006/relationships/image" Target="../media/image26.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17" Type="http://schemas.openxmlformats.org/officeDocument/2006/relationships/image" Target="../media/image25.jpeg"/><Relationship Id="rId2" Type="http://schemas.openxmlformats.org/officeDocument/2006/relationships/image" Target="../media/image10.jpeg"/><Relationship Id="rId16" Type="http://schemas.openxmlformats.org/officeDocument/2006/relationships/image" Target="../media/image24.jpeg"/><Relationship Id="rId1" Type="http://schemas.openxmlformats.org/officeDocument/2006/relationships/image" Target="../media/image8.pn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5" Type="http://schemas.openxmlformats.org/officeDocument/2006/relationships/image" Target="../media/image23.jpeg"/><Relationship Id="rId10" Type="http://schemas.openxmlformats.org/officeDocument/2006/relationships/image" Target="../media/image18.jpeg"/><Relationship Id="rId19" Type="http://schemas.openxmlformats.org/officeDocument/2006/relationships/image" Target="../media/image27.jpe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1</xdr:col>
      <xdr:colOff>1362075</xdr:colOff>
      <xdr:row>3</xdr:row>
      <xdr:rowOff>152400</xdr:rowOff>
    </xdr:to>
    <xdr:pic>
      <xdr:nvPicPr>
        <xdr:cNvPr id="2" name="Imagem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7240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447675</xdr:colOff>
      <xdr:row>0</xdr:row>
      <xdr:rowOff>66675</xdr:rowOff>
    </xdr:from>
    <xdr:to>
      <xdr:col>6</xdr:col>
      <xdr:colOff>38100</xdr:colOff>
      <xdr:row>6</xdr:row>
      <xdr:rowOff>104775</xdr:rowOff>
    </xdr:to>
    <xdr:pic>
      <xdr:nvPicPr>
        <xdr:cNvPr id="2" name="image3.png">
          <a:extLst>
            <a:ext uri="{FF2B5EF4-FFF2-40B4-BE49-F238E27FC236}">
              <a16:creationId xmlns:a16="http://schemas.microsoft.com/office/drawing/2014/main" id="{00000000-0008-0000-0A00-00000200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8400" y="66675"/>
          <a:ext cx="145732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76200</xdr:rowOff>
    </xdr:from>
    <xdr:to>
      <xdr:col>1</xdr:col>
      <xdr:colOff>666750</xdr:colOff>
      <xdr:row>5</xdr:row>
      <xdr:rowOff>28575</xdr:rowOff>
    </xdr:to>
    <xdr:pic>
      <xdr:nvPicPr>
        <xdr:cNvPr id="2" name="Imagem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38100</xdr:rowOff>
    </xdr:from>
    <xdr:to>
      <xdr:col>1</xdr:col>
      <xdr:colOff>114300</xdr:colOff>
      <xdr:row>2</xdr:row>
      <xdr:rowOff>438150</xdr:rowOff>
    </xdr:to>
    <xdr:pic>
      <xdr:nvPicPr>
        <xdr:cNvPr id="2" name="Imagem 10">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3810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88</xdr:row>
      <xdr:rowOff>28575</xdr:rowOff>
    </xdr:from>
    <xdr:to>
      <xdr:col>3</xdr:col>
      <xdr:colOff>2625525</xdr:colOff>
      <xdr:row>97</xdr:row>
      <xdr:rowOff>120150</xdr:rowOff>
    </xdr:to>
    <xdr:pic>
      <xdr:nvPicPr>
        <xdr:cNvPr id="7" name="Imagem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17564100"/>
          <a:ext cx="4140000" cy="1806075"/>
        </a:xfrm>
        <a:prstGeom prst="rect">
          <a:avLst/>
        </a:prstGeom>
      </xdr:spPr>
    </xdr:pic>
    <xdr:clientData/>
  </xdr:twoCellAnchor>
  <xdr:twoCellAnchor editAs="oneCell">
    <xdr:from>
      <xdr:col>4</xdr:col>
      <xdr:colOff>80925</xdr:colOff>
      <xdr:row>144</xdr:row>
      <xdr:rowOff>80925</xdr:rowOff>
    </xdr:from>
    <xdr:to>
      <xdr:col>8</xdr:col>
      <xdr:colOff>668100</xdr:colOff>
      <xdr:row>153</xdr:row>
      <xdr:rowOff>172500</xdr:rowOff>
    </xdr:to>
    <xdr:pic>
      <xdr:nvPicPr>
        <xdr:cNvPr id="11" name="Imagem 10">
          <a:extLst>
            <a:ext uri="{FF2B5EF4-FFF2-40B4-BE49-F238E27FC236}">
              <a16:creationId xmlns:a16="http://schemas.microsoft.com/office/drawing/2014/main" id="{00000000-0008-0000-0C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38600" y="28370175"/>
          <a:ext cx="4140000" cy="1806075"/>
        </a:xfrm>
        <a:prstGeom prst="rect">
          <a:avLst/>
        </a:prstGeom>
      </xdr:spPr>
    </xdr:pic>
    <xdr:clientData/>
  </xdr:twoCellAnchor>
  <xdr:twoCellAnchor editAs="oneCell">
    <xdr:from>
      <xdr:col>4</xdr:col>
      <xdr:colOff>49950</xdr:colOff>
      <xdr:row>106</xdr:row>
      <xdr:rowOff>164250</xdr:rowOff>
    </xdr:from>
    <xdr:to>
      <xdr:col>8</xdr:col>
      <xdr:colOff>637125</xdr:colOff>
      <xdr:row>116</xdr:row>
      <xdr:rowOff>65325</xdr:rowOff>
    </xdr:to>
    <xdr:pic>
      <xdr:nvPicPr>
        <xdr:cNvPr id="12" name="Imagem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07625" y="21157350"/>
          <a:ext cx="4140000" cy="1806075"/>
        </a:xfrm>
        <a:prstGeom prst="rect">
          <a:avLst/>
        </a:prstGeom>
      </xdr:spPr>
    </xdr:pic>
    <xdr:clientData/>
  </xdr:twoCellAnchor>
  <xdr:twoCellAnchor editAs="oneCell">
    <xdr:from>
      <xdr:col>0</xdr:col>
      <xdr:colOff>47625</xdr:colOff>
      <xdr:row>106</xdr:row>
      <xdr:rowOff>161850</xdr:rowOff>
    </xdr:from>
    <xdr:to>
      <xdr:col>3</xdr:col>
      <xdr:colOff>2625525</xdr:colOff>
      <xdr:row>116</xdr:row>
      <xdr:rowOff>62925</xdr:rowOff>
    </xdr:to>
    <xdr:pic>
      <xdr:nvPicPr>
        <xdr:cNvPr id="13" name="Imagem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7625" y="21154950"/>
          <a:ext cx="4140000" cy="1806075"/>
        </a:xfrm>
        <a:prstGeom prst="rect">
          <a:avLst/>
        </a:prstGeom>
      </xdr:spPr>
    </xdr:pic>
    <xdr:clientData/>
  </xdr:twoCellAnchor>
  <xdr:twoCellAnchor editAs="oneCell">
    <xdr:from>
      <xdr:col>4</xdr:col>
      <xdr:colOff>73725</xdr:colOff>
      <xdr:row>88</xdr:row>
      <xdr:rowOff>16575</xdr:rowOff>
    </xdr:from>
    <xdr:to>
      <xdr:col>8</xdr:col>
      <xdr:colOff>660900</xdr:colOff>
      <xdr:row>97</xdr:row>
      <xdr:rowOff>108150</xdr:rowOff>
    </xdr:to>
    <xdr:pic>
      <xdr:nvPicPr>
        <xdr:cNvPr id="14" name="Imagem 13">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31400" y="17552100"/>
          <a:ext cx="4140000" cy="1806075"/>
        </a:xfrm>
        <a:prstGeom prst="rect">
          <a:avLst/>
        </a:prstGeom>
      </xdr:spPr>
    </xdr:pic>
    <xdr:clientData/>
  </xdr:twoCellAnchor>
  <xdr:twoCellAnchor editAs="oneCell">
    <xdr:from>
      <xdr:col>4</xdr:col>
      <xdr:colOff>71325</xdr:colOff>
      <xdr:row>125</xdr:row>
      <xdr:rowOff>157050</xdr:rowOff>
    </xdr:from>
    <xdr:to>
      <xdr:col>8</xdr:col>
      <xdr:colOff>658500</xdr:colOff>
      <xdr:row>135</xdr:row>
      <xdr:rowOff>58125</xdr:rowOff>
    </xdr:to>
    <xdr:pic>
      <xdr:nvPicPr>
        <xdr:cNvPr id="15" name="Imagem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29000" y="24798225"/>
          <a:ext cx="4140000" cy="1806075"/>
        </a:xfrm>
        <a:prstGeom prst="rect">
          <a:avLst/>
        </a:prstGeom>
      </xdr:spPr>
    </xdr:pic>
    <xdr:clientData/>
  </xdr:twoCellAnchor>
  <xdr:twoCellAnchor editAs="oneCell">
    <xdr:from>
      <xdr:col>0</xdr:col>
      <xdr:colOff>66525</xdr:colOff>
      <xdr:row>68</xdr:row>
      <xdr:rowOff>190350</xdr:rowOff>
    </xdr:from>
    <xdr:to>
      <xdr:col>3</xdr:col>
      <xdr:colOff>2644425</xdr:colOff>
      <xdr:row>78</xdr:row>
      <xdr:rowOff>91425</xdr:rowOff>
    </xdr:to>
    <xdr:pic>
      <xdr:nvPicPr>
        <xdr:cNvPr id="17" name="Imagem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6525" y="13887300"/>
          <a:ext cx="4140000" cy="1806075"/>
        </a:xfrm>
        <a:prstGeom prst="rect">
          <a:avLst/>
        </a:prstGeom>
      </xdr:spPr>
    </xdr:pic>
    <xdr:clientData/>
  </xdr:twoCellAnchor>
  <xdr:twoCellAnchor editAs="oneCell">
    <xdr:from>
      <xdr:col>0</xdr:col>
      <xdr:colOff>64125</xdr:colOff>
      <xdr:row>50</xdr:row>
      <xdr:rowOff>35550</xdr:rowOff>
    </xdr:from>
    <xdr:to>
      <xdr:col>3</xdr:col>
      <xdr:colOff>2642025</xdr:colOff>
      <xdr:row>59</xdr:row>
      <xdr:rowOff>127125</xdr:rowOff>
    </xdr:to>
    <xdr:pic>
      <xdr:nvPicPr>
        <xdr:cNvPr id="18" name="Imagem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125" y="10274925"/>
          <a:ext cx="4140000" cy="1806075"/>
        </a:xfrm>
        <a:prstGeom prst="rect">
          <a:avLst/>
        </a:prstGeom>
      </xdr:spPr>
    </xdr:pic>
    <xdr:clientData/>
  </xdr:twoCellAnchor>
  <xdr:twoCellAnchor editAs="oneCell">
    <xdr:from>
      <xdr:col>4</xdr:col>
      <xdr:colOff>52200</xdr:colOff>
      <xdr:row>31</xdr:row>
      <xdr:rowOff>185550</xdr:rowOff>
    </xdr:from>
    <xdr:to>
      <xdr:col>8</xdr:col>
      <xdr:colOff>639375</xdr:colOff>
      <xdr:row>41</xdr:row>
      <xdr:rowOff>86625</xdr:rowOff>
    </xdr:to>
    <xdr:pic>
      <xdr:nvPicPr>
        <xdr:cNvPr id="19" name="Imagem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309875" y="6776850"/>
          <a:ext cx="4140000" cy="1806075"/>
        </a:xfrm>
        <a:prstGeom prst="rect">
          <a:avLst/>
        </a:prstGeom>
      </xdr:spPr>
    </xdr:pic>
    <xdr:clientData/>
  </xdr:twoCellAnchor>
  <xdr:twoCellAnchor editAs="oneCell">
    <xdr:from>
      <xdr:col>4</xdr:col>
      <xdr:colOff>68850</xdr:colOff>
      <xdr:row>11</xdr:row>
      <xdr:rowOff>97425</xdr:rowOff>
    </xdr:from>
    <xdr:to>
      <xdr:col>8</xdr:col>
      <xdr:colOff>656025</xdr:colOff>
      <xdr:row>20</xdr:row>
      <xdr:rowOff>189000</xdr:rowOff>
    </xdr:to>
    <xdr:pic>
      <xdr:nvPicPr>
        <xdr:cNvPr id="20" name="Imagem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26525" y="2850150"/>
          <a:ext cx="4140000" cy="1806075"/>
        </a:xfrm>
        <a:prstGeom prst="rect">
          <a:avLst/>
        </a:prstGeom>
      </xdr:spPr>
    </xdr:pic>
    <xdr:clientData/>
  </xdr:twoCellAnchor>
  <xdr:twoCellAnchor editAs="oneCell">
    <xdr:from>
      <xdr:col>0</xdr:col>
      <xdr:colOff>47400</xdr:colOff>
      <xdr:row>125</xdr:row>
      <xdr:rowOff>171225</xdr:rowOff>
    </xdr:from>
    <xdr:to>
      <xdr:col>3</xdr:col>
      <xdr:colOff>2625300</xdr:colOff>
      <xdr:row>135</xdr:row>
      <xdr:rowOff>72300</xdr:rowOff>
    </xdr:to>
    <xdr:pic>
      <xdr:nvPicPr>
        <xdr:cNvPr id="21" name="Imagem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7400" y="24812400"/>
          <a:ext cx="4140000" cy="1806075"/>
        </a:xfrm>
        <a:prstGeom prst="rect">
          <a:avLst/>
        </a:prstGeom>
      </xdr:spPr>
    </xdr:pic>
    <xdr:clientData/>
  </xdr:twoCellAnchor>
  <xdr:twoCellAnchor editAs="oneCell">
    <xdr:from>
      <xdr:col>4</xdr:col>
      <xdr:colOff>45000</xdr:colOff>
      <xdr:row>68</xdr:row>
      <xdr:rowOff>178350</xdr:rowOff>
    </xdr:from>
    <xdr:to>
      <xdr:col>8</xdr:col>
      <xdr:colOff>632175</xdr:colOff>
      <xdr:row>78</xdr:row>
      <xdr:rowOff>79425</xdr:rowOff>
    </xdr:to>
    <xdr:pic>
      <xdr:nvPicPr>
        <xdr:cNvPr id="22" name="Imagem 2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02675" y="13875300"/>
          <a:ext cx="4140000" cy="1806075"/>
        </a:xfrm>
        <a:prstGeom prst="rect">
          <a:avLst/>
        </a:prstGeom>
      </xdr:spPr>
    </xdr:pic>
    <xdr:clientData/>
  </xdr:twoCellAnchor>
  <xdr:twoCellAnchor editAs="oneCell">
    <xdr:from>
      <xdr:col>0</xdr:col>
      <xdr:colOff>52125</xdr:colOff>
      <xdr:row>32</xdr:row>
      <xdr:rowOff>42600</xdr:rowOff>
    </xdr:from>
    <xdr:to>
      <xdr:col>3</xdr:col>
      <xdr:colOff>2630025</xdr:colOff>
      <xdr:row>41</xdr:row>
      <xdr:rowOff>134175</xdr:rowOff>
    </xdr:to>
    <xdr:pic>
      <xdr:nvPicPr>
        <xdr:cNvPr id="23" name="Imagem 22">
          <a:extLst>
            <a:ext uri="{FF2B5EF4-FFF2-40B4-BE49-F238E27FC236}">
              <a16:creationId xmlns:a16="http://schemas.microsoft.com/office/drawing/2014/main" id="{00000000-0008-0000-0C00-00001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2125" y="6824400"/>
          <a:ext cx="4140000" cy="1806075"/>
        </a:xfrm>
        <a:prstGeom prst="rect">
          <a:avLst/>
        </a:prstGeom>
      </xdr:spPr>
    </xdr:pic>
    <xdr:clientData/>
  </xdr:twoCellAnchor>
  <xdr:twoCellAnchor editAs="oneCell">
    <xdr:from>
      <xdr:col>0</xdr:col>
      <xdr:colOff>47625</xdr:colOff>
      <xdr:row>11</xdr:row>
      <xdr:rowOff>116400</xdr:rowOff>
    </xdr:from>
    <xdr:to>
      <xdr:col>3</xdr:col>
      <xdr:colOff>2625525</xdr:colOff>
      <xdr:row>21</xdr:row>
      <xdr:rowOff>17475</xdr:rowOff>
    </xdr:to>
    <xdr:pic>
      <xdr:nvPicPr>
        <xdr:cNvPr id="24" name="Imagem 23">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625" y="2869125"/>
          <a:ext cx="4140000" cy="1806075"/>
        </a:xfrm>
        <a:prstGeom prst="rect">
          <a:avLst/>
        </a:prstGeom>
      </xdr:spPr>
    </xdr:pic>
    <xdr:clientData/>
  </xdr:twoCellAnchor>
  <xdr:twoCellAnchor editAs="oneCell">
    <xdr:from>
      <xdr:col>0</xdr:col>
      <xdr:colOff>26175</xdr:colOff>
      <xdr:row>164</xdr:row>
      <xdr:rowOff>16650</xdr:rowOff>
    </xdr:from>
    <xdr:to>
      <xdr:col>3</xdr:col>
      <xdr:colOff>2604075</xdr:colOff>
      <xdr:row>173</xdr:row>
      <xdr:rowOff>108225</xdr:rowOff>
    </xdr:to>
    <xdr:pic>
      <xdr:nvPicPr>
        <xdr:cNvPr id="38" name="Imagem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175" y="32144475"/>
          <a:ext cx="4140000" cy="1806075"/>
        </a:xfrm>
        <a:prstGeom prst="rect">
          <a:avLst/>
        </a:prstGeom>
      </xdr:spPr>
    </xdr:pic>
    <xdr:clientData/>
  </xdr:twoCellAnchor>
  <xdr:twoCellAnchor editAs="oneCell">
    <xdr:from>
      <xdr:col>4</xdr:col>
      <xdr:colOff>52350</xdr:colOff>
      <xdr:row>163</xdr:row>
      <xdr:rowOff>185700</xdr:rowOff>
    </xdr:from>
    <xdr:to>
      <xdr:col>8</xdr:col>
      <xdr:colOff>639525</xdr:colOff>
      <xdr:row>173</xdr:row>
      <xdr:rowOff>86775</xdr:rowOff>
    </xdr:to>
    <xdr:pic>
      <xdr:nvPicPr>
        <xdr:cNvPr id="39" name="Imagem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310025" y="32123025"/>
          <a:ext cx="4140000" cy="1806075"/>
        </a:xfrm>
        <a:prstGeom prst="rect">
          <a:avLst/>
        </a:prstGeom>
      </xdr:spPr>
    </xdr:pic>
    <xdr:clientData/>
  </xdr:twoCellAnchor>
  <xdr:twoCellAnchor editAs="oneCell">
    <xdr:from>
      <xdr:col>0</xdr:col>
      <xdr:colOff>0</xdr:colOff>
      <xdr:row>144</xdr:row>
      <xdr:rowOff>104775</xdr:rowOff>
    </xdr:from>
    <xdr:to>
      <xdr:col>3</xdr:col>
      <xdr:colOff>2577900</xdr:colOff>
      <xdr:row>154</xdr:row>
      <xdr:rowOff>5850</xdr:rowOff>
    </xdr:to>
    <xdr:pic>
      <xdr:nvPicPr>
        <xdr:cNvPr id="40" name="Imagem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0" y="28394025"/>
          <a:ext cx="4140000" cy="1806075"/>
        </a:xfrm>
        <a:prstGeom prst="rect">
          <a:avLst/>
        </a:prstGeom>
      </xdr:spPr>
    </xdr:pic>
    <xdr:clientData/>
  </xdr:twoCellAnchor>
  <xdr:twoCellAnchor editAs="oneCell">
    <xdr:from>
      <xdr:col>4</xdr:col>
      <xdr:colOff>73800</xdr:colOff>
      <xdr:row>50</xdr:row>
      <xdr:rowOff>54750</xdr:rowOff>
    </xdr:from>
    <xdr:to>
      <xdr:col>8</xdr:col>
      <xdr:colOff>660975</xdr:colOff>
      <xdr:row>59</xdr:row>
      <xdr:rowOff>146325</xdr:rowOff>
    </xdr:to>
    <xdr:pic>
      <xdr:nvPicPr>
        <xdr:cNvPr id="43" name="Imagem 42">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4331475" y="10294125"/>
          <a:ext cx="4140000" cy="1806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133350</xdr:rowOff>
    </xdr:from>
    <xdr:to>
      <xdr:col>2</xdr:col>
      <xdr:colOff>676275</xdr:colOff>
      <xdr:row>1</xdr:row>
      <xdr:rowOff>95250</xdr:rowOff>
    </xdr:to>
    <xdr:pic>
      <xdr:nvPicPr>
        <xdr:cNvPr id="2" name="Imagem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33350"/>
          <a:ext cx="1847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0</xdr:row>
      <xdr:rowOff>133350</xdr:rowOff>
    </xdr:from>
    <xdr:to>
      <xdr:col>2</xdr:col>
      <xdr:colOff>676275</xdr:colOff>
      <xdr:row>1</xdr:row>
      <xdr:rowOff>95250</xdr:rowOff>
    </xdr:to>
    <xdr:pic>
      <xdr:nvPicPr>
        <xdr:cNvPr id="3" name="Imagem 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33350"/>
          <a:ext cx="1847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85725</xdr:rowOff>
    </xdr:from>
    <xdr:to>
      <xdr:col>2</xdr:col>
      <xdr:colOff>619125</xdr:colOff>
      <xdr:row>2</xdr:row>
      <xdr:rowOff>409575</xdr:rowOff>
    </xdr:to>
    <xdr:pic>
      <xdr:nvPicPr>
        <xdr:cNvPr id="2" name="Imagem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85725"/>
          <a:ext cx="18002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104775</xdr:colOff>
      <xdr:row>0</xdr:row>
      <xdr:rowOff>152401</xdr:rowOff>
    </xdr:from>
    <xdr:to>
      <xdr:col>2</xdr:col>
      <xdr:colOff>628650</xdr:colOff>
      <xdr:row>3</xdr:row>
      <xdr:rowOff>247651</xdr:rowOff>
    </xdr:to>
    <xdr:pic>
      <xdr:nvPicPr>
        <xdr:cNvPr id="2" name="Imagem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52401"/>
          <a:ext cx="19907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66675</xdr:colOff>
      <xdr:row>0</xdr:row>
      <xdr:rowOff>171450</xdr:rowOff>
    </xdr:from>
    <xdr:ext cx="1714500" cy="6762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66675" y="171450"/>
          <a:ext cx="1714500" cy="6762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66675</xdr:colOff>
      <xdr:row>0</xdr:row>
      <xdr:rowOff>171450</xdr:rowOff>
    </xdr:from>
    <xdr:ext cx="1714500" cy="676275"/>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66675" y="171450"/>
          <a:ext cx="1714500" cy="67627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85725</xdr:rowOff>
    </xdr:from>
    <xdr:to>
      <xdr:col>1</xdr:col>
      <xdr:colOff>971550</xdr:colOff>
      <xdr:row>2</xdr:row>
      <xdr:rowOff>171450</xdr:rowOff>
    </xdr:to>
    <xdr:pic>
      <xdr:nvPicPr>
        <xdr:cNvPr id="2" name="Imagem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85725"/>
          <a:ext cx="13525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85725</xdr:rowOff>
    </xdr:from>
    <xdr:to>
      <xdr:col>1</xdr:col>
      <xdr:colOff>171450</xdr:colOff>
      <xdr:row>3</xdr:row>
      <xdr:rowOff>85725</xdr:rowOff>
    </xdr:to>
    <xdr:pic>
      <xdr:nvPicPr>
        <xdr:cNvPr id="2" name="Imagem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85725"/>
          <a:ext cx="21907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gtca/Downloads/Planilhas-Orcamentarias-Paudalho-v1/Planilha%20Or&#231;amentaria%2010433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a&#237;sa/Documents/Padr&#227;o/BM%20-%20BOLETIM%20DE%20MEDI&#199;&#195;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jail/OneDrive/Documentos/PREFEITURA%20DE%20S&#195;O%20L.%20DA%20MATA%20-%202021/OR&#199;AMENTOS%202021/08%20-%20REPOSI&#199;&#195;O%20DE%20PAVIMENTO%20-%20CAPIBARIBE/Reposi&#231;&#227;o%20de%20pavimento_Capibaribe_rev_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iana/Desktop/PREFEITURA%20S&#195;O%20LOUREN&#199;O/OR&#199;AMENTOS/Planilha%20do%20Processo%20da%20Casa%20Amiga%20da%20Crian&#23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BRAS01/Downloads/PMSLM/QUADRA%20DE%20S&#195;O%20JO&#195;O%20S&#195;O%20PAULO/OR&#199;AMENTOS%20DIVERSOS/Revitaliza&#231;&#227;o%20pra&#231;a%20S&#227;o%20Louren&#231;o/DOCUME~1/Canela/CONFIG~1/Temp/MC%20-%20Pedro%20de%20Alcanta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al"/>
      <sheetName val="Novo!"/>
      <sheetName val="Dados"/>
      <sheetName val="BDI"/>
      <sheetName val="Orçamento"/>
      <sheetName val="Memória"/>
      <sheetName val="Comp"/>
      <sheetName val="Cot"/>
      <sheetName val="CronoFF"/>
      <sheetName val="QCI"/>
      <sheetName val="Memorial Descritivo"/>
      <sheetName val="Licitação"/>
      <sheetName val="CronoFF-L"/>
      <sheetName val="QCI-L"/>
      <sheetName val="BM"/>
      <sheetName val="RRE"/>
      <sheetName val="OFÍCIO"/>
      <sheetName val="CC"/>
    </sheetNames>
    <sheetDataSet>
      <sheetData sheetId="0"/>
      <sheetData sheetId="1"/>
      <sheetData sheetId="2" refreshError="1">
        <row r="29">
          <cell r="G29">
            <v>43009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sheetName val="ADTVBM01"/>
      <sheetName val="Planilha1"/>
    </sheetNames>
    <sheetDataSet>
      <sheetData sheetId="0"/>
      <sheetData sheetId="1"/>
      <sheetData sheetId="2">
        <row r="3">
          <cell r="A3" t="str">
            <v>Construção de Edifícios (também para Reformas)</v>
          </cell>
        </row>
        <row r="4">
          <cell r="A4" t="str">
            <v>Construção de Rodovias e Ferrovias (também para Recapeamento, Pavimentação e Praças)</v>
          </cell>
        </row>
        <row r="5">
          <cell r="A5" t="str">
            <v>Construção de Redes de Abastecimento de Água, Coleta de Esgoto e Construções Correlatas</v>
          </cell>
        </row>
        <row r="6">
          <cell r="A6" t="str">
            <v>Fornecimento de Materiais e Equipamentos (Aquisição indireta, em conjunto com obras)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MEMÓRIA"/>
      <sheetName val="PLANILHA ORÇAMENTÁRIA"/>
      <sheetName val="PLANILHA ORÇAMENTÁRIA (2)"/>
      <sheetName val="Projeto Básico"/>
      <sheetName val="COMPOSIÇÕES "/>
      <sheetName val="CRONOGRAMA"/>
      <sheetName val="COMPOSIÇÃO DE BDI"/>
      <sheetName val="PLANILHA VENCEDORA"/>
      <sheetName val="BM"/>
      <sheetName val="RELATÓRIO FOTOGRÁFICO2"/>
    </sheetNames>
    <sheetDataSet>
      <sheetData sheetId="0"/>
      <sheetData sheetId="1">
        <row r="7">
          <cell r="R7" t="str">
            <v>Construção de Edifícios (também para Reformas)</v>
          </cell>
        </row>
        <row r="8">
          <cell r="R8" t="str">
            <v>Construção de Rodovias e Ferrovias (também para Recapeamento, Pavimentação e Praças)</v>
          </cell>
        </row>
        <row r="9">
          <cell r="R9" t="str">
            <v>Construção de Redes de Abastecimento de Água, Coleta de Esgoto e Construções Correlatas</v>
          </cell>
        </row>
        <row r="10">
          <cell r="R10" t="str">
            <v>Fornecimento de Materiais e Equipamentos (Aquisição indireta, em conjunto com obras)</v>
          </cell>
        </row>
      </sheetData>
      <sheetData sheetId="2"/>
      <sheetData sheetId="3"/>
      <sheetData sheetId="4"/>
      <sheetData sheetId="5"/>
      <sheetData sheetId="6"/>
      <sheetData sheetId="7"/>
      <sheetData sheetId="8"/>
      <sheetData sheetId="9">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RESUMO"/>
      <sheetName val="MAIS VANTAJOSA"/>
      <sheetName val="PLANILHA COMPARATIVA"/>
      <sheetName val="MEMÓRIA"/>
      <sheetName val="CRONOGRAMA"/>
      <sheetName val="COMPOSIÇÕES "/>
      <sheetName val="ITENS RELEVANTES"/>
      <sheetName val="Composição de BDI"/>
      <sheetName val="Projeto Básico"/>
      <sheetName val="Encargos Sociais"/>
      <sheetName val="MAPA DE COTAÇÃO"/>
      <sheetName val="RELATÓRIO FOTOGRÁFICO"/>
      <sheetName val="PLANILHA VENCEDORA"/>
      <sheetName val="BM"/>
      <sheetName val="RELATÓRIO FOTOGRÁFICO BM"/>
    </sheetNames>
    <sheetDataSet>
      <sheetData sheetId="0" refreshError="1"/>
      <sheetData sheetId="1" refreshError="1"/>
      <sheetData sheetId="2" refreshError="1"/>
      <sheetData sheetId="3" refreshError="1"/>
      <sheetData sheetId="4">
        <row r="6">
          <cell r="R6" t="str">
            <v>Construção de Edifícios (também para Reformas)</v>
          </cell>
        </row>
        <row r="7">
          <cell r="R7" t="str">
            <v>Construção de Rodovias e Ferrovias (também para Recapeamento, Pavimentação e Praças)</v>
          </cell>
        </row>
        <row r="8">
          <cell r="R8" t="str">
            <v>Construção de Redes de Abastecimento de Água, Coleta de Esgoto e Construções Correlatas</v>
          </cell>
        </row>
        <row r="9">
          <cell r="R9" t="str">
            <v>Fornecimento de Materiais e Equipamentos (Aquisição indireta, em conjunto com obras)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8">
          <cell r="BR8" t="str">
            <v>Construção de Edifícios (também para Reformas)</v>
          </cell>
        </row>
        <row r="9">
          <cell r="BR9" t="str">
            <v>Construção de Rodovias e Ferrovias (também para Recapeamento, Pavimentação e Praças)</v>
          </cell>
        </row>
        <row r="10">
          <cell r="BR10" t="str">
            <v>Construção de Redes de Abastecimento de Água, Coleta de Esgoto e Construções Correlatas</v>
          </cell>
        </row>
        <row r="11">
          <cell r="BR11" t="str">
            <v>Fornecimento de Materiais e Equipamentos (Aquisição indireta, em conjunto com obras)</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IG 03-08-2010"/>
      <sheetName val="PLANILHA"/>
      <sheetName val="MEMORIA"/>
    </sheetNames>
    <sheetDataSet>
      <sheetData sheetId="0" refreshError="1">
        <row r="3">
          <cell r="A3" t="str">
            <v>01.00.000</v>
          </cell>
          <cell r="B3" t="str">
            <v>CUSTO HORARIO DE EQUIPAMENTOS</v>
          </cell>
        </row>
        <row r="4">
          <cell r="A4" t="str">
            <v/>
          </cell>
        </row>
        <row r="5">
          <cell r="A5" t="str">
            <v>01.01.046</v>
          </cell>
          <cell r="B5" t="str">
            <v>CAVALO MECÂNICO COM CAPACIDADE DE 30 TON.POT.203HP - COM MÃO DE OBRA DO OPERADOR E COMBUSTÍVEL (SERVIÇO DIURNO). - HORA PRODUTIVA</v>
          </cell>
          <cell r="C5" t="str">
            <v>HP</v>
          </cell>
          <cell r="D5">
            <v>135.57499999999999</v>
          </cell>
          <cell r="E5">
            <v>108.46</v>
          </cell>
          <cell r="F5" t="str">
            <v>EMLURB</v>
          </cell>
        </row>
        <row r="6">
          <cell r="A6" t="str">
            <v>01.02.030</v>
          </cell>
          <cell r="B6" t="str">
            <v>RETRO ESCAVADEIRA SOBRE PNEUS POT.82HP - COM MÃO DE OBRA DO OPERADOR E COMBUSTÍVEL. (SERVIÇO DIURNO) - HORA PRODUTIVA</v>
          </cell>
          <cell r="C6" t="str">
            <v>HP</v>
          </cell>
          <cell r="D6">
            <v>105.8625</v>
          </cell>
          <cell r="E6">
            <v>84.69</v>
          </cell>
          <cell r="F6" t="str">
            <v>EMLURB</v>
          </cell>
        </row>
        <row r="7">
          <cell r="A7" t="str">
            <v>01.02.046</v>
          </cell>
          <cell r="B7" t="str">
            <v>ESCAVADEIRA HIDRÁULICA SOBRE ESTEIRA POT.123 HP - COM MÃO DE OBRA DO OPERADOR E COMBUSTÍVEL (SERVIÇO DIURNO) - HORA PRODUTIVA</v>
          </cell>
          <cell r="C7" t="str">
            <v>HP</v>
          </cell>
          <cell r="D7">
            <v>217.88749999999999</v>
          </cell>
          <cell r="E7">
            <v>174.31</v>
          </cell>
          <cell r="F7" t="str">
            <v>EMLURB</v>
          </cell>
        </row>
        <row r="8">
          <cell r="A8" t="str">
            <v>01.03.070</v>
          </cell>
          <cell r="B8" t="str">
            <v>VIBRADOR DE IMERSÃO ELÉTRICO 45MM - POT.2CV COM MÃO DE OBRA DO OPERADOR E ENERGIA ELÉTRICA (SERVIÇO DIURNO)</v>
          </cell>
          <cell r="C8" t="str">
            <v>HP</v>
          </cell>
          <cell r="D8">
            <v>9.0874999999999986</v>
          </cell>
          <cell r="E8">
            <v>7.27</v>
          </cell>
          <cell r="F8" t="str">
            <v>EMLURB</v>
          </cell>
        </row>
        <row r="9">
          <cell r="A9" t="str">
            <v>01.05.035</v>
          </cell>
          <cell r="B9" t="str">
            <v>GUINDASTE COM CAPACIDADE DE CARGA DE 2.235 KG E ALCANCE VERTICAL MAXIMO DE 8,60 M, ACOPLADO SOBRE CAMINHAO CARROCERIA- COM MAO DE OBRA DO OPERADOR E COMBUSTIVEL.(SERVICO DIURNO)</v>
          </cell>
          <cell r="C9" t="str">
            <v>HP</v>
          </cell>
          <cell r="D9">
            <v>110.15</v>
          </cell>
          <cell r="E9">
            <v>88.12</v>
          </cell>
          <cell r="F9" t="str">
            <v>EMLURB</v>
          </cell>
        </row>
        <row r="10">
          <cell r="A10" t="str">
            <v>01.08.010</v>
          </cell>
          <cell r="B10" t="str">
            <v>COMPRESSOR DE AR PORTATIL, REBOCAVEL, VAZAO 116 PCM (MOTOR DIESEL), INCLUSIVE COMBUSTIVEL (SERVIÇO DIURNO OU NOTURNO) - HORA PRODUTIVA.</v>
          </cell>
          <cell r="C10" t="str">
            <v>HP</v>
          </cell>
          <cell r="D10">
            <v>43.125</v>
          </cell>
          <cell r="E10">
            <v>34.5</v>
          </cell>
          <cell r="F10" t="str">
            <v>SEDUC</v>
          </cell>
        </row>
        <row r="11">
          <cell r="A11" t="str">
            <v>01.08.030</v>
          </cell>
          <cell r="B11" t="str">
            <v>MARTELETE TEX 32 PS, POT. 3HP, INCLUSIVE 10M. DE MANGUEIRA DE 3/4", ENGATE, BRAÇADEIRAS E PONTEIRO - COM MAO DE OBRA DO OPERADOR (SERVIÇO DIURNO) - HORA PRODUTIVA.</v>
          </cell>
          <cell r="C11" t="str">
            <v>HP</v>
          </cell>
          <cell r="D11">
            <v>13.887499999999999</v>
          </cell>
          <cell r="E11">
            <v>11.11</v>
          </cell>
          <cell r="F11" t="str">
            <v>SEDUC</v>
          </cell>
        </row>
        <row r="12">
          <cell r="A12" t="str">
            <v>02.00.000</v>
          </cell>
          <cell r="B12" t="str">
            <v>SERVICOS TECNICOS</v>
          </cell>
          <cell r="D12">
            <v>0</v>
          </cell>
        </row>
        <row r="13">
          <cell r="A13" t="str">
            <v>02.01.010</v>
          </cell>
          <cell r="B13" t="str">
            <v>LOCACAO DE EIXO DE PROJETO EM TANGENTE.</v>
          </cell>
          <cell r="C13" t="str">
            <v>m</v>
          </cell>
          <cell r="D13">
            <v>1.9500000000000002</v>
          </cell>
          <cell r="E13">
            <v>1.56</v>
          </cell>
          <cell r="F13" t="str">
            <v>EMLURB</v>
          </cell>
        </row>
        <row r="14">
          <cell r="A14" t="str">
            <v>02.01.020</v>
          </cell>
          <cell r="B14" t="str">
            <v>LOCACAO DE EIXO DE PROJETO EM CURVA.</v>
          </cell>
          <cell r="C14" t="str">
            <v>m</v>
          </cell>
          <cell r="D14">
            <v>2.3499999999999996</v>
          </cell>
          <cell r="E14">
            <v>1.88</v>
          </cell>
          <cell r="F14" t="str">
            <v>EMLURB</v>
          </cell>
        </row>
        <row r="15">
          <cell r="A15" t="str">
            <v>02.01.030</v>
          </cell>
          <cell r="B15" t="str">
            <v>LOCACAO DE QUADRAS RETANGULARES COM ATE 20 LOTES ( SEM MARCO DE CONCRETO ).</v>
          </cell>
          <cell r="C15" t="str">
            <v>Un</v>
          </cell>
          <cell r="D15">
            <v>444.61250000000001</v>
          </cell>
          <cell r="E15">
            <v>355.69</v>
          </cell>
          <cell r="F15" t="str">
            <v>EMLURB</v>
          </cell>
        </row>
        <row r="16">
          <cell r="A16" t="str">
            <v>02.01.040</v>
          </cell>
          <cell r="B16" t="str">
            <v>LOCACAO DE LOTES POPULARES EM QUADRA JA LOCADA ( SEM MARCO DE CONCRETO ).</v>
          </cell>
          <cell r="C16" t="str">
            <v>Un</v>
          </cell>
          <cell r="D16">
            <v>65.349999999999994</v>
          </cell>
          <cell r="E16">
            <v>52.28</v>
          </cell>
          <cell r="F16" t="str">
            <v>EMLURB</v>
          </cell>
        </row>
        <row r="17">
          <cell r="A17" t="str">
            <v>02.01.050</v>
          </cell>
          <cell r="B17" t="str">
            <v>LOCACAO DE PONTOS ( ESTACA, PILARES, EIXO DE OBRAS ) COM TRANSFERENCIA DE MARCACAO PARA GABARITO LATERAL, INCLUSIVE LOCACAO DO GABARITO.</v>
          </cell>
          <cell r="C17" t="str">
            <v>Un</v>
          </cell>
          <cell r="D17">
            <v>252.77500000000001</v>
          </cell>
          <cell r="E17">
            <v>202.22</v>
          </cell>
          <cell r="F17" t="str">
            <v>EMLURB</v>
          </cell>
        </row>
        <row r="18">
          <cell r="A18" t="str">
            <v>02.01.060</v>
          </cell>
          <cell r="B18" t="str">
            <v>LEVANTAMENTO DE POLIGONAIS.</v>
          </cell>
          <cell r="C18" t="str">
            <v>m</v>
          </cell>
          <cell r="D18">
            <v>1.3875000000000002</v>
          </cell>
          <cell r="E18">
            <v>1.1100000000000001</v>
          </cell>
          <cell r="F18" t="str">
            <v>EMLURB</v>
          </cell>
        </row>
        <row r="19">
          <cell r="A19" t="str">
            <v>02.01.070</v>
          </cell>
          <cell r="B19" t="str">
            <v>LEVANTAMENTO DE CASAS ATE 150 M2.</v>
          </cell>
          <cell r="C19" t="str">
            <v>Un</v>
          </cell>
          <cell r="D19">
            <v>10.0375</v>
          </cell>
          <cell r="E19">
            <v>8.0299999999999994</v>
          </cell>
          <cell r="F19" t="str">
            <v>EMLURB</v>
          </cell>
        </row>
        <row r="20">
          <cell r="A20" t="str">
            <v>02.01.080</v>
          </cell>
          <cell r="B20" t="str">
            <v>LEVANTAMENTO DE MURO, MEIO FIO, MARGEM DE CANAIS, TESTADAS.</v>
          </cell>
          <cell r="C20" t="str">
            <v>m</v>
          </cell>
          <cell r="D20">
            <v>0.27500000000000002</v>
          </cell>
          <cell r="E20">
            <v>0.22</v>
          </cell>
          <cell r="F20" t="str">
            <v>EMLURB</v>
          </cell>
        </row>
        <row r="21">
          <cell r="A21" t="str">
            <v>02.01.090</v>
          </cell>
          <cell r="B21" t="str">
            <v>LEVANTAMENTO DE POSTES, ARVORES E MARCOS.</v>
          </cell>
          <cell r="C21" t="str">
            <v>Un</v>
          </cell>
          <cell r="D21">
            <v>1.9500000000000002</v>
          </cell>
          <cell r="E21">
            <v>1.56</v>
          </cell>
          <cell r="F21" t="str">
            <v>EMLURB</v>
          </cell>
        </row>
        <row r="22">
          <cell r="A22" t="str">
            <v>02.01.100</v>
          </cell>
          <cell r="B22" t="str">
            <v>LEVANTAMENTO DE PONTES E PONTILHOES.</v>
          </cell>
          <cell r="C22" t="str">
            <v>Un</v>
          </cell>
          <cell r="D22">
            <v>6.8250000000000002</v>
          </cell>
          <cell r="E22">
            <v>5.46</v>
          </cell>
          <cell r="F22" t="str">
            <v>EMLURB</v>
          </cell>
        </row>
        <row r="23">
          <cell r="A23" t="str">
            <v>02.01.110</v>
          </cell>
          <cell r="B23" t="str">
            <v>LEVANTAMENTO DE BUEIROS E POCOS DE VISITA.</v>
          </cell>
          <cell r="C23" t="str">
            <v>Un</v>
          </cell>
          <cell r="D23">
            <v>4.8624999999999998</v>
          </cell>
          <cell r="E23">
            <v>3.89</v>
          </cell>
          <cell r="F23" t="str">
            <v>EMLURB</v>
          </cell>
        </row>
        <row r="24">
          <cell r="A24" t="str">
            <v>02.01.120</v>
          </cell>
          <cell r="B24" t="str">
            <v>LEVANTAMENTO CADASTRAL DE AREA COM DENSIDADE DE ATE 80 HABITACOES POR HECTARE.</v>
          </cell>
          <cell r="C24" t="str">
            <v>HA</v>
          </cell>
          <cell r="D24">
            <v>2517.4625000000001</v>
          </cell>
          <cell r="E24">
            <v>2013.97</v>
          </cell>
          <cell r="F24" t="str">
            <v>EMLURB</v>
          </cell>
        </row>
        <row r="25">
          <cell r="A25" t="str">
            <v>02.01.130</v>
          </cell>
          <cell r="B25" t="str">
            <v>NIVELAMENTO DE EIXO DE LOCACAO.</v>
          </cell>
          <cell r="C25" t="str">
            <v>m</v>
          </cell>
          <cell r="D25">
            <v>0.77500000000000002</v>
          </cell>
          <cell r="E25">
            <v>0.62</v>
          </cell>
          <cell r="F25" t="str">
            <v>EMLURB</v>
          </cell>
        </row>
        <row r="26">
          <cell r="A26" t="str">
            <v>02.01.140</v>
          </cell>
          <cell r="B26" t="str">
            <v>NIVELAMENTO DE SECCOES TRANSVERSAIS.</v>
          </cell>
          <cell r="C26" t="str">
            <v>m</v>
          </cell>
          <cell r="D26">
            <v>0.77500000000000002</v>
          </cell>
          <cell r="E26">
            <v>0.62</v>
          </cell>
          <cell r="F26" t="str">
            <v>EMLURB</v>
          </cell>
        </row>
        <row r="27">
          <cell r="A27" t="str">
            <v>02.01.150</v>
          </cell>
          <cell r="B27" t="str">
            <v>TRANSPORTE DE COTA.</v>
          </cell>
          <cell r="C27" t="str">
            <v>m</v>
          </cell>
          <cell r="D27">
            <v>0.66250000000000009</v>
          </cell>
          <cell r="E27">
            <v>0.53</v>
          </cell>
          <cell r="F27" t="str">
            <v>EMLURB</v>
          </cell>
        </row>
        <row r="28">
          <cell r="A28" t="str">
            <v>02.01.160</v>
          </cell>
          <cell r="B28" t="str">
            <v>LEVANTAMENTO ALTIMETRICO POR HECTARE.</v>
          </cell>
          <cell r="C28" t="str">
            <v>HA</v>
          </cell>
          <cell r="D28">
            <v>720.95</v>
          </cell>
          <cell r="E28">
            <v>576.76</v>
          </cell>
          <cell r="F28" t="str">
            <v>EMLURB</v>
          </cell>
        </row>
        <row r="29">
          <cell r="A29" t="str">
            <v>02.01.170</v>
          </cell>
          <cell r="B29" t="str">
            <v>LEVANTAMENTO ALTIMETRICO DE SECCOES POR TAQUIOMETRIA.</v>
          </cell>
          <cell r="C29" t="str">
            <v>m</v>
          </cell>
          <cell r="D29">
            <v>1.0249999999999999</v>
          </cell>
          <cell r="E29">
            <v>0.82</v>
          </cell>
          <cell r="F29" t="str">
            <v>EMLURB</v>
          </cell>
        </row>
        <row r="30">
          <cell r="A30" t="str">
            <v>02.01.180</v>
          </cell>
          <cell r="B30" t="str">
            <v>DESENHO ALTIMETRICO DE PERFIL LONGITUDINAL E TRANSVERSAL, INCLUSIVE PAPEL - ESCALA 1 200 E 1 20.</v>
          </cell>
          <cell r="C30" t="str">
            <v>m</v>
          </cell>
          <cell r="D30">
            <v>1.8625</v>
          </cell>
          <cell r="E30">
            <v>1.49</v>
          </cell>
          <cell r="F30" t="str">
            <v>EMLURB</v>
          </cell>
        </row>
        <row r="31">
          <cell r="A31" t="str">
            <v>02.01.200</v>
          </cell>
          <cell r="B31" t="str">
            <v>SERVICO TOPOGRAFICO DE PEQUENO PORTE ( PRECO MINIMO ),DIARIA DE UMA EQUIPE COM TOPOGRAFO, QUATRO AUXILIARES , TEODOLITO , NIVEL OTICO ETC.</v>
          </cell>
          <cell r="C31" t="str">
            <v>Un</v>
          </cell>
          <cell r="D31">
            <v>906.72500000000002</v>
          </cell>
          <cell r="E31">
            <v>725.38</v>
          </cell>
          <cell r="F31" t="str">
            <v>EMLURB</v>
          </cell>
        </row>
        <row r="32">
          <cell r="A32" t="str">
            <v/>
          </cell>
          <cell r="D32">
            <v>0</v>
          </cell>
        </row>
        <row r="33">
          <cell r="A33" t="str">
            <v>03.00.000</v>
          </cell>
          <cell r="B33" t="str">
            <v>SERVICOS PRELIMINARES</v>
          </cell>
          <cell r="D33">
            <v>0</v>
          </cell>
        </row>
        <row r="34">
          <cell r="A34" t="str">
            <v>03.01.010</v>
          </cell>
          <cell r="B34" t="str">
            <v>DEMOLICAO DE COBERTURA COM TELHAS CERAMICAS.</v>
          </cell>
          <cell r="C34" t="str">
            <v>m2</v>
          </cell>
          <cell r="D34">
            <v>4.6999999999999993</v>
          </cell>
          <cell r="E34">
            <v>3.76</v>
          </cell>
          <cell r="F34" t="str">
            <v>EMLURB</v>
          </cell>
        </row>
        <row r="35">
          <cell r="A35" t="str">
            <v>03.01.020</v>
          </cell>
          <cell r="B35" t="str">
            <v>DEMOLICAO DE COBERTURA COM TELHA ONDULADA DE FIBROCIMENTO.</v>
          </cell>
          <cell r="C35" t="str">
            <v>m2</v>
          </cell>
          <cell r="D35">
            <v>1.925</v>
          </cell>
          <cell r="E35">
            <v>1.54</v>
          </cell>
          <cell r="F35" t="str">
            <v>EMLURB</v>
          </cell>
        </row>
        <row r="36">
          <cell r="A36" t="str">
            <v>03.01.025</v>
          </cell>
          <cell r="B36" t="str">
            <v>REMOÇÃO DE COBERTA COM TELHAS DE CIMENTO AMIANTO TIPO KALHETA OU CANALETA 49, SENDO A ÁREA MEDIDA NA PROJEÇÃO HORIZONTAL.</v>
          </cell>
          <cell r="C36" t="str">
            <v>m2</v>
          </cell>
          <cell r="D36">
            <v>6.35</v>
          </cell>
          <cell r="E36">
            <v>5.08</v>
          </cell>
        </row>
        <row r="37">
          <cell r="A37" t="str">
            <v>03.01.030</v>
          </cell>
          <cell r="B37" t="str">
            <v>DEMOLICAO DE ESTRUTURA DE MADEIRA PARA COBERTA.</v>
          </cell>
          <cell r="C37" t="str">
            <v>m2</v>
          </cell>
          <cell r="D37">
            <v>12.05</v>
          </cell>
          <cell r="E37">
            <v>9.64</v>
          </cell>
          <cell r="F37" t="str">
            <v>EMLURB</v>
          </cell>
        </row>
        <row r="38">
          <cell r="A38" t="str">
            <v>03.01.032</v>
          </cell>
          <cell r="B38" t="str">
            <v>DEMOLIÇÃO DE ESTRUTURA METÁLICA DE COBERTA (12 A 14KG/M2)</v>
          </cell>
          <cell r="C38" t="str">
            <v>m2</v>
          </cell>
          <cell r="D38">
            <v>11.6</v>
          </cell>
          <cell r="E38">
            <v>9.2799999999999994</v>
          </cell>
          <cell r="F38" t="str">
            <v>SEDUC</v>
          </cell>
        </row>
        <row r="39">
          <cell r="A39" t="str">
            <v>03.01.033</v>
          </cell>
          <cell r="B39" t="str">
            <v>RETIRADA DE ESTRUTURA DE MADEIRA PARA TELHAS DE FIBROCIMENTO, ALUMÍNIO OU PLÁSTICO.</v>
          </cell>
          <cell r="C39" t="str">
            <v>m2</v>
          </cell>
          <cell r="D39">
            <v>2.8624999999999998</v>
          </cell>
          <cell r="E39">
            <v>2.29</v>
          </cell>
          <cell r="F39" t="str">
            <v>SEDUC</v>
          </cell>
        </row>
        <row r="40">
          <cell r="A40" t="str">
            <v>03.01.035</v>
          </cell>
          <cell r="B40" t="str">
            <v>RETIRADA DE TELHA DE ALUMÍNIO.</v>
          </cell>
          <cell r="C40" t="str">
            <v>m2</v>
          </cell>
          <cell r="D40">
            <v>2.0499999999999998</v>
          </cell>
          <cell r="E40">
            <v>1.64</v>
          </cell>
          <cell r="F40" t="str">
            <v>SEDUC</v>
          </cell>
        </row>
        <row r="41">
          <cell r="A41" t="str">
            <v>03.01.040</v>
          </cell>
          <cell r="B41" t="str">
            <v>DEMOLICAO DE FORRO EM ESTUQUE.</v>
          </cell>
          <cell r="C41" t="str">
            <v>m2</v>
          </cell>
          <cell r="D41">
            <v>7.1625000000000005</v>
          </cell>
          <cell r="E41">
            <v>5.73</v>
          </cell>
          <cell r="F41" t="str">
            <v>EMLURB</v>
          </cell>
        </row>
        <row r="42">
          <cell r="A42" t="str">
            <v>03.01.042</v>
          </cell>
          <cell r="B42" t="str">
            <v>DEMOLICAO DE FORRO EM PLACAS DE GESSO APLICADAS EM ESTRUTURA DE MADEIRA OU LAJE.</v>
          </cell>
          <cell r="C42" t="str">
            <v>m2</v>
          </cell>
          <cell r="D42">
            <v>3.0625</v>
          </cell>
          <cell r="E42">
            <v>2.4500000000000002</v>
          </cell>
          <cell r="F42" t="str">
            <v>EMLURB</v>
          </cell>
        </row>
        <row r="43">
          <cell r="A43" t="str">
            <v>03.01.044</v>
          </cell>
          <cell r="B43" t="str">
            <v>DEMOLICAO DE FORRO EM MADEIRA</v>
          </cell>
          <cell r="C43" t="str">
            <v>m2</v>
          </cell>
          <cell r="D43">
            <v>4.3</v>
          </cell>
          <cell r="E43">
            <v>3.44</v>
          </cell>
          <cell r="F43" t="str">
            <v>EMLURB</v>
          </cell>
        </row>
        <row r="44">
          <cell r="A44" t="str">
            <v>03.01.046</v>
          </cell>
          <cell r="B44" t="str">
            <v>DEMOLIÇÃO DE FORRO EM PVC</v>
          </cell>
          <cell r="C44" t="str">
            <v>m2</v>
          </cell>
          <cell r="D44">
            <v>2.0625</v>
          </cell>
          <cell r="E44">
            <v>1.65</v>
          </cell>
          <cell r="F44" t="str">
            <v>SEDUC</v>
          </cell>
        </row>
        <row r="45">
          <cell r="A45" t="str">
            <v>03.01.047</v>
          </cell>
          <cell r="B45" t="str">
            <v>DEMOLIÇÃO DE FORROS (FORROPACOTE, GESSO ACARTONADO E METÁLICO)</v>
          </cell>
          <cell r="C45" t="str">
            <v>m2</v>
          </cell>
          <cell r="D45">
            <v>2.7625000000000002</v>
          </cell>
          <cell r="E45">
            <v>2.21</v>
          </cell>
          <cell r="F45" t="str">
            <v>SEDUC</v>
          </cell>
        </row>
        <row r="46">
          <cell r="A46" t="str">
            <v>03.01.050</v>
          </cell>
          <cell r="B46" t="str">
            <v>RETIRADA DE ESQUADRIAS DE MADEIRA OU METALICAS.</v>
          </cell>
          <cell r="C46" t="str">
            <v>m2</v>
          </cell>
          <cell r="D46">
            <v>5.3000000000000007</v>
          </cell>
          <cell r="E46">
            <v>4.24</v>
          </cell>
          <cell r="F46" t="str">
            <v>EMLURB</v>
          </cell>
        </row>
        <row r="47">
          <cell r="A47" t="str">
            <v>03.01.052</v>
          </cell>
          <cell r="B47" t="str">
            <v>RETIRADA DE DIVISÓRIA TIPO EUCATEX OU SIMILAR</v>
          </cell>
          <cell r="C47" t="str">
            <v>m2</v>
          </cell>
          <cell r="D47">
            <v>5.7125000000000004</v>
          </cell>
          <cell r="E47">
            <v>4.57</v>
          </cell>
          <cell r="F47" t="str">
            <v>SEDUC</v>
          </cell>
        </row>
        <row r="48">
          <cell r="A48" t="str">
            <v>03.01.053</v>
          </cell>
          <cell r="B48" t="str">
            <v>REMOÇÃO DE ALAMBRADO EM TELA INCLUSIVE ESTRUTURA DE SUSTENTAÇÃO EM TUBOS DE FERRO GALVANIZADO.</v>
          </cell>
          <cell r="C48" t="str">
            <v>m2</v>
          </cell>
          <cell r="D48">
            <v>1.5249999999999999</v>
          </cell>
          <cell r="E48">
            <v>1.22</v>
          </cell>
          <cell r="F48" t="str">
            <v>SEDUC</v>
          </cell>
        </row>
        <row r="49">
          <cell r="A49" t="str">
            <v>03.01.054</v>
          </cell>
          <cell r="B49" t="str">
            <v>RETIRADA DE TELA DE AÇO GALVANIZADO, FIXADA COM ARAME GALVANIZADO PARA REAPROVEITAMENTO.</v>
          </cell>
          <cell r="C49" t="str">
            <v>m2</v>
          </cell>
          <cell r="D49">
            <v>1.2250000000000001</v>
          </cell>
          <cell r="E49">
            <v>0.98</v>
          </cell>
          <cell r="F49" t="str">
            <v>SEDUC</v>
          </cell>
        </row>
        <row r="50">
          <cell r="A50" t="str">
            <v>03.01.055</v>
          </cell>
          <cell r="B50" t="str">
            <v xml:space="preserve">DEMOLIÇÃO DE CERCA COM MOURÕES DE CONCRETO E TELA. </v>
          </cell>
          <cell r="C50" t="str">
            <v>m</v>
          </cell>
          <cell r="D50">
            <v>12.2</v>
          </cell>
          <cell r="E50">
            <v>9.76</v>
          </cell>
          <cell r="F50" t="str">
            <v>SEDUC</v>
          </cell>
        </row>
        <row r="51">
          <cell r="A51" t="str">
            <v>03.01.058</v>
          </cell>
          <cell r="B51" t="str">
            <v>DEMOLICAO DE PISO VINILICO OU EMBORRACHADO.</v>
          </cell>
          <cell r="C51" t="str">
            <v>m2</v>
          </cell>
          <cell r="D51">
            <v>6.2375000000000007</v>
          </cell>
          <cell r="E51">
            <v>4.99</v>
          </cell>
          <cell r="F51" t="str">
            <v>EMLURB</v>
          </cell>
        </row>
        <row r="52">
          <cell r="A52" t="str">
            <v>03.01.060</v>
          </cell>
          <cell r="B52" t="str">
            <v>DEMOLICAO DE REVESTIMENTO DE PISO EM CIMENTADO.</v>
          </cell>
          <cell r="C52" t="str">
            <v>m2</v>
          </cell>
          <cell r="D52">
            <v>4.1499999999999995</v>
          </cell>
          <cell r="E52">
            <v>3.32</v>
          </cell>
          <cell r="F52" t="str">
            <v>EMLURB</v>
          </cell>
        </row>
        <row r="53">
          <cell r="A53" t="str">
            <v>03.01.070</v>
          </cell>
          <cell r="B53" t="str">
            <v>DEMOLICAO DE REVESTIMENTO DE PISO EM CIMENTADO INCLUSIVE LASTRO DE CONCRETO.</v>
          </cell>
          <cell r="C53" t="str">
            <v>m2</v>
          </cell>
          <cell r="D53">
            <v>9.0124999999999993</v>
          </cell>
          <cell r="E53">
            <v>7.21</v>
          </cell>
          <cell r="F53" t="str">
            <v>EMLURB</v>
          </cell>
        </row>
        <row r="54">
          <cell r="A54" t="str">
            <v>03.01.080</v>
          </cell>
          <cell r="B54" t="str">
            <v>DEMOLICAO DE REVESTIMENTO DE PISO COM LADRILHO HIDRAULICO OU CERAMICO.</v>
          </cell>
          <cell r="C54" t="str">
            <v>m2</v>
          </cell>
          <cell r="D54">
            <v>4.8499999999999996</v>
          </cell>
          <cell r="E54">
            <v>3.88</v>
          </cell>
          <cell r="F54" t="str">
            <v>EMLURB</v>
          </cell>
        </row>
        <row r="55">
          <cell r="A55" t="str">
            <v>03.01.090</v>
          </cell>
          <cell r="B55" t="str">
            <v>DEMOLICAO DE REVESTIMENTO DE PISO COM LADRILHO HIDRAULICO OU CERAMICO INCLUSIVE LASTRO DE CONCRETO.</v>
          </cell>
          <cell r="C55" t="str">
            <v>m2</v>
          </cell>
          <cell r="D55">
            <v>9.7124999999999986</v>
          </cell>
          <cell r="E55">
            <v>7.77</v>
          </cell>
          <cell r="F55" t="str">
            <v>EMLURB</v>
          </cell>
        </row>
        <row r="56">
          <cell r="A56" t="str">
            <v>03.01.100</v>
          </cell>
          <cell r="B56" t="str">
            <v>DEMOLICAO DE REVESTIMENTO DE PISO EM TACOS OU ASSOALHOS EM MADEIRA.</v>
          </cell>
          <cell r="C56" t="str">
            <v>m2</v>
          </cell>
          <cell r="D56">
            <v>10.824999999999999</v>
          </cell>
          <cell r="E56">
            <v>8.66</v>
          </cell>
          <cell r="F56" t="str">
            <v>EMLURB</v>
          </cell>
        </row>
        <row r="57">
          <cell r="A57" t="str">
            <v>03.01.102</v>
          </cell>
          <cell r="B57" t="str">
            <v>DEMOLIÇÃO DE PISO REVESTIDO EM GRANILITE.</v>
          </cell>
          <cell r="C57" t="str">
            <v>m2</v>
          </cell>
          <cell r="D57">
            <v>9.6750000000000007</v>
          </cell>
          <cell r="E57">
            <v>7.74</v>
          </cell>
          <cell r="F57" t="str">
            <v>SEDUC</v>
          </cell>
        </row>
        <row r="58">
          <cell r="A58" t="str">
            <v>03.01.103</v>
          </cell>
          <cell r="B58" t="str">
            <v>DEMOLIÇÃO DE RODAPÉ DE GRANILITE COM H=10 CM.</v>
          </cell>
          <cell r="C58" t="str">
            <v>m</v>
          </cell>
          <cell r="D58">
            <v>0.96250000000000002</v>
          </cell>
          <cell r="E58">
            <v>0.77</v>
          </cell>
          <cell r="F58" t="str">
            <v>SEDUC</v>
          </cell>
        </row>
        <row r="59">
          <cell r="A59" t="str">
            <v>03.01.104</v>
          </cell>
          <cell r="B59" t="str">
            <v>DEMOLIÇÃO CUIDADOSA DE PISO EM GRANITO</v>
          </cell>
          <cell r="C59" t="str">
            <v>m2</v>
          </cell>
          <cell r="D59">
            <v>15.487500000000001</v>
          </cell>
          <cell r="E59">
            <v>12.39</v>
          </cell>
          <cell r="F59" t="str">
            <v>SEDUC</v>
          </cell>
        </row>
        <row r="60">
          <cell r="A60" t="str">
            <v>03.01.110</v>
          </cell>
          <cell r="B60" t="str">
            <v>DEMOLICAO DE PASSEIO EM PEDRA PORTUGUESA.</v>
          </cell>
          <cell r="C60" t="str">
            <v>m2</v>
          </cell>
          <cell r="D60">
            <v>3.6625000000000001</v>
          </cell>
          <cell r="E60">
            <v>2.93</v>
          </cell>
          <cell r="F60" t="str">
            <v>EMLURB</v>
          </cell>
        </row>
        <row r="61">
          <cell r="A61" t="str">
            <v>03.01.120</v>
          </cell>
          <cell r="B61" t="str">
            <v>DEMOLICAO DE REVESTIMENTO COM AZULEJOS OU CERAMICAS.</v>
          </cell>
          <cell r="C61" t="str">
            <v>m2</v>
          </cell>
          <cell r="D61">
            <v>10.0375</v>
          </cell>
          <cell r="E61">
            <v>8.0299999999999994</v>
          </cell>
          <cell r="F61" t="str">
            <v>EMLURB</v>
          </cell>
        </row>
        <row r="62">
          <cell r="A62" t="str">
            <v>03.01.130</v>
          </cell>
          <cell r="B62" t="str">
            <v>DEMOLICAO DE REVESTIMENTO COM ARGAMASSA DE CAL E AREIA.</v>
          </cell>
          <cell r="C62" t="str">
            <v>m2</v>
          </cell>
          <cell r="D62">
            <v>3.6625000000000001</v>
          </cell>
          <cell r="E62">
            <v>2.93</v>
          </cell>
          <cell r="F62" t="str">
            <v>EMLURB</v>
          </cell>
        </row>
        <row r="63">
          <cell r="A63" t="str">
            <v>03.01.140</v>
          </cell>
          <cell r="B63" t="str">
            <v>DEMOLICAO DE REVESTIMENTO COM ARGAMASSA DE CIMENTO E AREIA</v>
          </cell>
          <cell r="C63" t="str">
            <v>m2</v>
          </cell>
          <cell r="D63">
            <v>6.2375000000000007</v>
          </cell>
          <cell r="E63">
            <v>4.99</v>
          </cell>
          <cell r="F63" t="str">
            <v>EMLURB</v>
          </cell>
        </row>
        <row r="64">
          <cell r="A64" t="str">
            <v>03.01.150</v>
          </cell>
          <cell r="B64" t="str">
            <v>DEMOLICAO DE ALVENARIA DE 1/2 VEZ COM PREPARO PARA REMOCAO.</v>
          </cell>
          <cell r="C64" t="str">
            <v>m2</v>
          </cell>
          <cell r="D64">
            <v>7.35</v>
          </cell>
          <cell r="E64">
            <v>5.88</v>
          </cell>
          <cell r="F64" t="str">
            <v>EMLURB</v>
          </cell>
        </row>
        <row r="65">
          <cell r="A65" t="str">
            <v>03.01.160</v>
          </cell>
          <cell r="B65" t="str">
            <v>DEMOLICAO DE ALVENARIA DE 1 VEZ COM PREPARO PARA REMOCAO.</v>
          </cell>
          <cell r="C65" t="str">
            <v>m2</v>
          </cell>
          <cell r="D65">
            <v>12.662500000000001</v>
          </cell>
          <cell r="E65">
            <v>10.130000000000001</v>
          </cell>
          <cell r="F65" t="str">
            <v>EMLURB</v>
          </cell>
        </row>
        <row r="66">
          <cell r="A66" t="str">
            <v>03.01.161</v>
          </cell>
          <cell r="B66" t="str">
            <v>DEMOLIÇÃO DE ALVENARIA DE 1 1/2 VEZ COM PREPARO PARA REMOÇÃO</v>
          </cell>
          <cell r="C66" t="str">
            <v>m2</v>
          </cell>
          <cell r="D66">
            <v>17.675000000000001</v>
          </cell>
          <cell r="E66">
            <v>14.14</v>
          </cell>
          <cell r="F66" t="str">
            <v>SEDUC</v>
          </cell>
        </row>
        <row r="67">
          <cell r="A67" t="str">
            <v>03.01.162</v>
          </cell>
          <cell r="B67" t="str">
            <v>CORTE MANUAL EM ALVENARIA DE TIJOLOS FURADOS</v>
          </cell>
          <cell r="C67" t="str">
            <v>m3</v>
          </cell>
          <cell r="D67">
            <v>50.512499999999996</v>
          </cell>
          <cell r="E67">
            <v>40.409999999999997</v>
          </cell>
          <cell r="F67" t="str">
            <v>SEDUC</v>
          </cell>
        </row>
        <row r="68">
          <cell r="A68" t="str">
            <v>03.01.163</v>
          </cell>
          <cell r="B68" t="str">
            <v>DEMOLIÇÃO DE PAREDE DE GESSO, INCLUSIVE PREPARO PARA REMOÇÃO</v>
          </cell>
          <cell r="C68" t="str">
            <v>m3</v>
          </cell>
          <cell r="D68">
            <v>7.4750000000000005</v>
          </cell>
          <cell r="E68">
            <v>5.98</v>
          </cell>
          <cell r="F68" t="str">
            <v>SEDUC</v>
          </cell>
        </row>
        <row r="69">
          <cell r="A69" t="str">
            <v>03.01.170</v>
          </cell>
          <cell r="B69" t="str">
            <v>DEMOLICAO DE ALVENARIA DE TIJOLOS MACICOS.</v>
          </cell>
          <cell r="C69" t="str">
            <v>m3</v>
          </cell>
          <cell r="D69">
            <v>87.337500000000006</v>
          </cell>
          <cell r="E69">
            <v>69.87</v>
          </cell>
          <cell r="F69" t="str">
            <v>EMLURB</v>
          </cell>
        </row>
        <row r="70">
          <cell r="A70" t="str">
            <v>03.01.172</v>
          </cell>
          <cell r="B70" t="str">
            <v>APICOAMENTO EM ALVENARIA DE TIJOLO APARENTE</v>
          </cell>
          <cell r="C70" t="str">
            <v>m2</v>
          </cell>
          <cell r="D70">
            <v>1.5249999999999999</v>
          </cell>
          <cell r="E70">
            <v>1.22</v>
          </cell>
          <cell r="F70" t="str">
            <v>SEDUC</v>
          </cell>
        </row>
        <row r="71">
          <cell r="A71" t="str">
            <v>03.01.173</v>
          </cell>
          <cell r="B71" t="str">
            <v>RECORTE COM DEMOLIÇÃO MANUAL DE ALVENARIA DE TIJOLO MACIÇO</v>
          </cell>
          <cell r="C71" t="str">
            <v>m3</v>
          </cell>
          <cell r="D71">
            <v>104.60000000000001</v>
          </cell>
          <cell r="E71">
            <v>83.68</v>
          </cell>
          <cell r="F71" t="str">
            <v>SEDUC</v>
          </cell>
        </row>
        <row r="72">
          <cell r="A72" t="str">
            <v>03.01.174</v>
          </cell>
          <cell r="B72" t="str">
            <v>CORTE COM MAÇARICO OXIACETILENO TUBULAÇÃO AÇO 2".</v>
          </cell>
          <cell r="C72" t="str">
            <v>Un</v>
          </cell>
          <cell r="D72">
            <v>0.6875</v>
          </cell>
          <cell r="E72">
            <v>0.55000000000000004</v>
          </cell>
          <cell r="F72" t="str">
            <v>SEDUC</v>
          </cell>
        </row>
        <row r="73">
          <cell r="A73" t="str">
            <v>03.01.180</v>
          </cell>
          <cell r="B73" t="str">
            <v>DEMOLICAO DE ALVENARIA DE PEDRA REJUNTADA.</v>
          </cell>
          <cell r="C73" t="str">
            <v>m3</v>
          </cell>
          <cell r="D73">
            <v>102.0125</v>
          </cell>
          <cell r="E73">
            <v>81.61</v>
          </cell>
          <cell r="F73" t="str">
            <v>EMLURB</v>
          </cell>
        </row>
        <row r="74">
          <cell r="A74" t="str">
            <v/>
          </cell>
          <cell r="D74">
            <v>0</v>
          </cell>
        </row>
        <row r="75">
          <cell r="A75" t="str">
            <v>03.01.190</v>
          </cell>
          <cell r="B75" t="str">
            <v>DEMOLICAO DE ALVENARIA DE PEDRA SECA.</v>
          </cell>
          <cell r="C75" t="str">
            <v>m3</v>
          </cell>
          <cell r="D75">
            <v>42</v>
          </cell>
          <cell r="E75">
            <v>33.6</v>
          </cell>
          <cell r="F75" t="str">
            <v>EMLURB</v>
          </cell>
        </row>
        <row r="76">
          <cell r="A76" t="str">
            <v/>
          </cell>
          <cell r="D76">
            <v>0</v>
          </cell>
        </row>
        <row r="77">
          <cell r="A77" t="str">
            <v>03.01.191</v>
          </cell>
          <cell r="B77" t="str">
            <v>DEMOLIÇÃO DE ALVENARIA EM COBOGÓ COM PREPARO PARA REMOÇÃO.</v>
          </cell>
          <cell r="C77" t="str">
            <v>m2</v>
          </cell>
          <cell r="D77">
            <v>5.05</v>
          </cell>
          <cell r="E77">
            <v>4.04</v>
          </cell>
          <cell r="F77" t="str">
            <v>SEDUC</v>
          </cell>
        </row>
        <row r="78">
          <cell r="A78" t="str">
            <v/>
          </cell>
          <cell r="D78">
            <v>0</v>
          </cell>
        </row>
        <row r="79">
          <cell r="A79" t="str">
            <v>03.01.192</v>
          </cell>
          <cell r="B79" t="str">
            <v>RETIRADA DE CAIXA PRÉ-MOLDADA DE AR CONDICIONADO</v>
          </cell>
          <cell r="C79" t="str">
            <v>Un</v>
          </cell>
          <cell r="D79">
            <v>28.55</v>
          </cell>
          <cell r="E79">
            <v>22.84</v>
          </cell>
          <cell r="F79" t="str">
            <v>SEDUC</v>
          </cell>
        </row>
        <row r="80">
          <cell r="A80" t="str">
            <v/>
          </cell>
          <cell r="D80">
            <v>0</v>
          </cell>
        </row>
        <row r="81">
          <cell r="A81" t="str">
            <v>03.01.200</v>
          </cell>
          <cell r="B81" t="str">
            <v>DEMOLICAO MANUAL DE CONCRETO SIMPLES.</v>
          </cell>
          <cell r="C81" t="str">
            <v>m3</v>
          </cell>
          <cell r="D81">
            <v>90.112500000000011</v>
          </cell>
          <cell r="E81">
            <v>72.09</v>
          </cell>
          <cell r="F81" t="str">
            <v>EMLURB</v>
          </cell>
        </row>
        <row r="82">
          <cell r="A82" t="str">
            <v/>
          </cell>
          <cell r="D82">
            <v>0</v>
          </cell>
        </row>
        <row r="83">
          <cell r="A83" t="str">
            <v>03.01.210</v>
          </cell>
          <cell r="B83" t="str">
            <v>DEMOLICAO MANUAL DE CONCRETO ARMADO.</v>
          </cell>
          <cell r="C83" t="str">
            <v>m3</v>
          </cell>
          <cell r="D83">
            <v>124.7625</v>
          </cell>
          <cell r="E83">
            <v>99.81</v>
          </cell>
          <cell r="F83" t="str">
            <v>EMLURB</v>
          </cell>
        </row>
        <row r="84">
          <cell r="A84" t="str">
            <v/>
          </cell>
          <cell r="D84">
            <v>0</v>
          </cell>
        </row>
        <row r="85">
          <cell r="A85" t="str">
            <v>03.01.212</v>
          </cell>
          <cell r="B85" t="str">
            <v>CORTE MANUAL DE CONCRETO ARMADO</v>
          </cell>
          <cell r="C85" t="str">
            <v>m3</v>
          </cell>
          <cell r="D85">
            <v>149.38750000000002</v>
          </cell>
          <cell r="E85">
            <v>119.51</v>
          </cell>
          <cell r="F85" t="str">
            <v>SEDUC</v>
          </cell>
        </row>
        <row r="86">
          <cell r="A86" t="str">
            <v/>
          </cell>
          <cell r="D86">
            <v>0</v>
          </cell>
        </row>
        <row r="87">
          <cell r="A87" t="str">
            <v>03.01.213</v>
          </cell>
          <cell r="B87" t="str">
            <v>DEMOLIÇÃO DE LAJE PRE-MOLDADA DE COBERTURA, COM PREPARO PARA REMOÇÃO. CONSIDERADA ESPESSURA DA LAJE E DO REVESTIMENTO EM MASSA ÚNICA.</v>
          </cell>
          <cell r="C87" t="str">
            <v>m2</v>
          </cell>
          <cell r="D87">
            <v>12.575000000000001</v>
          </cell>
          <cell r="E87">
            <v>10.06</v>
          </cell>
          <cell r="F87" t="str">
            <v>SEDUC</v>
          </cell>
        </row>
        <row r="88">
          <cell r="A88" t="str">
            <v/>
          </cell>
          <cell r="D88">
            <v>0</v>
          </cell>
        </row>
        <row r="89">
          <cell r="A89" t="str">
            <v>03.01.214</v>
          </cell>
          <cell r="B89" t="str">
            <v>DEMOLIÇÃO DE LAJE PRE-MOLDADA DE PISO,COM PREPARO PARA REMOÇÃO.CONSIDERADA ESPESSURA DA LAJE, DO REVESTIMENTO DE PISO E DO REVESTIMENTO EM MASSA ÚNICA DO TETO INFERIOR.</v>
          </cell>
          <cell r="C89" t="str">
            <v>m2</v>
          </cell>
          <cell r="D89">
            <v>16.149999999999999</v>
          </cell>
          <cell r="E89">
            <v>12.92</v>
          </cell>
          <cell r="F89" t="str">
            <v>SEDUC</v>
          </cell>
        </row>
        <row r="90">
          <cell r="A90" t="str">
            <v/>
          </cell>
          <cell r="D90">
            <v>0</v>
          </cell>
        </row>
        <row r="91">
          <cell r="A91" t="str">
            <v>03.01.220</v>
          </cell>
          <cell r="B91" t="str">
            <v>DEMOLICAO MANUAL DE PAVIMENTACAO ASFALTICA.</v>
          </cell>
          <cell r="C91" t="str">
            <v>m2</v>
          </cell>
          <cell r="D91">
            <v>7.95</v>
          </cell>
          <cell r="E91">
            <v>6.36</v>
          </cell>
          <cell r="F91" t="str">
            <v>EMLURB</v>
          </cell>
        </row>
        <row r="92">
          <cell r="A92" t="str">
            <v/>
          </cell>
          <cell r="D92">
            <v>0</v>
          </cell>
        </row>
        <row r="93">
          <cell r="A93" t="str">
            <v>03.01.222</v>
          </cell>
          <cell r="B93" t="str">
            <v>DEMOLICAO DE PAVIMENTACAO ASFALTICA COM UTILI ZACAO DE MARTELETE PNEUMATICO.</v>
          </cell>
          <cell r="C93" t="str">
            <v>m2</v>
          </cell>
          <cell r="D93">
            <v>11.237500000000001</v>
          </cell>
          <cell r="E93">
            <v>8.99</v>
          </cell>
          <cell r="F93" t="str">
            <v>EMLURB</v>
          </cell>
        </row>
        <row r="94">
          <cell r="A94" t="str">
            <v/>
          </cell>
          <cell r="D94">
            <v>0</v>
          </cell>
        </row>
        <row r="95">
          <cell r="A95" t="str">
            <v>03.01.230</v>
          </cell>
          <cell r="B95" t="str">
            <v>DEMOLICAO DE PAVIMENTACAO EM PARALELEPIPEDOS SOBRE AREIA.</v>
          </cell>
          <cell r="C95" t="str">
            <v>m2</v>
          </cell>
          <cell r="D95">
            <v>5.3125</v>
          </cell>
          <cell r="E95">
            <v>4.25</v>
          </cell>
          <cell r="F95" t="str">
            <v>EMLURB</v>
          </cell>
        </row>
        <row r="96">
          <cell r="A96" t="str">
            <v/>
          </cell>
          <cell r="D96">
            <v>0</v>
          </cell>
        </row>
        <row r="97">
          <cell r="A97" t="str">
            <v>03.01.240</v>
          </cell>
          <cell r="B97" t="str">
            <v>DEMOLICAO DE PAVIMENTACAO EM PARALELEPIPEDOS SOBRE MACADAME.</v>
          </cell>
          <cell r="C97" t="str">
            <v>m2</v>
          </cell>
          <cell r="D97">
            <v>7.5124999999999993</v>
          </cell>
          <cell r="E97">
            <v>6.01</v>
          </cell>
          <cell r="F97" t="str">
            <v>EMLURB</v>
          </cell>
        </row>
        <row r="98">
          <cell r="A98" t="str">
            <v/>
          </cell>
          <cell r="D98">
            <v>0</v>
          </cell>
        </row>
        <row r="99">
          <cell r="A99" t="str">
            <v>03.01.250</v>
          </cell>
          <cell r="B99" t="str">
            <v>DEMOLICAO DE PAVIMENTACAO COM PRE-MOLDADOS DE CONCRETO, INCLUINDO EMPILHAMENTO.</v>
          </cell>
          <cell r="C99" t="str">
            <v>m2</v>
          </cell>
          <cell r="D99">
            <v>4.8499999999999996</v>
          </cell>
          <cell r="E99">
            <v>3.88</v>
          </cell>
          <cell r="F99" t="str">
            <v>EMLURB</v>
          </cell>
        </row>
        <row r="100">
          <cell r="A100" t="str">
            <v/>
          </cell>
          <cell r="D100">
            <v>0</v>
          </cell>
        </row>
        <row r="101">
          <cell r="A101" t="str">
            <v>03.01.251</v>
          </cell>
          <cell r="B101" t="str">
            <v>DEMOLIÇÃO DE PISO REVESTIDO EM LAJOTAS DE CONCRETO INCL.BASE DE ASSENTAMENTO.</v>
          </cell>
          <cell r="C101" t="str">
            <v>m2</v>
          </cell>
          <cell r="D101">
            <v>3.05</v>
          </cell>
          <cell r="E101">
            <v>2.44</v>
          </cell>
          <cell r="F101" t="str">
            <v>SEDUC</v>
          </cell>
        </row>
        <row r="102">
          <cell r="A102" t="str">
            <v/>
          </cell>
          <cell r="D102">
            <v>0</v>
          </cell>
        </row>
        <row r="103">
          <cell r="A103" t="str">
            <v>03.01.260</v>
          </cell>
          <cell r="B103" t="str">
            <v>DEMOLICAO DE MEIO-FIO .</v>
          </cell>
          <cell r="C103" t="str">
            <v>m</v>
          </cell>
          <cell r="D103">
            <v>1.4000000000000001</v>
          </cell>
          <cell r="E103">
            <v>1.1200000000000001</v>
          </cell>
          <cell r="F103" t="str">
            <v>EMLURB</v>
          </cell>
        </row>
        <row r="104">
          <cell r="A104" t="str">
            <v/>
          </cell>
          <cell r="D104">
            <v>0</v>
          </cell>
        </row>
        <row r="105">
          <cell r="A105" t="str">
            <v>03.01.270</v>
          </cell>
          <cell r="B105" t="str">
            <v>DEMOLICAO DE LINHA DAGUA</v>
          </cell>
          <cell r="C105" t="str">
            <v>m</v>
          </cell>
          <cell r="D105">
            <v>1.35</v>
          </cell>
          <cell r="E105">
            <v>1.08</v>
          </cell>
          <cell r="F105" t="str">
            <v>EMLURB</v>
          </cell>
        </row>
        <row r="106">
          <cell r="A106" t="str">
            <v/>
          </cell>
          <cell r="D106">
            <v>0</v>
          </cell>
        </row>
        <row r="107">
          <cell r="A107" t="str">
            <v>03.01.280</v>
          </cell>
          <cell r="B107" t="str">
            <v>DEMOLICAO DE MEIO-FIO E LINHA DAGUA</v>
          </cell>
          <cell r="C107" t="str">
            <v>m</v>
          </cell>
          <cell r="D107">
            <v>2.75</v>
          </cell>
          <cell r="E107">
            <v>2.2000000000000002</v>
          </cell>
          <cell r="F107" t="str">
            <v>EMLURB</v>
          </cell>
        </row>
        <row r="108">
          <cell r="A108" t="str">
            <v/>
          </cell>
          <cell r="D108">
            <v>0</v>
          </cell>
        </row>
        <row r="109">
          <cell r="A109" t="str">
            <v>03.01.285</v>
          </cell>
          <cell r="B109" t="str">
            <v>RETIRADA DE TAMPO DE GRANITO PARA REAPROVEITAMENTO.</v>
          </cell>
          <cell r="C109" t="str">
            <v>m2</v>
          </cell>
          <cell r="D109">
            <v>14.037500000000001</v>
          </cell>
          <cell r="E109">
            <v>11.23</v>
          </cell>
          <cell r="F109" t="str">
            <v>SEDUC</v>
          </cell>
        </row>
        <row r="110">
          <cell r="A110" t="str">
            <v/>
          </cell>
          <cell r="D110">
            <v>0</v>
          </cell>
        </row>
        <row r="111">
          <cell r="A111" t="str">
            <v>03.01.286</v>
          </cell>
          <cell r="B111" t="str">
            <v>RETIRADA DE PAINÉIS DE VIDRO TEMPERADO ESP= 10 MM</v>
          </cell>
          <cell r="C111" t="str">
            <v>m2</v>
          </cell>
          <cell r="D111">
            <v>7.9124999999999996</v>
          </cell>
          <cell r="E111">
            <v>6.33</v>
          </cell>
          <cell r="F111" t="str">
            <v>SEDUC</v>
          </cell>
        </row>
        <row r="112">
          <cell r="A112" t="str">
            <v/>
          </cell>
          <cell r="D112">
            <v>0</v>
          </cell>
        </row>
        <row r="113">
          <cell r="A113" t="str">
            <v>03.01.287</v>
          </cell>
          <cell r="B113" t="str">
            <v>RETIRADA DE VIDRO FANTASIA ESP 4 MM.</v>
          </cell>
          <cell r="C113" t="str">
            <v>m2</v>
          </cell>
          <cell r="D113">
            <v>2.8624999999999998</v>
          </cell>
          <cell r="E113">
            <v>2.29</v>
          </cell>
          <cell r="F113" t="str">
            <v>SEDUC</v>
          </cell>
        </row>
        <row r="114">
          <cell r="A114" t="str">
            <v/>
          </cell>
          <cell r="D114">
            <v>0</v>
          </cell>
        </row>
        <row r="115">
          <cell r="A115" t="str">
            <v>03.01.300</v>
          </cell>
          <cell r="B115" t="str">
            <v>RETIRADA DE TUBULAÇÃO DE ESGOTO, DIÂMETRO DE 100MM, EM FERRO FUNDIDO.</v>
          </cell>
          <cell r="C115" t="str">
            <v>m</v>
          </cell>
          <cell r="D115">
            <v>16.299999999999997</v>
          </cell>
          <cell r="E115">
            <v>13.04</v>
          </cell>
          <cell r="F115" t="str">
            <v>SEDUC</v>
          </cell>
        </row>
        <row r="116">
          <cell r="A116" t="str">
            <v/>
          </cell>
          <cell r="D116">
            <v>0</v>
          </cell>
        </row>
        <row r="117">
          <cell r="A117" t="str">
            <v>03.01.301</v>
          </cell>
          <cell r="B117" t="str">
            <v>RETIRADA DE LOUÇA SANITÁRIA</v>
          </cell>
          <cell r="C117" t="str">
            <v>Un</v>
          </cell>
          <cell r="D117">
            <v>6.8500000000000005</v>
          </cell>
          <cell r="E117">
            <v>5.48</v>
          </cell>
          <cell r="F117" t="str">
            <v>SEDUC</v>
          </cell>
        </row>
        <row r="118">
          <cell r="A118" t="str">
            <v/>
          </cell>
          <cell r="D118">
            <v>0</v>
          </cell>
        </row>
        <row r="119">
          <cell r="A119" t="str">
            <v>03.01.303</v>
          </cell>
          <cell r="B119" t="str">
            <v>RETIRADA DE RESERVATÓRIOS DE FIBROCIMENTO ATÉ 1000LITROS, INCLUSIVE LIMPEZA, SELEÇÃO E GUARDA DO MATERIAL REAPROVEITÁVEL.</v>
          </cell>
          <cell r="C119" t="str">
            <v>Un</v>
          </cell>
          <cell r="D119">
            <v>42.837500000000006</v>
          </cell>
          <cell r="E119">
            <v>34.270000000000003</v>
          </cell>
          <cell r="F119" t="str">
            <v>SEDUC</v>
          </cell>
        </row>
        <row r="120">
          <cell r="A120" t="str">
            <v/>
          </cell>
          <cell r="D120">
            <v>0</v>
          </cell>
        </row>
        <row r="121">
          <cell r="A121" t="str">
            <v>03.01.305</v>
          </cell>
          <cell r="B121" t="str">
            <v>RETIRADA DE METAIS SANITÁRIOS - TORNEIRA, SIFÃO, DUCHA OU SIMILARES.</v>
          </cell>
          <cell r="C121" t="str">
            <v>Un</v>
          </cell>
          <cell r="D121">
            <v>1.7374999999999998</v>
          </cell>
          <cell r="E121">
            <v>1.39</v>
          </cell>
          <cell r="F121" t="str">
            <v>SEDUC</v>
          </cell>
        </row>
        <row r="122">
          <cell r="A122" t="str">
            <v/>
          </cell>
          <cell r="D122">
            <v>0</v>
          </cell>
        </row>
        <row r="123">
          <cell r="A123" t="str">
            <v>03.01.306</v>
          </cell>
          <cell r="B123" t="str">
            <v>RETIRADA DE METAIS SANITÁRIOS - REGISTRO DE GAVETA, REGISTRO DE PRESSÃO, VÁLVULA HIDRA OU SIMILARES.</v>
          </cell>
          <cell r="C123" t="str">
            <v>Un</v>
          </cell>
          <cell r="D123">
            <v>12.275</v>
          </cell>
          <cell r="E123">
            <v>9.82</v>
          </cell>
          <cell r="F123" t="str">
            <v>SEDUC</v>
          </cell>
        </row>
        <row r="124">
          <cell r="A124" t="str">
            <v/>
          </cell>
          <cell r="D124">
            <v>0</v>
          </cell>
        </row>
        <row r="125">
          <cell r="A125" t="str">
            <v>03.01.311</v>
          </cell>
          <cell r="B125" t="str">
            <v>RETIRADA DE POSTE DE CONCRETO, FIXADO NO SOLO SEM REMOÇÃO.</v>
          </cell>
          <cell r="C125" t="str">
            <v>m</v>
          </cell>
          <cell r="D125">
            <v>30.824999999999999</v>
          </cell>
          <cell r="E125">
            <v>24.66</v>
          </cell>
          <cell r="F125" t="str">
            <v>SEDUC</v>
          </cell>
        </row>
        <row r="126">
          <cell r="A126" t="str">
            <v/>
          </cell>
          <cell r="D126">
            <v>0</v>
          </cell>
        </row>
        <row r="127">
          <cell r="A127" t="str">
            <v>03.01.317</v>
          </cell>
          <cell r="B127" t="str">
            <v>RETIRADA DE VENTILADOR</v>
          </cell>
          <cell r="C127" t="str">
            <v>Un</v>
          </cell>
          <cell r="D127">
            <v>3.5749999999999997</v>
          </cell>
          <cell r="E127">
            <v>2.86</v>
          </cell>
          <cell r="F127" t="str">
            <v>SEDUC</v>
          </cell>
        </row>
        <row r="128">
          <cell r="A128" t="str">
            <v/>
          </cell>
          <cell r="D128">
            <v>0</v>
          </cell>
        </row>
        <row r="129">
          <cell r="A129" t="str">
            <v>03.01.318</v>
          </cell>
          <cell r="B129" t="str">
            <v>RETIRADA DE LUMINÁRIA FLUORESCENTE  COMPLETA TIPO CALHA PARA ATÉ 04 (QUATRO) LÂMPADAS</v>
          </cell>
          <cell r="C129" t="str">
            <v>Un</v>
          </cell>
          <cell r="D129">
            <v>6.2875000000000005</v>
          </cell>
          <cell r="E129">
            <v>5.03</v>
          </cell>
          <cell r="F129" t="str">
            <v>SEDUC</v>
          </cell>
        </row>
        <row r="130">
          <cell r="A130" t="str">
            <v/>
          </cell>
          <cell r="D130">
            <v>0</v>
          </cell>
        </row>
        <row r="131">
          <cell r="A131" t="str">
            <v>03.01.319</v>
          </cell>
          <cell r="B131" t="str">
            <v>RETIRADA DE CANALETA DE PVC, TIPO SISTEMA "X" E FIAÇÃO ELÉTRICA</v>
          </cell>
          <cell r="C131" t="str">
            <v>m</v>
          </cell>
          <cell r="D131">
            <v>1.1625000000000001</v>
          </cell>
          <cell r="E131">
            <v>0.93</v>
          </cell>
          <cell r="F131" t="str">
            <v>SEDUC</v>
          </cell>
        </row>
        <row r="132">
          <cell r="A132" t="str">
            <v/>
          </cell>
          <cell r="D132">
            <v>0</v>
          </cell>
        </row>
        <row r="133">
          <cell r="A133" t="str">
            <v>03.01.320</v>
          </cell>
          <cell r="B133" t="str">
            <v>REMOÇÃO DE TRANSFORMADOR DE POTÊNCIA</v>
          </cell>
          <cell r="C133" t="str">
            <v>Un</v>
          </cell>
          <cell r="D133">
            <v>91.7</v>
          </cell>
          <cell r="E133">
            <v>73.36</v>
          </cell>
          <cell r="F133" t="str">
            <v>SEDUC</v>
          </cell>
        </row>
        <row r="134">
          <cell r="A134" t="str">
            <v/>
          </cell>
          <cell r="D134">
            <v>0</v>
          </cell>
        </row>
        <row r="135">
          <cell r="A135" t="str">
            <v>03.01.500</v>
          </cell>
          <cell r="B135" t="str">
            <v>RETIRADA DE TAPETE/CARPETE COLADO.</v>
          </cell>
          <cell r="C135" t="str">
            <v>m2</v>
          </cell>
          <cell r="D135">
            <v>0.48750000000000004</v>
          </cell>
          <cell r="E135">
            <v>0.39</v>
          </cell>
          <cell r="F135" t="str">
            <v>SEDUC</v>
          </cell>
        </row>
        <row r="136">
          <cell r="A136" t="str">
            <v/>
          </cell>
          <cell r="D136">
            <v>0</v>
          </cell>
        </row>
        <row r="137">
          <cell r="A137" t="str">
            <v>03.01.510</v>
          </cell>
          <cell r="B137" t="str">
            <v>RETIRADA DE REVESTIMENTO EM LAMINADO.</v>
          </cell>
          <cell r="C137" t="str">
            <v>m2</v>
          </cell>
          <cell r="D137">
            <v>22.425000000000001</v>
          </cell>
          <cell r="E137">
            <v>17.940000000000001</v>
          </cell>
          <cell r="F137" t="str">
            <v>SEDUC</v>
          </cell>
        </row>
        <row r="138">
          <cell r="A138" t="str">
            <v/>
          </cell>
          <cell r="D138">
            <v>0</v>
          </cell>
        </row>
        <row r="139">
          <cell r="A139" t="str">
            <v>03.01.511</v>
          </cell>
          <cell r="B139" t="str">
            <v>RETIRADA DE DUTO DE AR CONDICIONADO</v>
          </cell>
          <cell r="C139" t="str">
            <v>m</v>
          </cell>
          <cell r="D139">
            <v>10.975</v>
          </cell>
          <cell r="E139">
            <v>8.7799999999999994</v>
          </cell>
          <cell r="F139" t="str">
            <v>SEDUC</v>
          </cell>
        </row>
        <row r="140">
          <cell r="A140" t="str">
            <v/>
          </cell>
          <cell r="D140">
            <v>0</v>
          </cell>
        </row>
        <row r="141">
          <cell r="A141" t="str">
            <v>03.02.010</v>
          </cell>
          <cell r="B141" t="str">
            <v>ROÇO COM ESTROVENGA, INCLUSIVE AMONTOAMENTO.</v>
          </cell>
          <cell r="C141" t="str">
            <v>m2</v>
          </cell>
          <cell r="D141">
            <v>0.36249999999999999</v>
          </cell>
          <cell r="E141">
            <v>0.28999999999999998</v>
          </cell>
          <cell r="F141" t="str">
            <v>EMLURB</v>
          </cell>
        </row>
        <row r="142">
          <cell r="A142" t="str">
            <v/>
          </cell>
          <cell r="D142">
            <v>0</v>
          </cell>
        </row>
        <row r="143">
          <cell r="A143" t="str">
            <v>03.02.020</v>
          </cell>
          <cell r="B143" t="str">
            <v>CAPINACAO E LIMPEZA SUPERFICIAL DO TERRENO.</v>
          </cell>
          <cell r="C143" t="str">
            <v>m2</v>
          </cell>
          <cell r="D143">
            <v>1.5249999999999999</v>
          </cell>
          <cell r="E143">
            <v>1.22</v>
          </cell>
          <cell r="F143" t="str">
            <v>EMLURB</v>
          </cell>
        </row>
        <row r="144">
          <cell r="A144" t="str">
            <v/>
          </cell>
          <cell r="D144">
            <v>0</v>
          </cell>
        </row>
        <row r="145">
          <cell r="A145" t="str">
            <v>03.02.030</v>
          </cell>
          <cell r="B145" t="str">
            <v>RASPAGEM E LIMPEZA DO TERRENO.</v>
          </cell>
          <cell r="C145" t="str">
            <v>m2</v>
          </cell>
          <cell r="D145">
            <v>2.4500000000000002</v>
          </cell>
          <cell r="E145">
            <v>1.96</v>
          </cell>
          <cell r="F145" t="str">
            <v>EMLURB</v>
          </cell>
        </row>
        <row r="146">
          <cell r="A146" t="str">
            <v/>
          </cell>
          <cell r="D146">
            <v>0</v>
          </cell>
        </row>
        <row r="147">
          <cell r="A147" t="str">
            <v>03.02.040</v>
          </cell>
          <cell r="B147" t="str">
            <v>DESTOCAMENTO RASO DE RAIZES DE PEQUENO PORTE COM RASPAGEM, LIMPEZA DO TERRENO E QUEIMA DO MATERIAL.</v>
          </cell>
          <cell r="C147" t="str">
            <v>m2</v>
          </cell>
          <cell r="D147">
            <v>3.4874999999999998</v>
          </cell>
          <cell r="E147">
            <v>2.79</v>
          </cell>
          <cell r="F147" t="str">
            <v>EMLURB</v>
          </cell>
        </row>
        <row r="148">
          <cell r="A148" t="str">
            <v/>
          </cell>
          <cell r="D148">
            <v>0</v>
          </cell>
        </row>
        <row r="149">
          <cell r="A149" t="str">
            <v>03.02.050</v>
          </cell>
          <cell r="B149" t="str">
            <v>DESMATAMENTO E DESTOCAMENTO MECANICOS DE ARVORES DE DIAMETRO INFERIOR A 0,15 M, E LIMPEZA DO TERRENO.</v>
          </cell>
          <cell r="C149" t="str">
            <v>m2</v>
          </cell>
          <cell r="D149">
            <v>0.875</v>
          </cell>
          <cell r="E149">
            <v>0.7</v>
          </cell>
          <cell r="F149" t="str">
            <v>EMLURB</v>
          </cell>
        </row>
        <row r="150">
          <cell r="A150" t="str">
            <v/>
          </cell>
          <cell r="D150">
            <v>0</v>
          </cell>
        </row>
        <row r="151">
          <cell r="A151" t="str">
            <v>03.02.060</v>
          </cell>
          <cell r="B151" t="str">
            <v>TOMBAMENTO MECANICO DE ARVORES COM DIAMETRO DE 0,15 A 0,30 M, INCLUSIVE O DESTOCAMENTO E LIMPEZA DO LOCAL.</v>
          </cell>
          <cell r="C151" t="str">
            <v>Un</v>
          </cell>
          <cell r="D151">
            <v>97.925000000000011</v>
          </cell>
          <cell r="E151">
            <v>78.34</v>
          </cell>
          <cell r="F151" t="str">
            <v>EMLURB</v>
          </cell>
        </row>
        <row r="152">
          <cell r="A152" t="str">
            <v/>
          </cell>
          <cell r="D152">
            <v>0</v>
          </cell>
        </row>
        <row r="153">
          <cell r="A153" t="str">
            <v>03.02.070</v>
          </cell>
          <cell r="B153" t="str">
            <v>TOMBAMENTO MECANICO DE ARVORES COM DIAMETRO MAIOR QUE 0,30 M, INCLUSIVE O DESTOCAMENTO E LIMPEZA DO LOCAL.</v>
          </cell>
          <cell r="C153" t="str">
            <v>Un</v>
          </cell>
          <cell r="D153">
            <v>142.27499999999998</v>
          </cell>
          <cell r="E153">
            <v>113.82</v>
          </cell>
          <cell r="F153" t="str">
            <v>EMLURB</v>
          </cell>
        </row>
        <row r="154">
          <cell r="A154" t="str">
            <v/>
          </cell>
          <cell r="D154">
            <v>0</v>
          </cell>
        </row>
        <row r="155">
          <cell r="A155" t="str">
            <v>03.03.010</v>
          </cell>
          <cell r="B155" t="str">
            <v>BARRACAO PARA DEPOSITO EM TABUAS, COM PISO EM ARGAMASSA DE CIMENTO E AREIA, TRACO 1 6.</v>
          </cell>
          <cell r="C155" t="str">
            <v>m2</v>
          </cell>
          <cell r="D155">
            <v>335.57499999999999</v>
          </cell>
          <cell r="E155">
            <v>268.45999999999998</v>
          </cell>
          <cell r="F155" t="str">
            <v>EMLURB</v>
          </cell>
        </row>
        <row r="156">
          <cell r="A156" t="str">
            <v/>
          </cell>
          <cell r="D156">
            <v>0</v>
          </cell>
        </row>
        <row r="157">
          <cell r="A157" t="str">
            <v>03.03.020</v>
          </cell>
          <cell r="B157" t="str">
            <v>BARRACAO PARA ESCRITORIO EM CHAPAS DE MADEIRA COMPENSADA , COM PISO EM ARGAMASSA DE CIMENTO E AREIA, TRACO 1 6</v>
          </cell>
          <cell r="C157" t="str">
            <v>m2</v>
          </cell>
          <cell r="D157">
            <v>296.53749999999997</v>
          </cell>
          <cell r="E157">
            <v>237.23</v>
          </cell>
          <cell r="F157" t="str">
            <v>EMLURB</v>
          </cell>
        </row>
        <row r="158">
          <cell r="A158" t="str">
            <v/>
          </cell>
          <cell r="D158">
            <v>0</v>
          </cell>
        </row>
        <row r="159">
          <cell r="A159" t="str">
            <v>03.03.030</v>
          </cell>
          <cell r="B159" t="str">
            <v>FORNECIMENTO E ASSENTAMENTO DE TAPUME SIMPLES EM TABUAS.</v>
          </cell>
          <cell r="C159" t="str">
            <v>m2</v>
          </cell>
          <cell r="D159">
            <v>36.924999999999997</v>
          </cell>
          <cell r="E159">
            <v>29.54</v>
          </cell>
          <cell r="F159" t="str">
            <v>EMLURB</v>
          </cell>
        </row>
        <row r="160">
          <cell r="A160" t="str">
            <v/>
          </cell>
          <cell r="D160">
            <v>0</v>
          </cell>
        </row>
        <row r="161">
          <cell r="A161" t="str">
            <v>03.03.040</v>
          </cell>
          <cell r="B161" t="str">
            <v>FORNECIMENTO E ASSENTAMENTO DE TAPUME EM CHAPAS DE MADEIRA COMPENSADA DE 6 MM.</v>
          </cell>
          <cell r="C161" t="str">
            <v>m2</v>
          </cell>
          <cell r="D161">
            <v>35.287500000000001</v>
          </cell>
          <cell r="E161">
            <v>28.23</v>
          </cell>
          <cell r="F161" t="str">
            <v>EMLURB</v>
          </cell>
        </row>
        <row r="162">
          <cell r="A162" t="str">
            <v/>
          </cell>
          <cell r="D162">
            <v>0</v>
          </cell>
        </row>
        <row r="163">
          <cell r="A163" t="str">
            <v>03.03.042</v>
          </cell>
          <cell r="B163" t="str">
            <v>ASSENTAMENTO DE TAPUME EM CHAPAS DE MADEIRA COMPENSADA - APENAS  MÃO-DE-OBRA</v>
          </cell>
          <cell r="C163" t="str">
            <v>m2</v>
          </cell>
          <cell r="D163">
            <v>11.412500000000001</v>
          </cell>
          <cell r="E163">
            <v>9.1300000000000008</v>
          </cell>
          <cell r="F163" t="str">
            <v>SEDUC</v>
          </cell>
        </row>
        <row r="164">
          <cell r="A164" t="str">
            <v/>
          </cell>
          <cell r="D164">
            <v>0</v>
          </cell>
        </row>
        <row r="165">
          <cell r="A165" t="str">
            <v>03.03.043</v>
          </cell>
          <cell r="B165" t="str">
            <v xml:space="preserve"> FORNECIMENTO E ASSENTAMENTO DE TAPUMES EM CHAPA OSB ESPESSURA 8MM</v>
          </cell>
          <cell r="C165" t="str">
            <v>m2</v>
          </cell>
          <cell r="D165">
            <v>44.3</v>
          </cell>
          <cell r="E165">
            <v>35.44</v>
          </cell>
          <cell r="F165" t="str">
            <v>SEDUC</v>
          </cell>
        </row>
        <row r="166">
          <cell r="A166" t="str">
            <v/>
          </cell>
          <cell r="D166">
            <v>0</v>
          </cell>
        </row>
        <row r="167">
          <cell r="A167" t="str">
            <v>03.03.045</v>
          </cell>
          <cell r="B167" t="str">
            <v>FORNECIMENTO E MONTAGEM DE TELA DE SINALIZACAO LARANJA(H=1,2M) FIXADA EM MONTAN TES DE FERRO DE 1/2 POL. OU EM BARROTES DE MADEIRA 3X3 POL. COLOCADOS SOBRE BASE DE CONCRETO TRACO 1:4:8 , ESPACADOS A CADA 2 M, INCLUSIVE POSTERIOR RETIRADA E REAPROVEITAMENT</v>
          </cell>
          <cell r="C167" t="str">
            <v>m</v>
          </cell>
          <cell r="D167">
            <v>7.6624999999999996</v>
          </cell>
          <cell r="E167">
            <v>6.13</v>
          </cell>
          <cell r="F167" t="str">
            <v>EMLURB</v>
          </cell>
        </row>
        <row r="168">
          <cell r="A168" t="str">
            <v/>
          </cell>
          <cell r="D168">
            <v>0</v>
          </cell>
        </row>
        <row r="169">
          <cell r="A169" t="str">
            <v>03.03.050</v>
          </cell>
          <cell r="B169" t="str">
            <v>FORNECIMENTO DE TAPUME DE SINALIZACAO (MOD. AV-41/2000).</v>
          </cell>
          <cell r="C169" t="str">
            <v>Un</v>
          </cell>
          <cell r="D169">
            <v>425</v>
          </cell>
          <cell r="E169">
            <v>340</v>
          </cell>
          <cell r="F169" t="str">
            <v>EMLURB</v>
          </cell>
        </row>
        <row r="170">
          <cell r="A170" t="str">
            <v/>
          </cell>
          <cell r="D170">
            <v>0</v>
          </cell>
        </row>
        <row r="171">
          <cell r="A171" t="str">
            <v>03.03.051</v>
          </cell>
          <cell r="B171" t="str">
            <v>LOCAÇÃO DE CONTAINER DEPÓSITO 6,00X2,40M SEM BANHEIRO.</v>
          </cell>
          <cell r="C171" t="str">
            <v>Mês</v>
          </cell>
          <cell r="D171">
            <v>729.16250000000002</v>
          </cell>
          <cell r="E171">
            <v>583.33000000000004</v>
          </cell>
          <cell r="F171" t="str">
            <v>SEDUC</v>
          </cell>
        </row>
        <row r="172">
          <cell r="A172" t="str">
            <v/>
          </cell>
          <cell r="D172">
            <v>0</v>
          </cell>
        </row>
        <row r="173">
          <cell r="A173" t="str">
            <v>03.03.052</v>
          </cell>
          <cell r="B173" t="str">
            <v>LOCAÇÃO DE CONTAINER VESTIÁRIO 6,00 X 2,40M SEM BANHEIRO.</v>
          </cell>
          <cell r="C173" t="str">
            <v>Mês</v>
          </cell>
          <cell r="D173">
            <v>770.83749999999998</v>
          </cell>
          <cell r="E173">
            <v>616.66999999999996</v>
          </cell>
          <cell r="F173" t="str">
            <v>SEDUC</v>
          </cell>
        </row>
        <row r="174">
          <cell r="A174" t="str">
            <v/>
          </cell>
          <cell r="D174">
            <v>0</v>
          </cell>
        </row>
        <row r="175">
          <cell r="A175" t="str">
            <v>03.03.053</v>
          </cell>
          <cell r="B175" t="str">
            <v>MOBILIZAÇÃO E DESMOBILIZAÇÃO DE CONTAINER.</v>
          </cell>
          <cell r="C175" t="str">
            <v>Un</v>
          </cell>
          <cell r="D175">
            <v>1000</v>
          </cell>
          <cell r="E175">
            <v>800</v>
          </cell>
          <cell r="F175" t="str">
            <v>SEDUC</v>
          </cell>
        </row>
        <row r="176">
          <cell r="A176" t="str">
            <v/>
          </cell>
          <cell r="D176">
            <v>0</v>
          </cell>
        </row>
        <row r="177">
          <cell r="A177" t="str">
            <v>03.03.055</v>
          </cell>
          <cell r="B177" t="str">
            <v>FORNECIMENTO DE CAVALETE DE OBRA (MOD. AV-42/ 2000).</v>
          </cell>
          <cell r="C177" t="str">
            <v>Un</v>
          </cell>
          <cell r="D177">
            <v>362.5</v>
          </cell>
          <cell r="E177">
            <v>290</v>
          </cell>
          <cell r="F177" t="str">
            <v>EMLURB</v>
          </cell>
        </row>
        <row r="178">
          <cell r="A178" t="str">
            <v/>
          </cell>
          <cell r="D178">
            <v>0</v>
          </cell>
        </row>
        <row r="179">
          <cell r="A179" t="str">
            <v>03.03.057</v>
          </cell>
          <cell r="B179" t="str">
            <v>LOCACAO DIARIA DE CAVALETE DE OBRA (MOD. AV- 42/2000)</v>
          </cell>
          <cell r="C179" t="str">
            <v>Un</v>
          </cell>
          <cell r="D179">
            <v>3.625</v>
          </cell>
          <cell r="E179">
            <v>2.9</v>
          </cell>
          <cell r="F179" t="str">
            <v>EMLURB</v>
          </cell>
        </row>
        <row r="180">
          <cell r="A180" t="str">
            <v/>
          </cell>
          <cell r="D180">
            <v>0</v>
          </cell>
        </row>
        <row r="181">
          <cell r="A181" t="str">
            <v>03.03.060</v>
          </cell>
          <cell r="B181" t="str">
            <v>FORNECIMENTO DE BARREIRA MOVEL DOBRAVEL (MOD. AV-40/2000).</v>
          </cell>
          <cell r="C181" t="str">
            <v>Un</v>
          </cell>
          <cell r="D181">
            <v>375</v>
          </cell>
          <cell r="E181">
            <v>300</v>
          </cell>
          <cell r="F181" t="str">
            <v>EMLURB</v>
          </cell>
        </row>
        <row r="182">
          <cell r="A182" t="str">
            <v/>
          </cell>
          <cell r="D182">
            <v>0</v>
          </cell>
        </row>
        <row r="183">
          <cell r="A183" t="str">
            <v>03.03.070</v>
          </cell>
          <cell r="B183" t="str">
            <v>INSTALACAO DE GAMBIARRA PARA SINALIZACAO, COM 20 M, INCLUINDO LAMPADA, BOCAL E BALDE A CADA 2 M.</v>
          </cell>
          <cell r="C183" t="str">
            <v>Un</v>
          </cell>
          <cell r="D183">
            <v>36.349999999999994</v>
          </cell>
          <cell r="E183">
            <v>29.08</v>
          </cell>
          <cell r="F183" t="str">
            <v>EMLURB</v>
          </cell>
        </row>
        <row r="184">
          <cell r="A184" t="str">
            <v/>
          </cell>
          <cell r="D184">
            <v>0</v>
          </cell>
        </row>
        <row r="185">
          <cell r="A185" t="str">
            <v>03.03.080</v>
          </cell>
          <cell r="B185" t="str">
            <v>VIGIA NOTURNO.</v>
          </cell>
          <cell r="C185" t="str">
            <v>H</v>
          </cell>
          <cell r="D185">
            <v>7.3375000000000004</v>
          </cell>
          <cell r="E185">
            <v>5.87</v>
          </cell>
          <cell r="F185" t="str">
            <v>EMLURB</v>
          </cell>
        </row>
        <row r="186">
          <cell r="A186" t="str">
            <v/>
          </cell>
          <cell r="D186">
            <v>0</v>
          </cell>
        </row>
        <row r="187">
          <cell r="A187" t="str">
            <v>03.03.090</v>
          </cell>
          <cell r="B187" t="str">
            <v>FORNECIMENTO E ASSENTAMENTO DE PLACA DA OBRA. (MOD.AV-43/2000).</v>
          </cell>
          <cell r="C187" t="str">
            <v>m2</v>
          </cell>
          <cell r="D187">
            <v>197.71249999999998</v>
          </cell>
          <cell r="E187">
            <v>158.16999999999999</v>
          </cell>
          <cell r="F187" t="str">
            <v>EMLURB</v>
          </cell>
        </row>
        <row r="188">
          <cell r="A188" t="str">
            <v/>
          </cell>
          <cell r="D188">
            <v>0</v>
          </cell>
        </row>
        <row r="189">
          <cell r="A189" t="str">
            <v>03.03.092</v>
          </cell>
          <cell r="B189" t="str">
            <v>REMANEJAMENTO (RETIRADA E MONTAGEM) DE TAPUME EXISTENTE DE CHAPA DE MADEIRA COMPENSADA DE 6MM.</v>
          </cell>
          <cell r="C189" t="str">
            <v>m2</v>
          </cell>
          <cell r="D189">
            <v>17.137500000000003</v>
          </cell>
          <cell r="E189">
            <v>13.71</v>
          </cell>
          <cell r="F189" t="str">
            <v>SEDUC</v>
          </cell>
        </row>
        <row r="190">
          <cell r="A190" t="str">
            <v/>
          </cell>
          <cell r="D190">
            <v>0</v>
          </cell>
        </row>
        <row r="191">
          <cell r="A191" t="str">
            <v>03.03.093</v>
          </cell>
          <cell r="B191" t="str">
            <v>RETIRADA DE TAPUMES</v>
          </cell>
          <cell r="C191" t="str">
            <v>m2</v>
          </cell>
          <cell r="D191">
            <v>5.7125000000000004</v>
          </cell>
          <cell r="E191">
            <v>4.57</v>
          </cell>
          <cell r="F191" t="str">
            <v>SEDUC</v>
          </cell>
        </row>
        <row r="192">
          <cell r="A192" t="str">
            <v/>
          </cell>
          <cell r="D192">
            <v>0</v>
          </cell>
        </row>
        <row r="193">
          <cell r="A193" t="str">
            <v>03.03.100</v>
          </cell>
          <cell r="B193" t="str">
            <v>INSTALAÇÕES PROVISÓRIAS - ESCOLAS LOCALIZADAS NO INTERIOR DE PERNAMBUCO</v>
          </cell>
          <cell r="C193" t="str">
            <v>Mês</v>
          </cell>
          <cell r="D193">
            <v>3846.1875</v>
          </cell>
          <cell r="E193">
            <v>3076.95</v>
          </cell>
          <cell r="F193" t="str">
            <v>SEDUC</v>
          </cell>
        </row>
        <row r="194">
          <cell r="A194" t="str">
            <v/>
          </cell>
          <cell r="D194">
            <v>0</v>
          </cell>
        </row>
        <row r="195">
          <cell r="A195" t="str">
            <v>03.03.110</v>
          </cell>
          <cell r="B195" t="str">
            <v>INSTALAÇÕES PROVISÓRIAS - ESCOLAS LOCALIZADAS NA REGIÃO METROPOLITANA DO RECIFE.</v>
          </cell>
          <cell r="C195" t="str">
            <v>Mês</v>
          </cell>
          <cell r="D195">
            <v>1442.3125</v>
          </cell>
          <cell r="E195">
            <v>1153.8499999999999</v>
          </cell>
          <cell r="F195" t="str">
            <v>SEDUC</v>
          </cell>
        </row>
        <row r="196">
          <cell r="A196" t="str">
            <v/>
          </cell>
          <cell r="D196">
            <v>0</v>
          </cell>
        </row>
        <row r="197">
          <cell r="A197" t="str">
            <v>03.04.010</v>
          </cell>
          <cell r="B197" t="str">
            <v>LOCACAO DE OBRAS E DEMARCACAO PARA ABERTURA DE VALAS PARA FUNDACOES.</v>
          </cell>
          <cell r="C197" t="str">
            <v>m2</v>
          </cell>
          <cell r="D197">
            <v>3.75</v>
          </cell>
          <cell r="E197">
            <v>3</v>
          </cell>
          <cell r="F197" t="str">
            <v>EMLURB</v>
          </cell>
        </row>
        <row r="198">
          <cell r="A198" t="str">
            <v/>
          </cell>
          <cell r="D198">
            <v>0</v>
          </cell>
        </row>
        <row r="199">
          <cell r="A199" t="str">
            <v>03.05.010</v>
          </cell>
          <cell r="B199" t="str">
            <v>LIMPEZA DE SUPERFICIES COM ACIDO MURIATICO EM AGUA NA PROPORCAO 1 6 E SOLUCAO NEUTRALIZADORA DE AMONIA 1 4</v>
          </cell>
          <cell r="C199" t="str">
            <v>m2</v>
          </cell>
          <cell r="D199">
            <v>3.7624999999999997</v>
          </cell>
          <cell r="E199">
            <v>3.01</v>
          </cell>
          <cell r="F199" t="str">
            <v>EMLURB</v>
          </cell>
        </row>
        <row r="200">
          <cell r="A200" t="str">
            <v/>
          </cell>
          <cell r="D200">
            <v>0</v>
          </cell>
        </row>
        <row r="201">
          <cell r="A201" t="str">
            <v>03.05.020</v>
          </cell>
          <cell r="B201" t="str">
            <v>ESCOVACAO DE SUPERFICIES EM ALVENARIA,CONCRETO OU FERRAGENS PARA RETIRADA DE SUBSTRATO COM UTILIZACAO DE ESCOVA RETANGULAR COM CERDAS DE ACO</v>
          </cell>
          <cell r="C201" t="str">
            <v>m2</v>
          </cell>
          <cell r="D201">
            <v>3.55</v>
          </cell>
          <cell r="E201">
            <v>2.84</v>
          </cell>
          <cell r="F201" t="str">
            <v>EMLURB</v>
          </cell>
        </row>
        <row r="202">
          <cell r="A202" t="str">
            <v/>
          </cell>
          <cell r="D202">
            <v>0</v>
          </cell>
        </row>
        <row r="203">
          <cell r="A203" t="str">
            <v>03.07.010</v>
          </cell>
          <cell r="B203" t="str">
            <v>EXECUÇÃO DOS SERVIÇOS DE CONTROLE DE CUPINS EM SOLOS PAVIMENTADOS ATRAVÉS DO TRATAMENTO DE BARREIRA QUÍMICA COM INJEÇÃO UTILIZANDO UM DOS PRODUTOS PERTENCENTES AO GRUPO FENIL PIRAZOL CONTENDO O PRINCÍPIO ATIVO FIPRONIL,  SENDO ESTE EXECUTADO ATRAVÉS DE PE</v>
          </cell>
          <cell r="C203" t="str">
            <v>m</v>
          </cell>
          <cell r="D203">
            <v>13.462499999999999</v>
          </cell>
          <cell r="E203">
            <v>10.77</v>
          </cell>
          <cell r="F203" t="str">
            <v>SEDUC</v>
          </cell>
        </row>
        <row r="204">
          <cell r="A204" t="str">
            <v/>
          </cell>
          <cell r="D204">
            <v>0</v>
          </cell>
        </row>
        <row r="205">
          <cell r="A205" t="str">
            <v>03.07.020</v>
          </cell>
          <cell r="B205" t="str">
            <v>EXECUÇÃO DOS SERVIÇOS DE CONTROLE DE CUPINS EM SOLOS NÃO PAVIMENTADOS ATRAVÉS DO TRATAMENTO DE BARREIRA QUÍMICA COM INJEÇÃO UTILIZANDO UM DOS PRODUTOS PERTENCENTES AO GRUPO FENIL PIRAZOL CONTENDO O PRINCÍPIO ATIVO FIPRONIL,  SENDO ESTE EXECUTADO EM VALETA</v>
          </cell>
          <cell r="C205" t="str">
            <v>m</v>
          </cell>
          <cell r="D205">
            <v>13.462499999999999</v>
          </cell>
          <cell r="E205">
            <v>10.77</v>
          </cell>
          <cell r="F205" t="str">
            <v>SEDUC</v>
          </cell>
        </row>
        <row r="206">
          <cell r="A206" t="str">
            <v/>
          </cell>
          <cell r="D206">
            <v>0</v>
          </cell>
        </row>
        <row r="207">
          <cell r="A207" t="str">
            <v>03.07.030</v>
          </cell>
          <cell r="B207" t="str">
            <v>EXECUÇÃO DOS SERVIÇOS DE CONTROLE DE CUPINS ATRAVÉS DO TRATAMENTO DE ARVORES COM INJEÇÃO UTILIZANDO UM DOS PRODUTOS PERTENCENTES AO GRUPO FENIL PIRAZOL CONTENDO O PRINCÍPIO ATIVO FIPRONIL. CONFORME TERMO DE REFERÊNCIA</v>
          </cell>
          <cell r="C207" t="str">
            <v>Un</v>
          </cell>
          <cell r="D207">
            <v>48.075000000000003</v>
          </cell>
          <cell r="E207">
            <v>38.46</v>
          </cell>
          <cell r="F207" t="str">
            <v>SEDUC</v>
          </cell>
        </row>
        <row r="208">
          <cell r="A208" t="str">
            <v/>
          </cell>
          <cell r="D208">
            <v>0</v>
          </cell>
        </row>
        <row r="209">
          <cell r="A209" t="str">
            <v>04.00.000</v>
          </cell>
          <cell r="B209" t="str">
            <v>CARGA E TRANSPORTE MANUAL E MECANICO</v>
          </cell>
          <cell r="D209">
            <v>0</v>
          </cell>
        </row>
        <row r="210">
          <cell r="A210" t="str">
            <v/>
          </cell>
          <cell r="D210">
            <v>0</v>
          </cell>
        </row>
        <row r="211">
          <cell r="A211" t="str">
            <v>04.01.010</v>
          </cell>
          <cell r="B211" t="str">
            <v>CARGA E DESCARGA MANUAIS DE TERRA DE UM CAMINHAO CARROCERIA.</v>
          </cell>
          <cell r="C211" t="str">
            <v>m3</v>
          </cell>
          <cell r="D211">
            <v>5.5</v>
          </cell>
          <cell r="E211">
            <v>4.4000000000000004</v>
          </cell>
          <cell r="F211" t="str">
            <v>EMLURB</v>
          </cell>
        </row>
        <row r="212">
          <cell r="A212" t="str">
            <v/>
          </cell>
          <cell r="D212">
            <v>0</v>
          </cell>
        </row>
        <row r="213">
          <cell r="A213" t="str">
            <v>04.01.020</v>
          </cell>
          <cell r="B213" t="str">
            <v>CARGA E DESCARGA MANUAIS DE TERRA DE UM CAMINHAO CARROCERIA ( SERVICO NOTURNO ).</v>
          </cell>
          <cell r="C213" t="str">
            <v>m3</v>
          </cell>
          <cell r="D213">
            <v>6.6000000000000005</v>
          </cell>
          <cell r="E213">
            <v>5.28</v>
          </cell>
          <cell r="F213" t="str">
            <v>EMLURB</v>
          </cell>
        </row>
        <row r="214">
          <cell r="A214" t="str">
            <v/>
          </cell>
          <cell r="D214">
            <v>0</v>
          </cell>
        </row>
        <row r="215">
          <cell r="A215" t="str">
            <v>04.01.030</v>
          </cell>
          <cell r="B215" t="str">
            <v>CARGA MANUAL DE TERRA EM CAMINHAO BASCULANTE.</v>
          </cell>
          <cell r="C215" t="str">
            <v>m3</v>
          </cell>
          <cell r="D215">
            <v>4.5875000000000004</v>
          </cell>
          <cell r="E215">
            <v>3.67</v>
          </cell>
          <cell r="F215" t="str">
            <v>EMLURB</v>
          </cell>
        </row>
        <row r="216">
          <cell r="A216" t="str">
            <v/>
          </cell>
          <cell r="D216">
            <v>0</v>
          </cell>
        </row>
        <row r="217">
          <cell r="A217" t="str">
            <v>04.01.040</v>
          </cell>
          <cell r="B217" t="str">
            <v>CARGA MECANICA DE TERRA EM CAMINHAO BASCULANTE OU CARROCERIA.</v>
          </cell>
          <cell r="C217" t="str">
            <v>m3</v>
          </cell>
          <cell r="D217">
            <v>1.75</v>
          </cell>
          <cell r="E217">
            <v>1.4</v>
          </cell>
          <cell r="F217" t="str">
            <v>EMLURB</v>
          </cell>
        </row>
        <row r="218">
          <cell r="A218" t="str">
            <v/>
          </cell>
          <cell r="D218">
            <v>0</v>
          </cell>
        </row>
        <row r="219">
          <cell r="A219" t="str">
            <v>04.01.050</v>
          </cell>
          <cell r="B219" t="str">
            <v>CARGA MECANICA DE PRE-MISTURADO,INCLUINDO ESPALHAMENTO DO MESMO EM CIMA DO CAMINHAO.</v>
          </cell>
          <cell r="C219" t="str">
            <v>m3</v>
          </cell>
          <cell r="D219">
            <v>4.9000000000000004</v>
          </cell>
          <cell r="E219">
            <v>3.92</v>
          </cell>
          <cell r="F219" t="str">
            <v>EMLURB</v>
          </cell>
        </row>
        <row r="220">
          <cell r="A220" t="str">
            <v/>
          </cell>
          <cell r="D220">
            <v>0</v>
          </cell>
        </row>
        <row r="221">
          <cell r="A221" t="str">
            <v>04.01.060</v>
          </cell>
          <cell r="B221" t="str">
            <v>CARGA MECANICA DE PRE-MISTURADO,INCLUINDO ESPALHAMENTO DO MESMO EM CIMA DO CAMINHAO (SERVICO NOTURNO).</v>
          </cell>
          <cell r="C221" t="str">
            <v>m3</v>
          </cell>
          <cell r="D221">
            <v>5.15</v>
          </cell>
          <cell r="E221">
            <v>4.12</v>
          </cell>
          <cell r="F221" t="str">
            <v>EMLURB</v>
          </cell>
        </row>
        <row r="222">
          <cell r="A222" t="str">
            <v/>
          </cell>
          <cell r="D222">
            <v>0</v>
          </cell>
        </row>
        <row r="223">
          <cell r="A223" t="str">
            <v>04.02.010</v>
          </cell>
          <cell r="B223" t="str">
            <v>TRANSPORTE DE MATERIAL COM D.M.T. 1 KM.</v>
          </cell>
          <cell r="C223" t="str">
            <v>m3</v>
          </cell>
          <cell r="D223">
            <v>2.7250000000000001</v>
          </cell>
          <cell r="E223">
            <v>2.1800000000000002</v>
          </cell>
          <cell r="F223" t="str">
            <v>EMLURB</v>
          </cell>
        </row>
        <row r="224">
          <cell r="A224" t="str">
            <v/>
          </cell>
          <cell r="D224">
            <v>0</v>
          </cell>
        </row>
        <row r="225">
          <cell r="A225" t="str">
            <v>04.02.020</v>
          </cell>
          <cell r="B225" t="str">
            <v>TRANSPORTE DE MATERIAL COM D.M.T. 2 KM.</v>
          </cell>
          <cell r="C225" t="str">
            <v>m3</v>
          </cell>
          <cell r="D225">
            <v>3.6749999999999998</v>
          </cell>
          <cell r="E225">
            <v>2.94</v>
          </cell>
          <cell r="F225" t="str">
            <v>EMLURB</v>
          </cell>
        </row>
        <row r="226">
          <cell r="A226" t="str">
            <v/>
          </cell>
          <cell r="D226">
            <v>0</v>
          </cell>
        </row>
        <row r="227">
          <cell r="A227" t="str">
            <v>04.02.030</v>
          </cell>
          <cell r="B227" t="str">
            <v>TRANSPORTE DE MATERIAL COM D.M.T. 4 KM.</v>
          </cell>
          <cell r="C227" t="str">
            <v>m3</v>
          </cell>
          <cell r="D227">
            <v>5.5750000000000002</v>
          </cell>
          <cell r="E227">
            <v>4.46</v>
          </cell>
          <cell r="F227" t="str">
            <v>EMLURB</v>
          </cell>
        </row>
        <row r="228">
          <cell r="A228" t="str">
            <v/>
          </cell>
          <cell r="D228">
            <v>0</v>
          </cell>
        </row>
        <row r="229">
          <cell r="A229" t="str">
            <v>04.02.040</v>
          </cell>
          <cell r="B229" t="str">
            <v>TRANSPORTE DE MATERIAL COM D.M.T. 6 KM.</v>
          </cell>
          <cell r="C229" t="str">
            <v>m3</v>
          </cell>
          <cell r="D229">
            <v>7.4875000000000007</v>
          </cell>
          <cell r="E229">
            <v>5.99</v>
          </cell>
          <cell r="F229" t="str">
            <v>EMLURB</v>
          </cell>
        </row>
        <row r="230">
          <cell r="A230" t="str">
            <v/>
          </cell>
          <cell r="D230">
            <v>0</v>
          </cell>
        </row>
        <row r="231">
          <cell r="A231" t="str">
            <v>04.02.050</v>
          </cell>
          <cell r="B231" t="str">
            <v>TRANSPORTE DE MATERIAL COM D.M.T. 8 KM.</v>
          </cell>
          <cell r="C231" t="str">
            <v>m3</v>
          </cell>
          <cell r="D231">
            <v>9.4250000000000007</v>
          </cell>
          <cell r="E231">
            <v>7.54</v>
          </cell>
          <cell r="F231" t="str">
            <v>EMLURB</v>
          </cell>
        </row>
        <row r="232">
          <cell r="A232" t="str">
            <v/>
          </cell>
          <cell r="D232">
            <v>0</v>
          </cell>
        </row>
        <row r="233">
          <cell r="A233" t="str">
            <v>04.02.060</v>
          </cell>
          <cell r="B233" t="str">
            <v>TRANSPORTE DE MATERIAL COM D.M.T. 10 KM.</v>
          </cell>
          <cell r="C233" t="str">
            <v>m3</v>
          </cell>
          <cell r="D233">
            <v>11.274999999999999</v>
          </cell>
          <cell r="E233">
            <v>9.02</v>
          </cell>
          <cell r="F233" t="str">
            <v>EMLURB</v>
          </cell>
        </row>
        <row r="234">
          <cell r="A234" t="str">
            <v/>
          </cell>
          <cell r="D234">
            <v>0</v>
          </cell>
        </row>
        <row r="235">
          <cell r="A235" t="str">
            <v>04.02.070</v>
          </cell>
          <cell r="B235" t="str">
            <v>TRANSPORTE DE MATERIAL COM D.M.T. 12 KM.</v>
          </cell>
          <cell r="C235" t="str">
            <v>m3</v>
          </cell>
          <cell r="D235">
            <v>13.174999999999999</v>
          </cell>
          <cell r="E235">
            <v>10.54</v>
          </cell>
          <cell r="F235" t="str">
            <v>EMLURB</v>
          </cell>
        </row>
        <row r="236">
          <cell r="A236" t="str">
            <v/>
          </cell>
          <cell r="D236">
            <v>0</v>
          </cell>
        </row>
        <row r="237">
          <cell r="A237" t="str">
            <v>04.02.080</v>
          </cell>
          <cell r="B237" t="str">
            <v>TRANSPORTE DE MATERIAL COM D.M.T. 14 KM.</v>
          </cell>
          <cell r="C237" t="str">
            <v>m3</v>
          </cell>
          <cell r="D237">
            <v>15.1</v>
          </cell>
          <cell r="E237">
            <v>12.08</v>
          </cell>
          <cell r="F237" t="str">
            <v>EMLURB</v>
          </cell>
        </row>
        <row r="238">
          <cell r="A238" t="str">
            <v/>
          </cell>
          <cell r="D238">
            <v>0</v>
          </cell>
        </row>
        <row r="239">
          <cell r="A239" t="str">
            <v>04.02.090</v>
          </cell>
          <cell r="B239" t="str">
            <v>TRANSPORTE DE MATERIAL COM D.M.T. 16 KM.</v>
          </cell>
          <cell r="C239" t="str">
            <v>m3</v>
          </cell>
          <cell r="D239">
            <v>16.924999999999997</v>
          </cell>
          <cell r="E239">
            <v>13.54</v>
          </cell>
          <cell r="F239" t="str">
            <v>EMLURB</v>
          </cell>
        </row>
        <row r="240">
          <cell r="A240" t="str">
            <v/>
          </cell>
          <cell r="D240">
            <v>0</v>
          </cell>
        </row>
        <row r="241">
          <cell r="A241" t="str">
            <v>04.02.100</v>
          </cell>
          <cell r="B241" t="str">
            <v>TRANSPORTE DE MATERIAL COM D.M.T. 18 KM.</v>
          </cell>
          <cell r="C241" t="str">
            <v>m3</v>
          </cell>
          <cell r="D241">
            <v>18.850000000000001</v>
          </cell>
          <cell r="E241">
            <v>15.08</v>
          </cell>
          <cell r="F241" t="str">
            <v>EMLURB</v>
          </cell>
        </row>
        <row r="242">
          <cell r="A242" t="str">
            <v/>
          </cell>
          <cell r="D242">
            <v>0</v>
          </cell>
        </row>
        <row r="243">
          <cell r="A243" t="str">
            <v>04.02.110</v>
          </cell>
          <cell r="B243" t="str">
            <v>TRANSPORTE DE MATERIAL COM D.M.T. 20 KM.</v>
          </cell>
          <cell r="C243" t="str">
            <v>m3</v>
          </cell>
          <cell r="D243">
            <v>20.775000000000002</v>
          </cell>
          <cell r="E243">
            <v>16.62</v>
          </cell>
          <cell r="F243" t="str">
            <v>EMLURB</v>
          </cell>
        </row>
        <row r="244">
          <cell r="A244" t="str">
            <v/>
          </cell>
          <cell r="D244">
            <v>0</v>
          </cell>
        </row>
        <row r="245">
          <cell r="A245" t="str">
            <v>04.02.111</v>
          </cell>
          <cell r="B245" t="str">
            <v>TRANSPORTE DE MATERIAL COM D.M.T. 22 KM.</v>
          </cell>
          <cell r="C245" t="str">
            <v>m3</v>
          </cell>
          <cell r="D245">
            <v>22.725000000000001</v>
          </cell>
          <cell r="E245">
            <v>18.18</v>
          </cell>
          <cell r="F245" t="str">
            <v>EMLURB</v>
          </cell>
        </row>
        <row r="246">
          <cell r="A246" t="str">
            <v/>
          </cell>
          <cell r="D246">
            <v>0</v>
          </cell>
        </row>
        <row r="247">
          <cell r="A247" t="str">
            <v>04.02.112</v>
          </cell>
          <cell r="B247" t="str">
            <v>TRANSPORTE DE MATERIAL COM D.M.T. 24 KM.</v>
          </cell>
          <cell r="C247" t="str">
            <v>m3</v>
          </cell>
          <cell r="D247">
            <v>24.625</v>
          </cell>
          <cell r="E247">
            <v>19.7</v>
          </cell>
          <cell r="F247" t="str">
            <v>EMLURB</v>
          </cell>
        </row>
        <row r="248">
          <cell r="A248" t="str">
            <v/>
          </cell>
          <cell r="D248">
            <v>0</v>
          </cell>
        </row>
        <row r="249">
          <cell r="A249" t="str">
            <v>04.02.113</v>
          </cell>
          <cell r="B249" t="str">
            <v>TRANSPORTE DE MATERIAL COM D.M.T. 26 KM.</v>
          </cell>
          <cell r="C249" t="str">
            <v>m3</v>
          </cell>
          <cell r="D249">
            <v>26.537500000000001</v>
          </cell>
          <cell r="E249">
            <v>21.23</v>
          </cell>
          <cell r="F249" t="str">
            <v>EMLURB</v>
          </cell>
        </row>
        <row r="250">
          <cell r="A250" t="str">
            <v/>
          </cell>
          <cell r="D250">
            <v>0</v>
          </cell>
        </row>
        <row r="251">
          <cell r="A251" t="str">
            <v>04.02.114</v>
          </cell>
          <cell r="B251" t="str">
            <v>TRANSPORTE DE MATERIAL COM D.M.T. 28 KM.</v>
          </cell>
          <cell r="C251" t="str">
            <v>m3</v>
          </cell>
          <cell r="D251">
            <v>28.4375</v>
          </cell>
          <cell r="E251">
            <v>22.75</v>
          </cell>
          <cell r="F251" t="str">
            <v>EMLURB</v>
          </cell>
        </row>
        <row r="252">
          <cell r="A252" t="str">
            <v/>
          </cell>
          <cell r="D252">
            <v>0</v>
          </cell>
        </row>
        <row r="253">
          <cell r="A253" t="str">
            <v>04.02.115</v>
          </cell>
          <cell r="B253" t="str">
            <v>TRANSPORTE DE MATERIAL COM D.M.T. 30 KM.</v>
          </cell>
          <cell r="C253" t="str">
            <v>m3</v>
          </cell>
          <cell r="D253">
            <v>30.337499999999999</v>
          </cell>
          <cell r="E253">
            <v>24.27</v>
          </cell>
          <cell r="F253" t="str">
            <v>EMLURB</v>
          </cell>
        </row>
        <row r="254">
          <cell r="A254" t="str">
            <v/>
          </cell>
          <cell r="D254">
            <v>0</v>
          </cell>
        </row>
        <row r="255">
          <cell r="A255" t="str">
            <v>04.02.120</v>
          </cell>
          <cell r="B255" t="str">
            <v>TRANSPORTE COM CARRO DE MAO DE AREIA, ENTULHO OU TERRA ATE 30M.</v>
          </cell>
          <cell r="C255" t="str">
            <v>m3</v>
          </cell>
          <cell r="D255">
            <v>13.45</v>
          </cell>
          <cell r="E255">
            <v>10.76</v>
          </cell>
          <cell r="F255" t="str">
            <v>EMLURB</v>
          </cell>
        </row>
        <row r="256">
          <cell r="A256" t="str">
            <v/>
          </cell>
          <cell r="D256">
            <v>0</v>
          </cell>
        </row>
        <row r="257">
          <cell r="A257" t="str">
            <v>04.02.130</v>
          </cell>
          <cell r="B257" t="str">
            <v>TRANSPORTE COM CARRO DE MAO DE AREIA, ENTULHO OU TERRA ATE 30M ( SERVICO NOTURNO ).</v>
          </cell>
          <cell r="C257" t="str">
            <v>m3</v>
          </cell>
          <cell r="D257">
            <v>16.137499999999999</v>
          </cell>
          <cell r="E257">
            <v>12.91</v>
          </cell>
          <cell r="F257" t="str">
            <v>EMLURB</v>
          </cell>
        </row>
        <row r="258">
          <cell r="A258" t="str">
            <v/>
          </cell>
          <cell r="D258">
            <v>0</v>
          </cell>
        </row>
        <row r="259">
          <cell r="A259" t="str">
            <v>04.02.140</v>
          </cell>
          <cell r="B259" t="str">
            <v>TRANSPORTE COM CARRO DE MAO DE AREIA, ENTULHO OU TERRA ATE 60M.</v>
          </cell>
          <cell r="C259" t="str">
            <v>m3</v>
          </cell>
          <cell r="D259">
            <v>15.887500000000001</v>
          </cell>
          <cell r="E259">
            <v>12.71</v>
          </cell>
          <cell r="F259" t="str">
            <v>EMLURB</v>
          </cell>
        </row>
        <row r="260">
          <cell r="A260" t="str">
            <v/>
          </cell>
          <cell r="D260">
            <v>0</v>
          </cell>
        </row>
        <row r="261">
          <cell r="A261" t="str">
            <v>04.02.150</v>
          </cell>
          <cell r="B261" t="str">
            <v>TRANSPORTE COM CARRO DE MAO DE AREIA, ENTULHO OU TERRA ATE 60M ( SERVICO NOTURNO ).</v>
          </cell>
          <cell r="C261" t="str">
            <v>m3</v>
          </cell>
          <cell r="D261">
            <v>19.074999999999999</v>
          </cell>
          <cell r="E261">
            <v>15.26</v>
          </cell>
          <cell r="F261" t="str">
            <v>EMLURB</v>
          </cell>
        </row>
        <row r="262">
          <cell r="A262" t="str">
            <v/>
          </cell>
          <cell r="D262">
            <v>0</v>
          </cell>
        </row>
        <row r="263">
          <cell r="A263" t="str">
            <v>04.02.160</v>
          </cell>
          <cell r="B263" t="str">
            <v>TRANSPORTE COM CARRO DE MAO DE AREIA, ENTULHO OU TERRA ATE 100M.</v>
          </cell>
          <cell r="C263" t="str">
            <v>m3</v>
          </cell>
          <cell r="D263">
            <v>23.224999999999998</v>
          </cell>
          <cell r="E263">
            <v>18.579999999999998</v>
          </cell>
          <cell r="F263" t="str">
            <v>EMLURB</v>
          </cell>
        </row>
        <row r="264">
          <cell r="A264" t="str">
            <v/>
          </cell>
          <cell r="D264">
            <v>0</v>
          </cell>
        </row>
        <row r="265">
          <cell r="A265" t="str">
            <v>04.02.170</v>
          </cell>
          <cell r="B265" t="str">
            <v>TRANSPORTE COM CARRO DE MAO DE AREIA, ENTULHO OU TERRA ATE 100 M ( SERVICO NOTURNO ).</v>
          </cell>
          <cell r="C265" t="str">
            <v>m3</v>
          </cell>
          <cell r="D265">
            <v>27.875</v>
          </cell>
          <cell r="E265">
            <v>22.3</v>
          </cell>
          <cell r="F265" t="str">
            <v>EMLURB</v>
          </cell>
        </row>
        <row r="266">
          <cell r="A266" t="str">
            <v/>
          </cell>
          <cell r="D266">
            <v>0</v>
          </cell>
        </row>
        <row r="267">
          <cell r="A267" t="str">
            <v>04.02.180</v>
          </cell>
          <cell r="B267" t="str">
            <v>TRANSPORTE COM CARRO DE MAO DE PEDRA RACHAO NOS MORROS, ATE 100 M.</v>
          </cell>
          <cell r="C267" t="str">
            <v>m3</v>
          </cell>
          <cell r="D267">
            <v>30.5625</v>
          </cell>
          <cell r="E267">
            <v>24.45</v>
          </cell>
          <cell r="F267" t="str">
            <v>EMLURB</v>
          </cell>
        </row>
        <row r="268">
          <cell r="A268" t="str">
            <v/>
          </cell>
          <cell r="D268">
            <v>0</v>
          </cell>
        </row>
        <row r="269">
          <cell r="A269" t="str">
            <v>04.03.010</v>
          </cell>
          <cell r="B269" t="str">
            <v>REMOCAO DE MATERIAL DE PRIMEIRA CATEGORIA EM CAMINHAO CARROCERIA, D.M.T. 6 KM, INCLUSIVE CARGA E DESCARGA MANUAIS.</v>
          </cell>
          <cell r="C269" t="str">
            <v>m3</v>
          </cell>
          <cell r="D269">
            <v>27.025000000000002</v>
          </cell>
          <cell r="E269">
            <v>21.62</v>
          </cell>
          <cell r="F269" t="str">
            <v>EMLURB</v>
          </cell>
        </row>
        <row r="270">
          <cell r="A270" t="str">
            <v/>
          </cell>
          <cell r="D270">
            <v>0</v>
          </cell>
        </row>
        <row r="271">
          <cell r="A271" t="str">
            <v>04.03.020</v>
          </cell>
          <cell r="B271" t="str">
            <v>REMOCAO DE MATERIAL DE PRIMEIRA CATEGORIA EM CAMINHAO CARROCERIA, D.M.T. 12 KM, INCLUSIVE CARGA E DESCARGA MANUAIS.</v>
          </cell>
          <cell r="C271" t="str">
            <v>m3</v>
          </cell>
          <cell r="D271">
            <v>32.462499999999999</v>
          </cell>
          <cell r="E271">
            <v>25.97</v>
          </cell>
          <cell r="F271" t="str">
            <v>EMLURB</v>
          </cell>
        </row>
        <row r="272">
          <cell r="A272" t="str">
            <v/>
          </cell>
          <cell r="D272">
            <v>0</v>
          </cell>
        </row>
        <row r="273">
          <cell r="A273" t="str">
            <v>04.03.030</v>
          </cell>
          <cell r="B273" t="str">
            <v>REMOCAO DE MATERIAL DE PRIMEIRA CATEGORIA EM CAMINHAO CARROCERIA, D.M.T. 20 KM, INCLUSIVE CARGA E DESCARGA MANUAIS.</v>
          </cell>
          <cell r="C273" t="str">
            <v>m3</v>
          </cell>
          <cell r="D273">
            <v>39.712499999999999</v>
          </cell>
          <cell r="E273">
            <v>31.77</v>
          </cell>
          <cell r="F273" t="str">
            <v>EMLURB</v>
          </cell>
        </row>
        <row r="274">
          <cell r="A274" t="str">
            <v/>
          </cell>
          <cell r="D274">
            <v>0</v>
          </cell>
        </row>
        <row r="275">
          <cell r="A275" t="str">
            <v>04.03.031</v>
          </cell>
          <cell r="B275" t="str">
            <v>REMOCAO DE MATERIAL DE PRIMEIRA CATEGORIA EM CAMINHAO CARROCERIA, D.M.T. 22 KM, INCLUSIVE CARGA E DESCARGA MANUAIS.</v>
          </cell>
          <cell r="C275" t="str">
            <v>m3</v>
          </cell>
          <cell r="D275">
            <v>41.574999999999996</v>
          </cell>
          <cell r="E275">
            <v>33.26</v>
          </cell>
          <cell r="F275" t="str">
            <v>EMLURB</v>
          </cell>
        </row>
        <row r="276">
          <cell r="A276" t="str">
            <v/>
          </cell>
          <cell r="D276">
            <v>0</v>
          </cell>
        </row>
        <row r="277">
          <cell r="A277" t="str">
            <v>04.03.032</v>
          </cell>
          <cell r="B277" t="str">
            <v>REMOCAO DE MATERIAL DE PRIMEIRA CATEGORIA EM CAMINHAO CARROCERIA, D.M.T. 24 KM, INCLUSIVE CARGA E DESCARGA MANUAIS.</v>
          </cell>
          <cell r="C277" t="str">
            <v>m3</v>
          </cell>
          <cell r="D277">
            <v>43.387500000000003</v>
          </cell>
          <cell r="E277">
            <v>34.71</v>
          </cell>
          <cell r="F277" t="str">
            <v>EMLURB</v>
          </cell>
        </row>
        <row r="278">
          <cell r="A278" t="str">
            <v/>
          </cell>
          <cell r="D278">
            <v>0</v>
          </cell>
        </row>
        <row r="279">
          <cell r="A279" t="str">
            <v>04.03.033</v>
          </cell>
          <cell r="B279" t="str">
            <v>REMOCAO DE MATERIAL DE PRIMEIRA CATEGORIA EM CAMINHAO CARROCERIA, D.M.T. 26 KM, INCLUSIVE CARGA E DESCARGA MANUAIS.</v>
          </cell>
          <cell r="C279" t="str">
            <v>m3</v>
          </cell>
          <cell r="D279">
            <v>45.212500000000006</v>
          </cell>
          <cell r="E279">
            <v>36.17</v>
          </cell>
          <cell r="F279" t="str">
            <v>EMLURB</v>
          </cell>
        </row>
        <row r="280">
          <cell r="A280" t="str">
            <v/>
          </cell>
          <cell r="D280">
            <v>0</v>
          </cell>
        </row>
        <row r="281">
          <cell r="A281" t="str">
            <v>04.03.034</v>
          </cell>
          <cell r="B281" t="str">
            <v>REMOCAO DE MATERIAL DE PRIMEIRA CATEGORIA EM CAMINHAO CARROCERIA, D.M.T. 28 KM, INCLUSIVE CARGA E DESCARGA MANUAIS.</v>
          </cell>
          <cell r="C281" t="str">
            <v>m3</v>
          </cell>
          <cell r="D281">
            <v>47.024999999999999</v>
          </cell>
          <cell r="E281">
            <v>37.619999999999997</v>
          </cell>
          <cell r="F281" t="str">
            <v>EMLURB</v>
          </cell>
        </row>
        <row r="282">
          <cell r="A282" t="str">
            <v/>
          </cell>
          <cell r="D282">
            <v>0</v>
          </cell>
        </row>
        <row r="283">
          <cell r="A283" t="str">
            <v>04.03.036</v>
          </cell>
          <cell r="B283" t="str">
            <v>REMOCAO DE MATERIAL DE PRIMEIRA CATEGORIA EM CAMINHAO CARROCERIA, D.M.T. 30 KM, INCLUSIVE CARGA E DESCARGA MANUAIS.</v>
          </cell>
          <cell r="C283" t="str">
            <v>m3</v>
          </cell>
          <cell r="D283">
            <v>48.837499999999999</v>
          </cell>
          <cell r="E283">
            <v>39.07</v>
          </cell>
          <cell r="F283" t="str">
            <v>EMLURB</v>
          </cell>
        </row>
        <row r="284">
          <cell r="A284" t="str">
            <v/>
          </cell>
          <cell r="D284">
            <v>0</v>
          </cell>
        </row>
        <row r="285">
          <cell r="A285" t="str">
            <v>04.03.038</v>
          </cell>
          <cell r="B285" t="str">
            <v>REMOCAO DE MATERIAL DE PRIMEIRA CATEGORIA EM CAMINHAO BASCULANTE, D.M.T. 2 KM, INCLUSIVE CARGA MANUAL E DESCARGA MECANICA.</v>
          </cell>
          <cell r="C285" t="str">
            <v>m3</v>
          </cell>
          <cell r="D285">
            <v>20.962499999999999</v>
          </cell>
          <cell r="E285">
            <v>16.77</v>
          </cell>
          <cell r="F285" t="str">
            <v>EMLURB</v>
          </cell>
        </row>
        <row r="286">
          <cell r="A286" t="str">
            <v/>
          </cell>
          <cell r="D286">
            <v>0</v>
          </cell>
        </row>
        <row r="287">
          <cell r="A287" t="str">
            <v>04.03.040</v>
          </cell>
          <cell r="B287" t="str">
            <v>REMOCAO DE MATERIAL DE PRIMEIRA CATEGORIA EM CAMINHAO BASCULANTE, D.M.T. 6 KM, INCLUSIVE CARGA MANUAL E DESCARGA MECANICA.</v>
          </cell>
          <cell r="C287" t="str">
            <v>m3</v>
          </cell>
          <cell r="D287">
            <v>24.774999999999999</v>
          </cell>
          <cell r="E287">
            <v>19.82</v>
          </cell>
          <cell r="F287" t="str">
            <v>EMLURB</v>
          </cell>
        </row>
        <row r="288">
          <cell r="A288" t="str">
            <v/>
          </cell>
          <cell r="D288">
            <v>0</v>
          </cell>
        </row>
        <row r="289">
          <cell r="A289" t="str">
            <v>04.03.050</v>
          </cell>
          <cell r="B289" t="str">
            <v>REMOCAO DE MATERIAL DE PRIMEIRA CATEGORIA EM CAMINHAO BASCULANTE, D.M.T. 12 KM, INCLUSIVE CARGA MANUAL E DESCARGA MECANICA.</v>
          </cell>
          <cell r="C289" t="str">
            <v>m3</v>
          </cell>
          <cell r="D289">
            <v>30.462500000000002</v>
          </cell>
          <cell r="E289">
            <v>24.37</v>
          </cell>
          <cell r="F289" t="str">
            <v>EMLURB</v>
          </cell>
        </row>
        <row r="290">
          <cell r="A290" t="str">
            <v/>
          </cell>
          <cell r="D290">
            <v>0</v>
          </cell>
        </row>
        <row r="291">
          <cell r="A291" t="str">
            <v>04.03.060</v>
          </cell>
          <cell r="B291" t="str">
            <v>REMOCAO DE MATERIAL DE PRIMEIRA CATEGORIA EM CAMINHAO BASCULANTE, D.M.T. 20 KM, INCLUSIVE CARGA MANUAL E DESCARGA MECANICA.</v>
          </cell>
          <cell r="C291" t="str">
            <v>m3</v>
          </cell>
          <cell r="D291">
            <v>38.0625</v>
          </cell>
          <cell r="E291">
            <v>30.45</v>
          </cell>
          <cell r="F291" t="str">
            <v>EMLURB</v>
          </cell>
        </row>
        <row r="292">
          <cell r="A292" t="str">
            <v/>
          </cell>
          <cell r="D292">
            <v>0</v>
          </cell>
        </row>
        <row r="293">
          <cell r="A293" t="str">
            <v>04.03.061</v>
          </cell>
          <cell r="B293" t="str">
            <v>REMOCAO DE MATERIAL DE PRIMEIRA CATEGORIA EM CAMINHAO BASCULANTE, D.M.T. 22 KM, INCLUSIVE CARGA MANUAL E DESCARGA MECANICA.</v>
          </cell>
          <cell r="C293" t="str">
            <v>m3</v>
          </cell>
          <cell r="D293">
            <v>40.012499999999996</v>
          </cell>
          <cell r="E293">
            <v>32.01</v>
          </cell>
          <cell r="F293" t="str">
            <v>EMLURB</v>
          </cell>
        </row>
        <row r="294">
          <cell r="A294" t="str">
            <v/>
          </cell>
          <cell r="D294">
            <v>0</v>
          </cell>
        </row>
        <row r="295">
          <cell r="A295" t="str">
            <v>04.03.062</v>
          </cell>
          <cell r="B295" t="str">
            <v>REMOCAO DE MATERIAL DE PRIMEIRA CATEGORIA EM CAMINHAO BASCULANTE, D.M.T. 24 KM, INCLUSIVE CARGA MANUAL E DESCARGA MECANICA.</v>
          </cell>
          <cell r="C295" t="str">
            <v>m3</v>
          </cell>
          <cell r="D295">
            <v>41.912500000000001</v>
          </cell>
          <cell r="E295">
            <v>33.53</v>
          </cell>
          <cell r="F295" t="str">
            <v>EMLURB</v>
          </cell>
        </row>
        <row r="296">
          <cell r="A296" t="str">
            <v/>
          </cell>
          <cell r="D296">
            <v>0</v>
          </cell>
        </row>
        <row r="297">
          <cell r="A297" t="str">
            <v>04.03.063</v>
          </cell>
          <cell r="B297" t="str">
            <v>REMOCAO DE MATERIAL DE PRIMEIRA CATEGORIA EM CAMINHAO BASCULANTE, D.M.T. 26 KM, INCLUSIVE CARGA MANUAL E DESCARGA MECANICA.</v>
          </cell>
          <cell r="C297" t="str">
            <v>m3</v>
          </cell>
          <cell r="D297">
            <v>43.825000000000003</v>
          </cell>
          <cell r="E297">
            <v>35.06</v>
          </cell>
          <cell r="F297" t="str">
            <v>EMLURB</v>
          </cell>
        </row>
        <row r="298">
          <cell r="A298" t="str">
            <v/>
          </cell>
          <cell r="D298">
            <v>0</v>
          </cell>
        </row>
        <row r="299">
          <cell r="A299" t="str">
            <v>04.03.064</v>
          </cell>
          <cell r="B299" t="str">
            <v>REMOCAO DE MATERIAL DE PRIMEIRA CATEGORIA EM CAMINHAO BASCULANTE, D.M.T. 28 KM, INCLUSIVE CARGA MANUAL E DESCARGA MECANICA.</v>
          </cell>
          <cell r="C299" t="str">
            <v>m3</v>
          </cell>
          <cell r="D299">
            <v>45.724999999999994</v>
          </cell>
          <cell r="E299">
            <v>36.58</v>
          </cell>
          <cell r="F299" t="str">
            <v>EMLURB</v>
          </cell>
        </row>
        <row r="300">
          <cell r="A300" t="str">
            <v/>
          </cell>
          <cell r="D300">
            <v>0</v>
          </cell>
        </row>
        <row r="301">
          <cell r="A301" t="str">
            <v>04.03.065</v>
          </cell>
          <cell r="B301" t="str">
            <v>REMOCAO DE MATERIAL DE PRIMEIRA CATEGORIA EM CAMINHAO BASCULANTE, D.M.T. 30 KM, INCLUSIVE CARGA MANUAL E DESCARGA MECANICA.</v>
          </cell>
          <cell r="C301" t="str">
            <v>m3</v>
          </cell>
          <cell r="D301">
            <v>47.625</v>
          </cell>
          <cell r="E301">
            <v>38.1</v>
          </cell>
          <cell r="F301" t="str">
            <v>EMLURB</v>
          </cell>
        </row>
        <row r="302">
          <cell r="A302" t="str">
            <v/>
          </cell>
          <cell r="D302">
            <v>0</v>
          </cell>
        </row>
        <row r="303">
          <cell r="A303" t="str">
            <v>04.03.070</v>
          </cell>
          <cell r="B303" t="str">
            <v>REMOCAO DE MATERIAL DE PRIMEIRA CATEGORIA EM CAMINHAO BASCULANTE, D.M.T. 6 KM, INCLUSIVE CARGA E DESCARGA MECANICAS .</v>
          </cell>
          <cell r="C303" t="str">
            <v>m3</v>
          </cell>
          <cell r="D303">
            <v>9.4749999999999996</v>
          </cell>
          <cell r="E303">
            <v>7.58</v>
          </cell>
          <cell r="F303" t="str">
            <v>EMLURB</v>
          </cell>
        </row>
        <row r="304">
          <cell r="A304" t="str">
            <v/>
          </cell>
          <cell r="D304">
            <v>0</v>
          </cell>
        </row>
        <row r="305">
          <cell r="A305" t="str">
            <v>04.03.080</v>
          </cell>
          <cell r="B305" t="str">
            <v>REMOCAO DE MATERIAL DE PRIMEIRA CATEGORIA EM CAMINHAO BASCULANTE, D.M.T. 12 KM, INCLUSIVE CARGA E DESCARGA MECANICAS.</v>
          </cell>
          <cell r="C305" t="str">
            <v>m3</v>
          </cell>
          <cell r="D305">
            <v>15.162500000000001</v>
          </cell>
          <cell r="E305">
            <v>12.13</v>
          </cell>
          <cell r="F305" t="str">
            <v>EMLURB</v>
          </cell>
        </row>
        <row r="306">
          <cell r="A306" t="str">
            <v/>
          </cell>
          <cell r="D306">
            <v>0</v>
          </cell>
        </row>
        <row r="307">
          <cell r="A307" t="str">
            <v>04.03.090</v>
          </cell>
          <cell r="B307" t="str">
            <v>REMOCAO DE MATERIAL DE PRIMEIRA CATEGORIA EM CAMINHAO BASCULANTE, D.M.T. 20 KM, INCLUSIVE CARGA E DESCARGA MECANICAS.</v>
          </cell>
          <cell r="C307" t="str">
            <v>m3</v>
          </cell>
          <cell r="D307">
            <v>22.762500000000003</v>
          </cell>
          <cell r="E307">
            <v>18.21</v>
          </cell>
          <cell r="F307" t="str">
            <v>EMLURB</v>
          </cell>
        </row>
        <row r="308">
          <cell r="A308" t="str">
            <v/>
          </cell>
          <cell r="D308">
            <v>0</v>
          </cell>
        </row>
        <row r="309">
          <cell r="A309" t="str">
            <v>04.03.091</v>
          </cell>
          <cell r="B309" t="str">
            <v>REMOCAO DE MATERIAL DE PRIMEIRA CATEGORIA EM CAMINHAO BASCULANTE, D.M.T. 22 KM, INCLUSIVE CARGA E DESCARGA MECANICAS.</v>
          </cell>
          <cell r="C309" t="str">
            <v>m3</v>
          </cell>
          <cell r="D309">
            <v>24.712499999999999</v>
          </cell>
          <cell r="E309">
            <v>19.77</v>
          </cell>
          <cell r="F309" t="str">
            <v>EMLURB</v>
          </cell>
        </row>
        <row r="310">
          <cell r="A310" t="str">
            <v/>
          </cell>
          <cell r="D310">
            <v>0</v>
          </cell>
        </row>
        <row r="311">
          <cell r="A311" t="str">
            <v>04.03.092</v>
          </cell>
          <cell r="B311" t="str">
            <v>REMOCAO DE MATERIAL DE PRIMEIRA CATEGORIA EM CAMINHAO BASCULANTE, D.M.T. 24 KM, INCLUSIVE CARGA E DESCARGA MECANICAS.</v>
          </cell>
          <cell r="C311" t="str">
            <v>m3</v>
          </cell>
          <cell r="D311">
            <v>26.612499999999997</v>
          </cell>
          <cell r="E311">
            <v>21.29</v>
          </cell>
          <cell r="F311" t="str">
            <v>EMLURB</v>
          </cell>
        </row>
        <row r="312">
          <cell r="A312" t="str">
            <v/>
          </cell>
          <cell r="D312">
            <v>0</v>
          </cell>
        </row>
        <row r="313">
          <cell r="A313" t="str">
            <v>04.03.093</v>
          </cell>
          <cell r="B313" t="str">
            <v>REMOCAO DE MATERIAL DE PRIMEIRA CATEGORIA EM CAMINHAO BASCULANTE, D.M.T. 26 KM, INCLUSIVE CARGA E DESCARGA MECANICAS.</v>
          </cell>
          <cell r="C313" t="str">
            <v>m3</v>
          </cell>
          <cell r="D313">
            <v>28.524999999999999</v>
          </cell>
          <cell r="E313">
            <v>22.82</v>
          </cell>
          <cell r="F313" t="str">
            <v>EMLURB</v>
          </cell>
        </row>
        <row r="314">
          <cell r="A314" t="str">
            <v/>
          </cell>
          <cell r="D314">
            <v>0</v>
          </cell>
        </row>
        <row r="315">
          <cell r="A315" t="str">
            <v>04.03.094</v>
          </cell>
          <cell r="B315" t="str">
            <v>REMOCAO DE MATERIAL DE PRIMEIRA CATEGORIA EM CAMINHAO BASCULANTE, D.M.T. 28 KM, INCLUSIVE CARGA E DESCARGA MECANICAS.</v>
          </cell>
          <cell r="C315" t="str">
            <v>m3</v>
          </cell>
          <cell r="D315">
            <v>30.425000000000001</v>
          </cell>
          <cell r="E315">
            <v>24.34</v>
          </cell>
          <cell r="F315" t="str">
            <v>EMLURB</v>
          </cell>
        </row>
        <row r="316">
          <cell r="A316" t="str">
            <v/>
          </cell>
          <cell r="D316">
            <v>0</v>
          </cell>
        </row>
        <row r="317">
          <cell r="A317" t="str">
            <v>04.03.095</v>
          </cell>
          <cell r="B317" t="str">
            <v>REMOCAO DE MATERIAL DE PRIMEIRA CATEGORIA EM CAMINHAO BASCULANTE, D.M.T. 30 KM, INCLUSIVE CARGA E DESCARGA MECANICAS.</v>
          </cell>
          <cell r="C317" t="str">
            <v>m3</v>
          </cell>
          <cell r="D317">
            <v>32.325000000000003</v>
          </cell>
          <cell r="E317">
            <v>25.86</v>
          </cell>
          <cell r="F317" t="str">
            <v>EMLURB</v>
          </cell>
        </row>
        <row r="318">
          <cell r="A318" t="str">
            <v/>
          </cell>
          <cell r="D318">
            <v>0</v>
          </cell>
        </row>
        <row r="319">
          <cell r="A319" t="str">
            <v>04.03.100</v>
          </cell>
          <cell r="B319" t="str">
            <v>REMOCAO DE METRALHA EM CAMINHAO CARROCERIA, D.M.T. 6 KM, INCLUSIVE CARGA E DESCARGA MANUAIS.</v>
          </cell>
          <cell r="C319" t="str">
            <v>m3</v>
          </cell>
          <cell r="D319">
            <v>29.024999999999999</v>
          </cell>
          <cell r="E319">
            <v>23.22</v>
          </cell>
          <cell r="F319" t="str">
            <v>EMLURB</v>
          </cell>
        </row>
        <row r="320">
          <cell r="A320" t="str">
            <v/>
          </cell>
          <cell r="D320">
            <v>0</v>
          </cell>
        </row>
        <row r="321">
          <cell r="A321" t="str">
            <v>04.03.110</v>
          </cell>
          <cell r="B321" t="str">
            <v>REMOCAO DE METRALHA EM CAMINHAO CARROCERIA, D.M.T. 12KM, INCLUSIVE CARGA E DESCARGA MANUAIS.</v>
          </cell>
          <cell r="C321" t="str">
            <v>m3</v>
          </cell>
          <cell r="D321">
            <v>34.449999999999996</v>
          </cell>
          <cell r="E321">
            <v>27.56</v>
          </cell>
          <cell r="F321" t="str">
            <v>EMLURB</v>
          </cell>
        </row>
        <row r="322">
          <cell r="A322" t="str">
            <v/>
          </cell>
          <cell r="D322">
            <v>0</v>
          </cell>
        </row>
        <row r="323">
          <cell r="A323" t="str">
            <v>04.03.120</v>
          </cell>
          <cell r="B323" t="str">
            <v>REMOCAO DE METRALHA EM CAMINHAO CARROCERIA, D.M.T. 20KM, INCLUSIVE CARGA E DESCARGA MANUAIS.</v>
          </cell>
          <cell r="C323" t="str">
            <v>m3</v>
          </cell>
          <cell r="D323">
            <v>41.7</v>
          </cell>
          <cell r="E323">
            <v>33.36</v>
          </cell>
          <cell r="F323" t="str">
            <v>EMLURB</v>
          </cell>
        </row>
        <row r="324">
          <cell r="A324" t="str">
            <v/>
          </cell>
          <cell r="D324">
            <v>0</v>
          </cell>
        </row>
        <row r="325">
          <cell r="A325" t="str">
            <v>04.03.121</v>
          </cell>
          <cell r="B325" t="str">
            <v>REMOCAO DE METRALHA EM CAMINHAO CARROCERIA, D.M.T. 22KM, INCLUSIVE CARGA E DESCARGA MANUAIS.</v>
          </cell>
          <cell r="C325" t="str">
            <v>m3</v>
          </cell>
          <cell r="D325">
            <v>43.5625</v>
          </cell>
          <cell r="E325">
            <v>34.85</v>
          </cell>
          <cell r="F325" t="str">
            <v>EMLURB</v>
          </cell>
        </row>
        <row r="326">
          <cell r="A326" t="str">
            <v/>
          </cell>
          <cell r="D326">
            <v>0</v>
          </cell>
        </row>
        <row r="327">
          <cell r="A327" t="str">
            <v>04.03.122</v>
          </cell>
          <cell r="B327" t="str">
            <v>REMOCAO DE METRALHA EM CAMINHAO CARROCERIA, D.M.T. 24KM, INCLUSIVE CARGA E DESCARGA MANUAIS.</v>
          </cell>
          <cell r="C327" t="str">
            <v>m3</v>
          </cell>
          <cell r="D327">
            <v>45.375</v>
          </cell>
          <cell r="E327">
            <v>36.299999999999997</v>
          </cell>
          <cell r="F327" t="str">
            <v>EMLURB</v>
          </cell>
        </row>
        <row r="328">
          <cell r="A328" t="str">
            <v/>
          </cell>
          <cell r="D328">
            <v>0</v>
          </cell>
        </row>
        <row r="329">
          <cell r="A329" t="str">
            <v>04.03.123</v>
          </cell>
          <cell r="B329" t="str">
            <v>REMOCAO DE METRALHA EM CAMINHAO CARROCERIA, D.M.T. 26KM, INCLUSIVE CARGA E DESCARGA MANUAIS.</v>
          </cell>
          <cell r="C329" t="str">
            <v>m3</v>
          </cell>
          <cell r="D329">
            <v>47.199999999999996</v>
          </cell>
          <cell r="E329">
            <v>37.76</v>
          </cell>
          <cell r="F329" t="str">
            <v>EMLURB</v>
          </cell>
        </row>
        <row r="330">
          <cell r="A330" t="str">
            <v/>
          </cell>
          <cell r="D330">
            <v>0</v>
          </cell>
        </row>
        <row r="331">
          <cell r="A331" t="str">
            <v>04.03.124</v>
          </cell>
          <cell r="B331" t="str">
            <v>REMOCAO DE METRALHA EM CAMINHAO CARROCERIA, D.M.T. 28KM, INCLUSIVE CARGA E DESCARGA MANUAIS.</v>
          </cell>
          <cell r="C331" t="str">
            <v>m3</v>
          </cell>
          <cell r="D331">
            <v>49.012500000000003</v>
          </cell>
          <cell r="E331">
            <v>39.21</v>
          </cell>
          <cell r="F331" t="str">
            <v>EMLURB</v>
          </cell>
        </row>
        <row r="332">
          <cell r="A332" t="str">
            <v/>
          </cell>
          <cell r="D332">
            <v>0</v>
          </cell>
        </row>
        <row r="333">
          <cell r="A333" t="str">
            <v>04.03.125</v>
          </cell>
          <cell r="B333" t="str">
            <v>REMOCAO DE METRALHA EM CAMINHAO CARROCERIA, D.M.T. 30KM, INCLUSIVE CARGA E DESCARGA MANUAIS.</v>
          </cell>
          <cell r="C333" t="str">
            <v>m3</v>
          </cell>
          <cell r="D333">
            <v>50.824999999999996</v>
          </cell>
          <cell r="E333">
            <v>40.659999999999997</v>
          </cell>
          <cell r="F333" t="str">
            <v>EMLURB</v>
          </cell>
        </row>
        <row r="334">
          <cell r="A334" t="str">
            <v/>
          </cell>
          <cell r="D334">
            <v>0</v>
          </cell>
        </row>
        <row r="335">
          <cell r="A335" t="str">
            <v>04.03.130</v>
          </cell>
          <cell r="B335" t="str">
            <v>REMOCAO DE METRALHA EM CAMINHAO BASCULANTE D.M.T 2 KM, INCLUSIVE CARGA MANUAL E DESCARGA MECANICA.</v>
          </cell>
          <cell r="C335" t="str">
            <v>m3</v>
          </cell>
          <cell r="D335">
            <v>22.675000000000001</v>
          </cell>
          <cell r="E335">
            <v>18.14</v>
          </cell>
          <cell r="F335" t="str">
            <v>EMLURB</v>
          </cell>
        </row>
        <row r="336">
          <cell r="A336" t="str">
            <v/>
          </cell>
          <cell r="D336">
            <v>0</v>
          </cell>
        </row>
        <row r="337">
          <cell r="A337" t="str">
            <v>04.03.140</v>
          </cell>
          <cell r="B337" t="str">
            <v>REMOCAO DE METRALHA EM CAMINHAO BASCULANTE D.M.T 6 KM, INCLUSIVE CARGA MANUAL E DESCARGA MECANICA.</v>
          </cell>
          <cell r="C337" t="str">
            <v>m3</v>
          </cell>
          <cell r="D337">
            <v>26.487500000000001</v>
          </cell>
          <cell r="E337">
            <v>21.19</v>
          </cell>
          <cell r="F337" t="str">
            <v>EMLURB</v>
          </cell>
        </row>
        <row r="338">
          <cell r="A338" t="str">
            <v/>
          </cell>
          <cell r="D338">
            <v>0</v>
          </cell>
        </row>
        <row r="339">
          <cell r="A339" t="str">
            <v>04.03.150</v>
          </cell>
          <cell r="B339" t="str">
            <v>REMOCAO DE METRALHA EM CAMINHAO BASCULANTE D.M.T 12 KM, INCLUSIVE CARGA MANUAL E DESCARGA MECANICA.</v>
          </cell>
          <cell r="C339" t="str">
            <v>m3</v>
          </cell>
          <cell r="D339">
            <v>32.174999999999997</v>
          </cell>
          <cell r="E339">
            <v>25.74</v>
          </cell>
          <cell r="F339" t="str">
            <v>EMLURB</v>
          </cell>
        </row>
        <row r="340">
          <cell r="A340" t="str">
            <v/>
          </cell>
          <cell r="D340">
            <v>0</v>
          </cell>
        </row>
        <row r="341">
          <cell r="A341" t="str">
            <v>04.03.160</v>
          </cell>
          <cell r="B341" t="str">
            <v>REMOCAO DE METRALHA EM CAMINHAO BASCULANTE D.M.T 20 KM, INCLUSIVE CARGA MANUAL E DESCARGA MECANICA.</v>
          </cell>
          <cell r="C341" t="str">
            <v>m3</v>
          </cell>
          <cell r="D341">
            <v>39.774999999999999</v>
          </cell>
          <cell r="E341">
            <v>31.82</v>
          </cell>
          <cell r="F341" t="str">
            <v>EMLURB</v>
          </cell>
        </row>
        <row r="342">
          <cell r="A342" t="str">
            <v/>
          </cell>
          <cell r="D342">
            <v>0</v>
          </cell>
        </row>
        <row r="343">
          <cell r="A343" t="str">
            <v>04.03.161</v>
          </cell>
          <cell r="B343" t="str">
            <v>REMOCAO DE METRALHA EM CAMINHAO BASCULANTE D.M.T 22 KM, INCLUSIVE CARGA MANUAL E DESCARGA MECANICA.</v>
          </cell>
          <cell r="C343" t="str">
            <v>m3</v>
          </cell>
          <cell r="D343">
            <v>41.725000000000001</v>
          </cell>
          <cell r="E343">
            <v>33.380000000000003</v>
          </cell>
          <cell r="F343" t="str">
            <v>EMLURB</v>
          </cell>
        </row>
        <row r="344">
          <cell r="A344" t="str">
            <v/>
          </cell>
          <cell r="D344">
            <v>0</v>
          </cell>
        </row>
        <row r="345">
          <cell r="A345" t="str">
            <v>04.03.162</v>
          </cell>
          <cell r="B345" t="str">
            <v>REMOCAO DE METRALHA EM CAMINHAO BASCULANTE D.M.T 24 KM, INCLUSIVE CARGA MANUAL E DESCARGA MECANICA.</v>
          </cell>
          <cell r="C345" t="str">
            <v>m3</v>
          </cell>
          <cell r="D345">
            <v>43.625</v>
          </cell>
          <cell r="E345">
            <v>34.9</v>
          </cell>
          <cell r="F345" t="str">
            <v>EMLURB</v>
          </cell>
        </row>
        <row r="346">
          <cell r="A346" t="str">
            <v/>
          </cell>
          <cell r="D346">
            <v>0</v>
          </cell>
        </row>
        <row r="347">
          <cell r="A347" t="str">
            <v>04.03.163</v>
          </cell>
          <cell r="B347" t="str">
            <v>REMOCAO DE METRALHA EM CAMINHAO BASCULANTE D.M.T 26 KM, INCLUSIVE CARGA MANUAL E DESCARGA MECANICA.</v>
          </cell>
          <cell r="C347" t="str">
            <v>m3</v>
          </cell>
          <cell r="D347">
            <v>45.537500000000001</v>
          </cell>
          <cell r="E347">
            <v>36.43</v>
          </cell>
          <cell r="F347" t="str">
            <v>EMLURB</v>
          </cell>
        </row>
        <row r="348">
          <cell r="A348" t="str">
            <v/>
          </cell>
          <cell r="D348">
            <v>0</v>
          </cell>
        </row>
        <row r="349">
          <cell r="A349" t="str">
            <v>04.03.164</v>
          </cell>
          <cell r="B349" t="str">
            <v>REMOCAO DE METRALHA EM CAMINHAO BASCULANTE D.M.T 28 KM, INCLUSIVE CARGA MANUAL E DESCARGA MECANICA.</v>
          </cell>
          <cell r="C349" t="str">
            <v>m3</v>
          </cell>
          <cell r="D349">
            <v>47.4375</v>
          </cell>
          <cell r="E349">
            <v>37.950000000000003</v>
          </cell>
          <cell r="F349" t="str">
            <v>EMLURB</v>
          </cell>
        </row>
        <row r="350">
          <cell r="A350" t="str">
            <v/>
          </cell>
          <cell r="D350">
            <v>0</v>
          </cell>
        </row>
        <row r="351">
          <cell r="A351" t="str">
            <v>04.03.165</v>
          </cell>
          <cell r="B351" t="str">
            <v>REMOCAO DE METRALHA EM CAMINHAO BASCULANTE D.M.T 30 KM, INCLUSIVE CARGA MANUAL E DESCARGA MECANICA.</v>
          </cell>
          <cell r="C351" t="str">
            <v>m3</v>
          </cell>
          <cell r="D351">
            <v>49.337499999999999</v>
          </cell>
          <cell r="E351">
            <v>39.47</v>
          </cell>
          <cell r="F351" t="str">
            <v>EMLURB</v>
          </cell>
        </row>
        <row r="352">
          <cell r="A352" t="str">
            <v/>
          </cell>
          <cell r="D352">
            <v>0</v>
          </cell>
        </row>
        <row r="353">
          <cell r="A353" t="str">
            <v>04.03.170</v>
          </cell>
          <cell r="B353" t="str">
            <v>REMOCAO DE METRALHA EM CAMINHAO BASCULANTE D.M.T 6 KM, INCLUSIVE CARGA E DESCARGA MECANICAS.</v>
          </cell>
          <cell r="C353" t="str">
            <v>m3</v>
          </cell>
          <cell r="D353">
            <v>9.6875</v>
          </cell>
          <cell r="E353">
            <v>7.75</v>
          </cell>
          <cell r="F353" t="str">
            <v>EMLURB</v>
          </cell>
        </row>
        <row r="354">
          <cell r="A354" t="str">
            <v/>
          </cell>
          <cell r="D354">
            <v>0</v>
          </cell>
        </row>
        <row r="355">
          <cell r="A355" t="str">
            <v>04.03.180</v>
          </cell>
          <cell r="B355" t="str">
            <v>REMOCAO DE METRALHA EM CAMINHAO BASCULANTE D.M.T 12 KM, INCLUSIVE CARGA E DESCARGA MECANICAS.</v>
          </cell>
          <cell r="C355" t="str">
            <v>m3</v>
          </cell>
          <cell r="D355">
            <v>15.375</v>
          </cell>
          <cell r="E355">
            <v>12.3</v>
          </cell>
          <cell r="F355" t="str">
            <v>EMLURB</v>
          </cell>
        </row>
        <row r="356">
          <cell r="A356" t="str">
            <v/>
          </cell>
          <cell r="D356">
            <v>0</v>
          </cell>
        </row>
        <row r="357">
          <cell r="A357" t="str">
            <v>04.03.190</v>
          </cell>
          <cell r="B357" t="str">
            <v>REMOCAO DE METRALHA EM CAMINHAO BASCULANTE D.M.T 20 KM, INCLUSIVE CARGA E DESCARGA MECANICAS.</v>
          </cell>
          <cell r="C357" t="str">
            <v>m3</v>
          </cell>
          <cell r="D357">
            <v>22.974999999999998</v>
          </cell>
          <cell r="E357">
            <v>18.38</v>
          </cell>
          <cell r="F357" t="str">
            <v>EMLURB</v>
          </cell>
        </row>
        <row r="358">
          <cell r="A358" t="str">
            <v/>
          </cell>
          <cell r="D358">
            <v>0</v>
          </cell>
        </row>
        <row r="359">
          <cell r="A359" t="str">
            <v>04.03.191</v>
          </cell>
          <cell r="B359" t="str">
            <v>REMOCAO DE METRALHA EM CAMINHAO BASCULANTE D.M.T 22 KM, INCLUSIVE CARGA E DESCARGA MECANICAS.</v>
          </cell>
          <cell r="C359" t="str">
            <v>m3</v>
          </cell>
          <cell r="D359">
            <v>24.925000000000001</v>
          </cell>
          <cell r="E359">
            <v>19.940000000000001</v>
          </cell>
          <cell r="F359" t="str">
            <v>EMLURB</v>
          </cell>
        </row>
        <row r="360">
          <cell r="A360" t="str">
            <v/>
          </cell>
          <cell r="D360">
            <v>0</v>
          </cell>
        </row>
        <row r="361">
          <cell r="A361" t="str">
            <v>04.03.192</v>
          </cell>
          <cell r="B361" t="str">
            <v>REMOCAO DE METRALHA EM CAMINHAO BASCULANTE D.M.T 24 KM, INCLUSIVE CARGA E DESCARGA MECANICAS.</v>
          </cell>
          <cell r="C361" t="str">
            <v>m3</v>
          </cell>
          <cell r="D361">
            <v>26.825000000000003</v>
          </cell>
          <cell r="E361">
            <v>21.46</v>
          </cell>
          <cell r="F361" t="str">
            <v>EMLURB</v>
          </cell>
        </row>
        <row r="362">
          <cell r="A362" t="str">
            <v/>
          </cell>
          <cell r="D362">
            <v>0</v>
          </cell>
        </row>
        <row r="363">
          <cell r="A363" t="str">
            <v>04.03.193</v>
          </cell>
          <cell r="B363" t="str">
            <v>REMOCAO DE METRALHA EM CAMINHAO BASCULANTE D.M.T 26 KM, INCLUSIVE CARGA E DESCARGA MECANICAS.</v>
          </cell>
          <cell r="C363" t="str">
            <v>m3</v>
          </cell>
          <cell r="D363">
            <v>28.737499999999997</v>
          </cell>
          <cell r="E363">
            <v>22.99</v>
          </cell>
          <cell r="F363" t="str">
            <v>EMLURB</v>
          </cell>
        </row>
        <row r="364">
          <cell r="A364" t="str">
            <v/>
          </cell>
          <cell r="D364">
            <v>0</v>
          </cell>
        </row>
        <row r="365">
          <cell r="A365" t="str">
            <v>04.03.194</v>
          </cell>
          <cell r="B365" t="str">
            <v>REMOCAO DE METRALHA EM CAMINHAO BASCULANTE D.M.T 28 KM, INCLUSIVE CARGA E DESCARGA MECANICAS.</v>
          </cell>
          <cell r="C365" t="str">
            <v>m3</v>
          </cell>
          <cell r="D365">
            <v>30.637500000000003</v>
          </cell>
          <cell r="E365">
            <v>24.51</v>
          </cell>
          <cell r="F365" t="str">
            <v>EMLURB</v>
          </cell>
        </row>
        <row r="366">
          <cell r="A366" t="str">
            <v/>
          </cell>
          <cell r="D366">
            <v>0</v>
          </cell>
        </row>
        <row r="367">
          <cell r="A367" t="str">
            <v>04.03.195</v>
          </cell>
          <cell r="B367" t="str">
            <v>REMOCAO DE METRALHA EM CAMINHAO BASCULANTE D.M.T 30 KM, INCLUSIVE CARGA E DESCARGA MECANICAS.</v>
          </cell>
          <cell r="C367" t="str">
            <v>m3</v>
          </cell>
          <cell r="D367">
            <v>32.537500000000001</v>
          </cell>
          <cell r="E367">
            <v>26.03</v>
          </cell>
          <cell r="F367" t="str">
            <v>EMLURB</v>
          </cell>
        </row>
        <row r="368">
          <cell r="A368" t="str">
            <v/>
          </cell>
          <cell r="D368">
            <v>0</v>
          </cell>
        </row>
        <row r="369">
          <cell r="A369" t="str">
            <v>04.03.200</v>
          </cell>
          <cell r="B369" t="str">
            <v>REMOCAO DE MATERIAL PROVENIENTE DE LIMPEZA DE GALERIA EM CACAMBAS ESTACIONARIAS COM CAPACIDADE DE 5 M3 E/OU TEMPO DE PERMANENCIA DE ATE 07 DIAS, COM DESTINO FINAL PARA O ATERRO SANITARIO DA MURIBECA.</v>
          </cell>
          <cell r="C369" t="str">
            <v>Un</v>
          </cell>
          <cell r="D369">
            <v>112.5</v>
          </cell>
          <cell r="E369">
            <v>90</v>
          </cell>
          <cell r="F369" t="str">
            <v>EMLURB</v>
          </cell>
        </row>
        <row r="370">
          <cell r="A370" t="str">
            <v/>
          </cell>
          <cell r="D370">
            <v>0</v>
          </cell>
        </row>
        <row r="371">
          <cell r="A371" t="str">
            <v>04.04.010</v>
          </cell>
          <cell r="B371" t="str">
            <v>FORNECIMENTO DE BARRO PARA ATERRO, INCLUSIVE CARGA, DESCARGA E TRANSPORTE COM D.M.T. 1 KM.</v>
          </cell>
          <cell r="C371" t="str">
            <v>m3</v>
          </cell>
          <cell r="D371">
            <v>11.862500000000001</v>
          </cell>
          <cell r="E371">
            <v>9.49</v>
          </cell>
          <cell r="F371" t="str">
            <v>EMLURB</v>
          </cell>
        </row>
        <row r="372">
          <cell r="A372" t="str">
            <v/>
          </cell>
          <cell r="D372">
            <v>0</v>
          </cell>
        </row>
        <row r="373">
          <cell r="A373" t="str">
            <v>04.04.020</v>
          </cell>
          <cell r="B373" t="str">
            <v>FORNECIMENTO DE BARRO PARA ATERRO, INCLUSIVE CARGA, DESCARGA E TRANSPORTE COM D.M.T. 2 KM.</v>
          </cell>
          <cell r="C373" t="str">
            <v>m3</v>
          </cell>
          <cell r="D373">
            <v>12.775</v>
          </cell>
          <cell r="E373">
            <v>10.220000000000001</v>
          </cell>
          <cell r="F373" t="str">
            <v>EMLURB</v>
          </cell>
        </row>
        <row r="374">
          <cell r="A374" t="str">
            <v/>
          </cell>
          <cell r="D374">
            <v>0</v>
          </cell>
        </row>
        <row r="375">
          <cell r="A375" t="str">
            <v>04.04.030</v>
          </cell>
          <cell r="B375" t="str">
            <v>FORNECIMENTO DE BARRO PARA ATERRO, INCLUSIVE CARGA, DESCARGA E TRANSPORTE COM D.M.T. 4 KM.</v>
          </cell>
          <cell r="C375" t="str">
            <v>m3</v>
          </cell>
          <cell r="D375">
            <v>14.7</v>
          </cell>
          <cell r="E375">
            <v>11.76</v>
          </cell>
          <cell r="F375" t="str">
            <v>EMLURB</v>
          </cell>
        </row>
        <row r="376">
          <cell r="A376" t="str">
            <v/>
          </cell>
          <cell r="D376">
            <v>0</v>
          </cell>
        </row>
        <row r="377">
          <cell r="A377" t="str">
            <v>04.04.040</v>
          </cell>
          <cell r="B377" t="str">
            <v>FORNECIMENTO DE BARRO PARA ATERRO, INCLUSIVE CARGA, DESCARGA E TRANSPORTE COM D.M.T. 6 KM.</v>
          </cell>
          <cell r="C377" t="str">
            <v>m3</v>
          </cell>
          <cell r="D377">
            <v>16.625</v>
          </cell>
          <cell r="E377">
            <v>13.3</v>
          </cell>
          <cell r="F377" t="str">
            <v>EMLURB</v>
          </cell>
        </row>
        <row r="378">
          <cell r="A378" t="str">
            <v/>
          </cell>
          <cell r="D378">
            <v>0</v>
          </cell>
        </row>
        <row r="379">
          <cell r="A379" t="str">
            <v>04.04.050</v>
          </cell>
          <cell r="B379" t="str">
            <v>FORNECIMENTO DE BARRO PARA ATERRO, INCLUSIVE CARGA, DESCARGA E TRANSPORTE COM D.M.T. 8 KM.</v>
          </cell>
          <cell r="C379" t="str">
            <v>m3</v>
          </cell>
          <cell r="D379">
            <v>18.5625</v>
          </cell>
          <cell r="E379">
            <v>14.85</v>
          </cell>
          <cell r="F379" t="str">
            <v>EMLURB</v>
          </cell>
        </row>
        <row r="380">
          <cell r="A380" t="str">
            <v/>
          </cell>
          <cell r="D380">
            <v>0</v>
          </cell>
        </row>
        <row r="381">
          <cell r="A381" t="str">
            <v>04.04.060</v>
          </cell>
          <cell r="B381" t="str">
            <v>FORNECIMENTO DE BARRO PARA ATERRO, INCLUSIVE CARGA,DESCARGA E TRANSPORTE COM D.M.T. 10 KM</v>
          </cell>
          <cell r="C381" t="str">
            <v>m3</v>
          </cell>
          <cell r="D381">
            <v>20.387499999999999</v>
          </cell>
          <cell r="E381">
            <v>16.309999999999999</v>
          </cell>
          <cell r="F381" t="str">
            <v>EMLURB</v>
          </cell>
        </row>
        <row r="382">
          <cell r="A382" t="str">
            <v/>
          </cell>
          <cell r="D382">
            <v>0</v>
          </cell>
        </row>
        <row r="383">
          <cell r="A383" t="str">
            <v>04.04.070</v>
          </cell>
          <cell r="B383" t="str">
            <v>FORNECIMENTO DE BARRO PARA ATERRO, INCLUSIVE CARGA,DESCARGA E TRANSPORTE COM D.M.T. 12 KM</v>
          </cell>
          <cell r="C383" t="str">
            <v>m3</v>
          </cell>
          <cell r="D383">
            <v>22.3125</v>
          </cell>
          <cell r="E383">
            <v>17.850000000000001</v>
          </cell>
          <cell r="F383" t="str">
            <v>EMLURB</v>
          </cell>
        </row>
        <row r="384">
          <cell r="A384" t="str">
            <v/>
          </cell>
          <cell r="D384">
            <v>0</v>
          </cell>
        </row>
        <row r="385">
          <cell r="A385" t="str">
            <v>04.04.080</v>
          </cell>
          <cell r="B385" t="str">
            <v>FORNECIMENTO DE BARRO PARA ATERRO, INCLUSIVE CARGA,DESCARGA E TRANSPORTE COM D.M.T. 16 KM</v>
          </cell>
          <cell r="C385" t="str">
            <v>m3</v>
          </cell>
          <cell r="D385">
            <v>26.0625</v>
          </cell>
          <cell r="E385">
            <v>20.85</v>
          </cell>
          <cell r="F385" t="str">
            <v>EMLURB</v>
          </cell>
        </row>
        <row r="386">
          <cell r="A386" t="str">
            <v/>
          </cell>
          <cell r="D386">
            <v>0</v>
          </cell>
        </row>
        <row r="387">
          <cell r="A387" t="str">
            <v>04.04.090</v>
          </cell>
          <cell r="B387" t="str">
            <v>FORNECIMENTO DE BARRO PARA ATERRO, INCLUSIVE CARGA,DESCARGA E TRANSPORTE COM D.M.T. 20 KM</v>
          </cell>
          <cell r="C387" t="str">
            <v>m3</v>
          </cell>
          <cell r="D387">
            <v>29.912500000000001</v>
          </cell>
          <cell r="E387">
            <v>23.93</v>
          </cell>
          <cell r="F387" t="str">
            <v>EMLURB</v>
          </cell>
        </row>
        <row r="388">
          <cell r="A388" t="str">
            <v/>
          </cell>
          <cell r="D388">
            <v>0</v>
          </cell>
        </row>
        <row r="389">
          <cell r="A389" t="str">
            <v>04.04.100</v>
          </cell>
          <cell r="B389" t="str">
            <v>FORNECIMENTO DE DESPERDICIO DE PEDREIRA, INCLUSIVE CARGA, DESCARGA E TRANSPORTE ( POSTO OBRA ).</v>
          </cell>
          <cell r="C389" t="str">
            <v>m3</v>
          </cell>
          <cell r="D389">
            <v>38.737499999999997</v>
          </cell>
          <cell r="E389">
            <v>30.99</v>
          </cell>
          <cell r="F389" t="str">
            <v>EMLURB</v>
          </cell>
        </row>
        <row r="390">
          <cell r="A390" t="str">
            <v/>
          </cell>
          <cell r="D390">
            <v>0</v>
          </cell>
        </row>
        <row r="391">
          <cell r="A391" t="str">
            <v>04.04.110</v>
          </cell>
          <cell r="B391" t="str">
            <v>FORNECIMENTO E ESPALHAMENTO DE AREIA FINA, INCLUSIVE CARGA, DESCARGA E TRANSPORTE (POSTO OBRA).</v>
          </cell>
          <cell r="C391" t="str">
            <v>m3</v>
          </cell>
          <cell r="D391">
            <v>43.4</v>
          </cell>
          <cell r="E391">
            <v>34.72</v>
          </cell>
          <cell r="F391" t="str">
            <v>EMLURB</v>
          </cell>
        </row>
        <row r="392">
          <cell r="A392" t="str">
            <v/>
          </cell>
          <cell r="D392">
            <v>0</v>
          </cell>
        </row>
        <row r="393">
          <cell r="A393" t="str">
            <v>04.04.120</v>
          </cell>
          <cell r="B393" t="str">
            <v>FORNECIMENTO E ESPALHAMENTO DE AREIA AMARELA, INCLUSIVE CARGA, DESCARGA E TRANSPORTE (POSTO OBRA).</v>
          </cell>
          <cell r="C393" t="str">
            <v>m3</v>
          </cell>
          <cell r="D393">
            <v>36.524999999999999</v>
          </cell>
          <cell r="E393">
            <v>29.22</v>
          </cell>
          <cell r="F393" t="str">
            <v>EMLURB</v>
          </cell>
        </row>
        <row r="394">
          <cell r="A394" t="str">
            <v/>
          </cell>
          <cell r="D394">
            <v>0</v>
          </cell>
        </row>
        <row r="395">
          <cell r="A395" t="str">
            <v>04.04.130</v>
          </cell>
          <cell r="B395" t="str">
            <v>FORNECIMENTO E ESPALHAMENTO DE PO DE PEDRA INCLUSIVE CARGA, DESCARGA E TRANSPORTE(POSTO OBRA).</v>
          </cell>
          <cell r="C395" t="str">
            <v>m3</v>
          </cell>
          <cell r="D395">
            <v>39.65</v>
          </cell>
          <cell r="E395">
            <v>31.72</v>
          </cell>
          <cell r="F395" t="str">
            <v>EMLURB</v>
          </cell>
        </row>
        <row r="396">
          <cell r="A396" t="str">
            <v/>
          </cell>
          <cell r="D396">
            <v>0</v>
          </cell>
        </row>
        <row r="397">
          <cell r="A397" t="str">
            <v>05.00.000</v>
          </cell>
          <cell r="B397" t="str">
            <v>TRABALHOS EM TERRA</v>
          </cell>
          <cell r="D397">
            <v>0</v>
          </cell>
        </row>
        <row r="398">
          <cell r="A398" t="str">
            <v/>
          </cell>
          <cell r="D398">
            <v>0</v>
          </cell>
        </row>
        <row r="399">
          <cell r="A399" t="str">
            <v>05.01.010</v>
          </cell>
          <cell r="B399" t="str">
            <v>ESCAVACAO MANUAL EM TERRA ATE 1,50 M DE PROFUNDIDADE, SEM ESCORAMENTO.</v>
          </cell>
          <cell r="C399" t="str">
            <v>m3</v>
          </cell>
          <cell r="D399">
            <v>13.45</v>
          </cell>
          <cell r="E399">
            <v>10.76</v>
          </cell>
          <cell r="F399" t="str">
            <v>EMLURB</v>
          </cell>
        </row>
        <row r="400">
          <cell r="A400" t="str">
            <v/>
          </cell>
          <cell r="D400">
            <v>0</v>
          </cell>
        </row>
        <row r="401">
          <cell r="A401" t="str">
            <v>05.01.020</v>
          </cell>
          <cell r="B401" t="str">
            <v>ESCAVACAO MANUAL EM TERRA ATE 1,50 M DE PROFUNDIDADE, SEM ESCORAMENTO (SERVICO NOTURNO).</v>
          </cell>
          <cell r="C401" t="str">
            <v>m3</v>
          </cell>
          <cell r="D401">
            <v>16.137499999999999</v>
          </cell>
          <cell r="E401">
            <v>12.91</v>
          </cell>
          <cell r="F401" t="str">
            <v>EMLURB</v>
          </cell>
        </row>
        <row r="402">
          <cell r="A402" t="str">
            <v/>
          </cell>
          <cell r="D402">
            <v>0</v>
          </cell>
        </row>
        <row r="403">
          <cell r="A403" t="str">
            <v>05.01.030</v>
          </cell>
          <cell r="B403" t="str">
            <v>ESCAVACAO MANUAL EM TERRA ENTRE 1,50 A 3,0M DE PROFUNDIDADE, SEM ESCORAMENTO.</v>
          </cell>
          <cell r="C403" t="str">
            <v>m3</v>
          </cell>
          <cell r="D403">
            <v>22</v>
          </cell>
          <cell r="E403">
            <v>17.600000000000001</v>
          </cell>
          <cell r="F403" t="str">
            <v>EMLURB</v>
          </cell>
        </row>
        <row r="404">
          <cell r="A404" t="str">
            <v/>
          </cell>
          <cell r="D404">
            <v>0</v>
          </cell>
        </row>
        <row r="405">
          <cell r="A405" t="str">
            <v>05.01.040</v>
          </cell>
          <cell r="B405" t="str">
            <v>ESCAVACAO MANUAL EM TERRA ENTRE 1,50 A 3,0M DE PROFUNDIDADE, SEM ESCORAMENTO(SERVICO NOTURNO).</v>
          </cell>
          <cell r="C405" t="str">
            <v>m3</v>
          </cell>
          <cell r="D405">
            <v>26.400000000000002</v>
          </cell>
          <cell r="E405">
            <v>21.12</v>
          </cell>
          <cell r="F405" t="str">
            <v>EMLURB</v>
          </cell>
        </row>
        <row r="406">
          <cell r="A406" t="str">
            <v/>
          </cell>
          <cell r="D406">
            <v>0</v>
          </cell>
        </row>
        <row r="407">
          <cell r="A407" t="str">
            <v>05.01.050</v>
          </cell>
          <cell r="B407" t="str">
            <v>ESCAVACAO MANUAL EM TERRA ENTRE 3,00 A 4,0M DE PROFUNDIDADE, SEM ESCORAMENTO.</v>
          </cell>
          <cell r="C407" t="str">
            <v>m3</v>
          </cell>
          <cell r="D407">
            <v>23.712499999999999</v>
          </cell>
          <cell r="E407">
            <v>18.97</v>
          </cell>
          <cell r="F407" t="str">
            <v>EMLURB</v>
          </cell>
        </row>
        <row r="408">
          <cell r="A408" t="str">
            <v/>
          </cell>
          <cell r="D408">
            <v>0</v>
          </cell>
        </row>
        <row r="409">
          <cell r="A409" t="str">
            <v>05.01.060</v>
          </cell>
          <cell r="B409" t="str">
            <v>ESCAVACAO MANUAL EM TERRA ENTRE 3,00 A 4,0M DE PROFUNDIDADE, SEM ESCORAMENTO(SERVICO NOTURNO).</v>
          </cell>
          <cell r="C409" t="str">
            <v>m3</v>
          </cell>
          <cell r="D409">
            <v>28.462499999999999</v>
          </cell>
          <cell r="E409">
            <v>22.77</v>
          </cell>
          <cell r="F409" t="str">
            <v>EMLURB</v>
          </cell>
        </row>
        <row r="410">
          <cell r="A410" t="str">
            <v/>
          </cell>
          <cell r="D410">
            <v>0</v>
          </cell>
        </row>
        <row r="411">
          <cell r="A411" t="str">
            <v>05.01.070</v>
          </cell>
          <cell r="B411" t="str">
            <v>ESCAVACAO MANUAL EM MOLEDO OU PICARRA ATE 1,50M DE PROFUNDIDADE, SEM ESCORAMENTO.</v>
          </cell>
          <cell r="C411" t="str">
            <v>m3</v>
          </cell>
          <cell r="D411">
            <v>20.787499999999998</v>
          </cell>
          <cell r="E411">
            <v>16.63</v>
          </cell>
          <cell r="F411" t="str">
            <v>EMLURB</v>
          </cell>
        </row>
        <row r="412">
          <cell r="A412" t="str">
            <v/>
          </cell>
          <cell r="D412">
            <v>0</v>
          </cell>
        </row>
        <row r="413">
          <cell r="A413" t="str">
            <v>05.01.080</v>
          </cell>
          <cell r="B413" t="str">
            <v>ESCAVACAO MANUAL EM MOLEDO OU PICARRA ENTRE 1,50 A 3,0M DE PROFUNDIDADE, SEM ESCORAMENTO.</v>
          </cell>
          <cell r="C413" t="str">
            <v>m3</v>
          </cell>
          <cell r="D413">
            <v>26.712500000000002</v>
          </cell>
          <cell r="E413">
            <v>21.37</v>
          </cell>
          <cell r="F413" t="str">
            <v>EMLURB</v>
          </cell>
        </row>
        <row r="414">
          <cell r="A414" t="str">
            <v/>
          </cell>
          <cell r="D414">
            <v>0</v>
          </cell>
        </row>
        <row r="415">
          <cell r="A415" t="str">
            <v>05.01.081</v>
          </cell>
          <cell r="B415" t="str">
            <v>ESCAVAÇÃO MANUAL DE VALA EM MATERIAL DE 2A. CATEGORIA, COM USO DE EXPLOSIVOS E PERFURAÇÃO MECÂNICA, PRONFUNDIDADE ATÉ 2M.</v>
          </cell>
          <cell r="C415" t="str">
            <v>m3</v>
          </cell>
          <cell r="D415">
            <v>43.2</v>
          </cell>
          <cell r="E415">
            <v>34.56</v>
          </cell>
          <cell r="F415" t="str">
            <v>SEDUC</v>
          </cell>
        </row>
        <row r="416">
          <cell r="A416" t="str">
            <v/>
          </cell>
          <cell r="D416">
            <v>0</v>
          </cell>
        </row>
        <row r="417">
          <cell r="A417" t="str">
            <v>05.01.082</v>
          </cell>
          <cell r="B417" t="str">
            <v>ESCAVAÇÃO MAUNAL DE VALA EM ROCHA DE 3ª CATEGORIA, COM USO DE EXPLOSIVOS E PERFURAÇÃO MANUAL, PROFUNDIDADE ATÉ 2M.</v>
          </cell>
          <cell r="C417" t="str">
            <v>m3</v>
          </cell>
          <cell r="D417">
            <v>148.01249999999999</v>
          </cell>
          <cell r="E417">
            <v>118.41</v>
          </cell>
          <cell r="F417" t="str">
            <v>SEDUC</v>
          </cell>
        </row>
        <row r="418">
          <cell r="A418" t="str">
            <v/>
          </cell>
          <cell r="D418">
            <v>0</v>
          </cell>
        </row>
        <row r="419">
          <cell r="A419" t="str">
            <v>05.01.083</v>
          </cell>
          <cell r="B419" t="str">
            <v>ESCAVAÇÃO MANUAL DE VALA EM ROCHA DE 3ª CATEGORIA, COM USO DE EXPLOSIVOS E PERFURAÇÕES MECÂNICA, PROFUNDIDADE ATÉ 2M.</v>
          </cell>
          <cell r="C419" t="str">
            <v>m3</v>
          </cell>
          <cell r="D419">
            <v>104.75</v>
          </cell>
          <cell r="E419">
            <v>83.8</v>
          </cell>
          <cell r="F419" t="str">
            <v>SEDUC</v>
          </cell>
        </row>
        <row r="420">
          <cell r="A420" t="str">
            <v/>
          </cell>
          <cell r="D420">
            <v>0</v>
          </cell>
        </row>
        <row r="421">
          <cell r="A421" t="str">
            <v>05.01.084</v>
          </cell>
          <cell r="B421" t="str">
            <v>ESCAVAÇÃO MANUAL EM MATERIAL DE 2ª CATEGORIA SEM USO DE EXPLOSIVOS , PROFUNDIDADE ATÉ 1,50M.</v>
          </cell>
          <cell r="C421" t="str">
            <v>m3</v>
          </cell>
          <cell r="D421">
            <v>29.325000000000003</v>
          </cell>
          <cell r="E421">
            <v>23.46</v>
          </cell>
          <cell r="F421" t="str">
            <v>SEDUC</v>
          </cell>
        </row>
        <row r="422">
          <cell r="A422" t="str">
            <v/>
          </cell>
          <cell r="D422">
            <v>0</v>
          </cell>
        </row>
        <row r="423">
          <cell r="A423" t="str">
            <v>05.01.090</v>
          </cell>
          <cell r="B423" t="str">
            <v>ESCAVACAO MECANICA DE VALA EM MATERIAL DE PRIMEIRA CATEGORIA ATE 1,50M DE PROFUNDIDADE, SEM ESCORAMENTO.</v>
          </cell>
          <cell r="C423" t="str">
            <v>m3</v>
          </cell>
          <cell r="D423">
            <v>4.8875000000000002</v>
          </cell>
          <cell r="E423">
            <v>3.91</v>
          </cell>
          <cell r="F423" t="str">
            <v>EMLURB</v>
          </cell>
        </row>
        <row r="424">
          <cell r="A424" t="str">
            <v/>
          </cell>
          <cell r="D424">
            <v>0</v>
          </cell>
        </row>
        <row r="425">
          <cell r="A425" t="str">
            <v>05.01.100</v>
          </cell>
          <cell r="B425" t="str">
            <v>ESCAVACAO MECANICA DE VALA EM MATERIAL DE PRIMEIRA CATEGORIA ATE 3,00M DE PROFUNDIDADE, SEM ESCORAMENTO.</v>
          </cell>
          <cell r="C425" t="str">
            <v>m3</v>
          </cell>
          <cell r="D425">
            <v>5.875</v>
          </cell>
          <cell r="E425">
            <v>4.7</v>
          </cell>
          <cell r="F425" t="str">
            <v>EMLURB</v>
          </cell>
        </row>
        <row r="426">
          <cell r="A426" t="str">
            <v/>
          </cell>
          <cell r="D426">
            <v>0</v>
          </cell>
        </row>
        <row r="427">
          <cell r="A427" t="str">
            <v>05.01.110</v>
          </cell>
          <cell r="B427" t="str">
            <v>ESCAVACAO MECANICA DE VALA EM MATERIAL DE PRIMEIRA CATEGORIA ATE 4,00M DE PROFUNDIDADE, SEM ESCORAMENTO.</v>
          </cell>
          <cell r="C427" t="str">
            <v>m3</v>
          </cell>
          <cell r="D427">
            <v>6.5125000000000002</v>
          </cell>
          <cell r="E427">
            <v>5.21</v>
          </cell>
          <cell r="F427" t="str">
            <v>EMLURB</v>
          </cell>
        </row>
        <row r="428">
          <cell r="A428" t="str">
            <v/>
          </cell>
          <cell r="D428">
            <v>0</v>
          </cell>
        </row>
        <row r="429">
          <cell r="A429" t="str">
            <v>05.01.120</v>
          </cell>
          <cell r="B429" t="str">
            <v>ESCAVACAO MECANICA DE MATERIAL DE PRIMEIRA CATEGORIA, PROVENIENTE DE CORTE DE SUBLEITO.</v>
          </cell>
          <cell r="C429" t="str">
            <v>m3</v>
          </cell>
          <cell r="D429">
            <v>2.1875</v>
          </cell>
          <cell r="E429">
            <v>1.75</v>
          </cell>
          <cell r="F429" t="str">
            <v>EMLURB</v>
          </cell>
        </row>
        <row r="430">
          <cell r="A430" t="str">
            <v/>
          </cell>
          <cell r="D430">
            <v>0</v>
          </cell>
        </row>
        <row r="431">
          <cell r="A431" t="str">
            <v>05.01.130</v>
          </cell>
          <cell r="B431" t="str">
            <v>ESCAVACAO E CARGA MECANICAS DE MATERIAL DE PRIMEIRA CATEGORIA, PROVENIENTE DE CORTE DE TERRENO NATURAL PARA OBRAS CIVIS.</v>
          </cell>
          <cell r="C431" t="str">
            <v>m3</v>
          </cell>
          <cell r="D431">
            <v>4.2</v>
          </cell>
          <cell r="E431">
            <v>3.36</v>
          </cell>
          <cell r="F431" t="str">
            <v>EMLURB</v>
          </cell>
        </row>
        <row r="432">
          <cell r="A432" t="str">
            <v/>
          </cell>
          <cell r="D432">
            <v>0</v>
          </cell>
        </row>
        <row r="433">
          <cell r="A433" t="str">
            <v>05.01.140</v>
          </cell>
          <cell r="B433" t="str">
            <v>ESCAVACAO E CARGA MECANICAS DE MATERIAL DE PRIMEIRA CATEGORIA, PROVENIENTE DE CORTE DE SUBLEITO.</v>
          </cell>
          <cell r="C433" t="str">
            <v>m3</v>
          </cell>
          <cell r="D433">
            <v>3.7749999999999999</v>
          </cell>
          <cell r="E433">
            <v>3.02</v>
          </cell>
          <cell r="F433" t="str">
            <v>EMLURB</v>
          </cell>
        </row>
        <row r="434">
          <cell r="A434" t="str">
            <v/>
          </cell>
          <cell r="D434">
            <v>0</v>
          </cell>
        </row>
        <row r="435">
          <cell r="A435" t="str">
            <v>05.01.150</v>
          </cell>
          <cell r="B435" t="str">
            <v>ESCAVACAO E CARGA MECANICAS DE MATERIAL DE PRIMEIRA CATEGORIA, PROVENIENTE DE CORTE DE SUBLEITO , E AINDA TRANSPORTE COM D.M.T. 0,2 KM.</v>
          </cell>
          <cell r="C435" t="str">
            <v>m3</v>
          </cell>
          <cell r="D435">
            <v>6.4875000000000007</v>
          </cell>
          <cell r="E435">
            <v>5.19</v>
          </cell>
          <cell r="F435" t="str">
            <v>EMLURB</v>
          </cell>
        </row>
        <row r="436">
          <cell r="A436" t="str">
            <v/>
          </cell>
          <cell r="D436">
            <v>0</v>
          </cell>
        </row>
        <row r="437">
          <cell r="A437" t="str">
            <v>05.01.160</v>
          </cell>
          <cell r="B437" t="str">
            <v>ESCAVACAO E CARGA MECANICAS DE MATERIAL DE PRIMEIRA CATEGORIA, PROVENIENTE DE CORTE DE SUBLEITO, E AINDA TRANSPORTE COM D.M.T.2 KM.</v>
          </cell>
          <cell r="C437" t="str">
            <v>m3</v>
          </cell>
          <cell r="D437">
            <v>7.7</v>
          </cell>
          <cell r="E437">
            <v>6.16</v>
          </cell>
          <cell r="F437" t="str">
            <v>EMLURB</v>
          </cell>
        </row>
        <row r="438">
          <cell r="A438" t="str">
            <v/>
          </cell>
          <cell r="D438">
            <v>0</v>
          </cell>
        </row>
        <row r="439">
          <cell r="A439" t="str">
            <v>05.01.170</v>
          </cell>
          <cell r="B439" t="str">
            <v>ESCAVACAO E CARGA MECANICAS DE MATERIAL DE PRIMEIRA CATEGORIA, PROVENIENTE DE CORTE DE SUBLEITO, E AINDA TRANSPORTE COM D.M.T.4 KM.</v>
          </cell>
          <cell r="C439" t="str">
            <v>m3</v>
          </cell>
          <cell r="D439">
            <v>10.987499999999999</v>
          </cell>
          <cell r="E439">
            <v>8.7899999999999991</v>
          </cell>
          <cell r="F439" t="str">
            <v>EMLURB</v>
          </cell>
        </row>
        <row r="440">
          <cell r="A440" t="str">
            <v/>
          </cell>
          <cell r="D440">
            <v>0</v>
          </cell>
        </row>
        <row r="441">
          <cell r="A441" t="str">
            <v>05.01.180</v>
          </cell>
          <cell r="B441" t="str">
            <v>ESCAVACAO E CARGA MECANICAS DE MATERIAL DE PRIMEIRA CATEGORIA, PROVENIENTE DE CORTE DE SUBLEITO, E AINDA TRANSPORTE COM D.M.T.6 KM.</v>
          </cell>
          <cell r="C441" t="str">
            <v>m3</v>
          </cell>
          <cell r="D441">
            <v>13.375</v>
          </cell>
          <cell r="E441">
            <v>10.7</v>
          </cell>
          <cell r="F441" t="str">
            <v>EMLURB</v>
          </cell>
        </row>
        <row r="442">
          <cell r="A442" t="str">
            <v/>
          </cell>
          <cell r="D442">
            <v>0</v>
          </cell>
        </row>
        <row r="443">
          <cell r="A443" t="str">
            <v>05.01.190</v>
          </cell>
          <cell r="B443" t="str">
            <v>ESCAVACAO E CARGA MECANICAS DE MATERIAL DE PRIMEIRA CATEGORIA, PROVENIENTE DE CORTE DE SUBLEITO,E AINDA TRANSPORTE COM D.M.T.8 KM.</v>
          </cell>
          <cell r="C443" t="str">
            <v>m3</v>
          </cell>
          <cell r="D443">
            <v>15.787500000000001</v>
          </cell>
          <cell r="E443">
            <v>12.63</v>
          </cell>
          <cell r="F443" t="str">
            <v>EMLURB</v>
          </cell>
        </row>
        <row r="444">
          <cell r="A444" t="str">
            <v/>
          </cell>
          <cell r="D444">
            <v>0</v>
          </cell>
        </row>
        <row r="445">
          <cell r="A445" t="str">
            <v>05.01.500</v>
          </cell>
          <cell r="B445" t="str">
            <v>DESMONTE DE ROCHA DURA INCLUINDO PERFURAÇÃO COM PERFURATRIZ, COMPRESSOR E ARGAMASSA EXPANSIVA, CAIMEX OU SIMILAR.</v>
          </cell>
          <cell r="C445" t="str">
            <v>m3</v>
          </cell>
          <cell r="D445">
            <v>116.9375</v>
          </cell>
          <cell r="E445">
            <v>93.55</v>
          </cell>
          <cell r="F445" t="str">
            <v>SEDUC</v>
          </cell>
        </row>
        <row r="446">
          <cell r="A446" t="str">
            <v/>
          </cell>
          <cell r="D446">
            <v>0</v>
          </cell>
        </row>
        <row r="447">
          <cell r="A447" t="str">
            <v>05.02.010</v>
          </cell>
          <cell r="B447" t="str">
            <v>REATERRO SEM APILOAMENTO, COM APROVEITAMENTO DO MATERIAL ESCAVADO.</v>
          </cell>
          <cell r="C447" t="str">
            <v>m3</v>
          </cell>
          <cell r="D447">
            <v>3.0625</v>
          </cell>
          <cell r="E447">
            <v>2.4500000000000002</v>
          </cell>
          <cell r="F447" t="str">
            <v>EMLURB</v>
          </cell>
        </row>
        <row r="448">
          <cell r="A448" t="str">
            <v/>
          </cell>
          <cell r="D448">
            <v>0</v>
          </cell>
        </row>
        <row r="449">
          <cell r="A449" t="str">
            <v>05.02.020</v>
          </cell>
          <cell r="B449" t="str">
            <v>REATERRO APILOADO DE VALAS EM CAMADAS DE 20CM DE ESPESSURA , COM APROVEITAMENTO DO MATERIAL ESCAVADO.</v>
          </cell>
          <cell r="C449" t="str">
            <v>m3</v>
          </cell>
          <cell r="D449">
            <v>18.337499999999999</v>
          </cell>
          <cell r="E449">
            <v>14.67</v>
          </cell>
          <cell r="F449" t="str">
            <v>EMLURB</v>
          </cell>
        </row>
        <row r="450">
          <cell r="A450" t="str">
            <v/>
          </cell>
          <cell r="D450">
            <v>0</v>
          </cell>
        </row>
        <row r="451">
          <cell r="A451" t="str">
            <v>05.02.030</v>
          </cell>
          <cell r="B451" t="str">
            <v>ESPALHAMENTO DE MATERIAL PARA SIMPLES REGULARIZACAO DO TERRENO.</v>
          </cell>
          <cell r="C451" t="str">
            <v>m3</v>
          </cell>
          <cell r="D451">
            <v>0.91249999999999998</v>
          </cell>
          <cell r="E451">
            <v>0.73</v>
          </cell>
          <cell r="F451" t="str">
            <v>EMLURB</v>
          </cell>
        </row>
        <row r="452">
          <cell r="A452" t="str">
            <v/>
          </cell>
          <cell r="D452">
            <v>0</v>
          </cell>
        </row>
        <row r="453">
          <cell r="A453" t="str">
            <v>05.02.040</v>
          </cell>
          <cell r="B453" t="str">
            <v>EXECUCAO DE ATERRO ABRANGENDO ESPALHAMENTO, HOMOGENEIZACAO , UMEDECIMENTO E COMPACTACAO MANUAL EM CAMADAS DE 20 CM DE ESPESSURA, INCLUSIVE O FORNECIMENTO DO BARRO PROVENIENTE DE JAZIDA A UMA DISTANCIA MAXIMA DE 12 KM .</v>
          </cell>
          <cell r="C453" t="str">
            <v>m3</v>
          </cell>
          <cell r="D453">
            <v>40.137500000000003</v>
          </cell>
          <cell r="E453">
            <v>32.11</v>
          </cell>
          <cell r="F453" t="str">
            <v>EMLURB</v>
          </cell>
        </row>
        <row r="454">
          <cell r="A454" t="str">
            <v/>
          </cell>
          <cell r="D454">
            <v>0</v>
          </cell>
        </row>
        <row r="455">
          <cell r="A455" t="str">
            <v>05.02.050</v>
          </cell>
          <cell r="B455" t="str">
            <v>EXECUCAO DE ATERRO ABRANGENDO ESPALHAMENTO, HOMOGENEIZACAO , UMEDECIMENTO E COMPACTACAO MANUAL EM CAMADAS DE 20 CM DE ESPESSURA, INCLUSIVE O FORNECIMENTO DO BARRO PROVENIENTE DE JAZIDA A UMA DISTANCIA MAXIMA DE 20 KM .</v>
          </cell>
          <cell r="C455" t="str">
            <v>m3</v>
          </cell>
          <cell r="D455">
            <v>49.675000000000004</v>
          </cell>
          <cell r="E455">
            <v>39.74</v>
          </cell>
          <cell r="F455" t="str">
            <v>EMLURB</v>
          </cell>
        </row>
        <row r="456">
          <cell r="A456" t="str">
            <v/>
          </cell>
          <cell r="D456">
            <v>0</v>
          </cell>
        </row>
        <row r="457">
          <cell r="A457" t="str">
            <v>05.02.060</v>
          </cell>
          <cell r="B457" t="str">
            <v>EXECUCAO DE ATERRO ABRANGENDO ESPALHAMENTO , HOMOGENEIZACAO,UMEDECIMENTO E COMPACTACAO MECANICA EM CAMADAS DE 20 CM DE ESPESSURA , INCLUSIVE O FORNECIMENTO DO BARRO PROVENIENTE DE JAZIDA A UMA DISTANCIA MAXIMA DE 12 KM .</v>
          </cell>
          <cell r="C457" t="str">
            <v>m3</v>
          </cell>
          <cell r="D457">
            <v>31.912500000000001</v>
          </cell>
          <cell r="E457">
            <v>25.53</v>
          </cell>
          <cell r="F457" t="str">
            <v>EMLURB</v>
          </cell>
        </row>
        <row r="458">
          <cell r="A458" t="str">
            <v/>
          </cell>
          <cell r="D458">
            <v>0</v>
          </cell>
        </row>
        <row r="459">
          <cell r="A459" t="str">
            <v>05.02.070</v>
          </cell>
          <cell r="B459" t="str">
            <v>EXECUCAO DE ATERRO ABRANGENDO ESPALHAMENTO , HOMOGENEIZACAO , UMEDECIMENTO E COMPACTACAO MECANICA EM CAMADAS DE 20 CM DE ESPESSURA,IN CLUSIVE O FORNECIMENTO DO BARRO PROVENIENTE DE JAZIDA A UMA DISTANCIA MAXIMA DE 20 KM .</v>
          </cell>
          <cell r="C459" t="str">
            <v>m3</v>
          </cell>
          <cell r="D459">
            <v>41.775000000000006</v>
          </cell>
          <cell r="E459">
            <v>33.42</v>
          </cell>
          <cell r="F459" t="str">
            <v>EMLURB</v>
          </cell>
        </row>
        <row r="460">
          <cell r="A460" t="str">
            <v/>
          </cell>
          <cell r="D460">
            <v>0</v>
          </cell>
        </row>
        <row r="461">
          <cell r="A461" t="str">
            <v>05.02.080</v>
          </cell>
          <cell r="B461" t="str">
            <v>ATERRO COM AREIA EM CAMADAS DE ATE 40 CM DE ALTURA , UTILIZANDO-SE O PROCESSO MECANICO LEVE PARA A COMPACTACAO,INCLUSIVE CARGA,DESCARGA E TRANSPORTE (POSTO OBRA)</v>
          </cell>
          <cell r="C461" t="str">
            <v>m3</v>
          </cell>
          <cell r="D461">
            <v>43.587499999999999</v>
          </cell>
          <cell r="E461">
            <v>34.869999999999997</v>
          </cell>
          <cell r="F461" t="str">
            <v>EMLURB</v>
          </cell>
        </row>
        <row r="462">
          <cell r="A462" t="str">
            <v/>
          </cell>
          <cell r="D462">
            <v>0</v>
          </cell>
        </row>
        <row r="463">
          <cell r="A463" t="str">
            <v>05.02.090</v>
          </cell>
          <cell r="B463" t="str">
            <v>APILOAMENTO MANUAL DE VALAS EM CAMADAS DE 20 CM DE ESPESSURA.</v>
          </cell>
          <cell r="C463" t="str">
            <v>m3</v>
          </cell>
          <cell r="D463">
            <v>15.287500000000001</v>
          </cell>
          <cell r="E463">
            <v>12.23</v>
          </cell>
          <cell r="F463" t="str">
            <v>EMLURB</v>
          </cell>
        </row>
        <row r="464">
          <cell r="A464" t="str">
            <v/>
          </cell>
          <cell r="D464">
            <v>0</v>
          </cell>
        </row>
        <row r="465">
          <cell r="A465" t="str">
            <v>05.02.100</v>
          </cell>
          <cell r="B465" t="str">
            <v>COMPACTACAO MECANICA DE ATERRO A 100 POR CENTO DO PROCTOR NORMAL, MEDIDO NA SECAO, INCLUSIVE ESPALHAMENTO,UMEDECIMENTO E HOMOGENEIZACAO.</v>
          </cell>
          <cell r="C465" t="str">
            <v>m3</v>
          </cell>
          <cell r="D465">
            <v>2.9125000000000001</v>
          </cell>
          <cell r="E465">
            <v>2.33</v>
          </cell>
          <cell r="F465" t="str">
            <v>EMLURB</v>
          </cell>
        </row>
        <row r="466">
          <cell r="A466" t="str">
            <v/>
          </cell>
          <cell r="D466">
            <v>0</v>
          </cell>
        </row>
        <row r="467">
          <cell r="A467" t="str">
            <v>05.02.110</v>
          </cell>
          <cell r="B467" t="str">
            <v>EXECUÇÃO DE ATERRO COM BARRO. UTILIZANDO-SE O PROCESSO MECÂNICO LEVE DE COMPACTAÇÃO,INCLUSIVE CARGA, DESCARGA E TRANSPORTE (POSTO OBRA)</v>
          </cell>
          <cell r="C467" t="str">
            <v>m3</v>
          </cell>
          <cell r="D467">
            <v>29.900000000000002</v>
          </cell>
          <cell r="E467">
            <v>23.92</v>
          </cell>
          <cell r="F467" t="str">
            <v>EMLURB</v>
          </cell>
        </row>
        <row r="468">
          <cell r="A468" t="str">
            <v/>
          </cell>
          <cell r="D468">
            <v>0</v>
          </cell>
        </row>
        <row r="469">
          <cell r="A469" t="str">
            <v>05.02.120</v>
          </cell>
          <cell r="B469" t="str">
            <v xml:space="preserve">ATERRO UTILIZANDO SOLO CIMENTO PARA FUNDACOES(TRACO 1:20)ABRANGENDO ESPALHAMENTO HOMOGEINIZACAO,UMEDECIMENTO E COMPACTACAO MANUAL COM SOQUETE DE 30 KG EM CAMADAS SUCESSIVAS DE 20 CM DE ESPESSURA, INCLUSIVE FORNECIMENTO DO MATERIAL PROVENIENTE DE JAZIDA A </v>
          </cell>
          <cell r="C469" t="str">
            <v>m3</v>
          </cell>
          <cell r="D469">
            <v>129.13749999999999</v>
          </cell>
          <cell r="E469">
            <v>103.31</v>
          </cell>
          <cell r="F469" t="str">
            <v>EMLURB</v>
          </cell>
        </row>
        <row r="470">
          <cell r="A470" t="str">
            <v/>
          </cell>
          <cell r="D470">
            <v>0</v>
          </cell>
        </row>
        <row r="471">
          <cell r="A471" t="str">
            <v>05.02.130</v>
          </cell>
          <cell r="B471" t="str">
            <v xml:space="preserve">ATERRO UTILIZANDO SOLO CIMENTO PARA FUNDACOES(TRACO 1:30)ABRANGENDO ESPALHAMENTO HOMOGEINIZACAO,UMEDECIMENTO E COMPACTACAO MANUAL COM SOQUETE DE 30 KG EM CAMADAS SUCESSIVAS DE 20 CM DE ESPESSURA, INCLUSIVE FORNECIMENTO DO MATERIAL PROVENIENTE DE JAZIDA A </v>
          </cell>
          <cell r="C471" t="str">
            <v>m3</v>
          </cell>
          <cell r="D471">
            <v>116.2375</v>
          </cell>
          <cell r="E471">
            <v>92.99</v>
          </cell>
          <cell r="F471" t="str">
            <v>EMLURB</v>
          </cell>
        </row>
        <row r="472">
          <cell r="A472" t="str">
            <v/>
          </cell>
          <cell r="D472">
            <v>0</v>
          </cell>
        </row>
        <row r="473">
          <cell r="A473" t="str">
            <v>05.02.140</v>
          </cell>
          <cell r="B473" t="str">
            <v xml:space="preserve">ATERRO UTILIZANDO SOLO CIMENTO PARA FUNDACOES(TRACO 1:20)ABRANGENDO ESPALHAMENTO HOMOGEINIZACAO,UMEDECIMENTO E COMPACTACAO MECANICA LEVE EM CAMADAS SUCESSIVAS DE 20 CM DE ESPESSURA,INCLUSIVE FORNECIMENTO DO MATERIAL PROVENIENTE DE JAZIDA A UMA DISTANCIA  </v>
          </cell>
          <cell r="C473" t="str">
            <v>m3</v>
          </cell>
          <cell r="D473">
            <v>111.8625</v>
          </cell>
          <cell r="E473">
            <v>89.49</v>
          </cell>
          <cell r="F473" t="str">
            <v>EMLURB</v>
          </cell>
        </row>
        <row r="474">
          <cell r="A474" t="str">
            <v/>
          </cell>
          <cell r="D474">
            <v>0</v>
          </cell>
        </row>
        <row r="475">
          <cell r="A475" t="str">
            <v>05.02.145</v>
          </cell>
          <cell r="B475" t="str">
            <v>ATERRO UTILIZANDO SOLO CIMENTO PARA FUNDAÇÕES (TRAÇO 1:25) ABRANGENDO ESPALHAMENTO, HOMOGEINIZAÇÃO, UMEDECIMENTO E COMPACTAÇÃO MECÂNICA LEVE EM CAMADAS SUCESSIVAS DE 20CM DE ESPESSURA, INCLUSIVE FORNECIMENTO DO MATERIAL PROVENIENTE DE JAZIDA A UMA DISTÂNC</v>
          </cell>
          <cell r="C475" t="str">
            <v>m3</v>
          </cell>
          <cell r="D475">
            <v>127.52499999999999</v>
          </cell>
          <cell r="E475">
            <v>102.02</v>
          </cell>
          <cell r="F475" t="str">
            <v>SEDUC</v>
          </cell>
        </row>
        <row r="476">
          <cell r="A476" t="str">
            <v/>
          </cell>
          <cell r="D476">
            <v>0</v>
          </cell>
        </row>
        <row r="477">
          <cell r="A477" t="str">
            <v>05.02.150</v>
          </cell>
          <cell r="B477" t="str">
            <v>ATERRO UTILIZANDO SOLO CIMENTO PARA FUNDACOES(TRACO 1:30)ABRANGENDO ESPALHAMENTO HOMOGEINIZACAO,UMEDECIMENTO E COMPACTACAO MECANICA LEVE EM CAMADAS SUCESSIVAS DE 20 CM DE ESPESSURA,INCLUSIVE FORNECIMENTO DO MATERIAL PROVENIENTE DE JAZIDA A UMA DISTANCIA M</v>
          </cell>
          <cell r="C477" t="str">
            <v>m3</v>
          </cell>
          <cell r="D477">
            <v>98.962500000000006</v>
          </cell>
          <cell r="E477">
            <v>79.17</v>
          </cell>
          <cell r="F477" t="str">
            <v>EMLURB</v>
          </cell>
        </row>
        <row r="478">
          <cell r="A478" t="str">
            <v/>
          </cell>
          <cell r="D478">
            <v>0</v>
          </cell>
        </row>
        <row r="479">
          <cell r="A479" t="str">
            <v>05.02.200</v>
          </cell>
          <cell r="B479" t="str">
            <v>EXECUCAO DE BASE COM BRITA GRADUADA ( CORRIDA) ABRANGENDO ESPALHAMENTO E COMPACTACAO DA MISTURA EM CAMADAS SUCESSIVAS COM 15CM DE ESPESSURA INCLUSIVE FORNECIMENTO DO MATERIAL (POSTO OBRA).</v>
          </cell>
          <cell r="C479" t="str">
            <v>m3</v>
          </cell>
          <cell r="D479">
            <v>77.612500000000011</v>
          </cell>
          <cell r="E479">
            <v>62.09</v>
          </cell>
          <cell r="F479" t="str">
            <v>EMLURB</v>
          </cell>
        </row>
        <row r="480">
          <cell r="A480" t="str">
            <v/>
          </cell>
          <cell r="D480">
            <v>0</v>
          </cell>
        </row>
        <row r="481">
          <cell r="A481" t="str">
            <v>05.03.010</v>
          </cell>
          <cell r="B481" t="str">
            <v>REGULARIZACAO MANUAL DE TERRENO NATURAL, CORTE OU ATERRO ATE 20 CM DE ESPESSURA.</v>
          </cell>
          <cell r="C481" t="str">
            <v>m2</v>
          </cell>
          <cell r="D481">
            <v>1.5249999999999999</v>
          </cell>
          <cell r="E481">
            <v>1.22</v>
          </cell>
          <cell r="F481" t="str">
            <v>EMLURB</v>
          </cell>
        </row>
        <row r="482">
          <cell r="A482" t="str">
            <v/>
          </cell>
          <cell r="D482">
            <v>0</v>
          </cell>
        </row>
        <row r="483">
          <cell r="A483" t="str">
            <v>05.03.020</v>
          </cell>
          <cell r="B483" t="str">
            <v>REGULARIZACAO MECANICA DE TERRENO NATURAL, CORTE OU ATERRO ATE 20 CM DE ESPESSURA.</v>
          </cell>
          <cell r="C483" t="str">
            <v>m2</v>
          </cell>
          <cell r="D483">
            <v>0.66250000000000009</v>
          </cell>
          <cell r="E483">
            <v>0.53</v>
          </cell>
          <cell r="F483" t="str">
            <v>EMLURB</v>
          </cell>
        </row>
        <row r="484">
          <cell r="A484" t="str">
            <v/>
          </cell>
          <cell r="D484">
            <v>0</v>
          </cell>
        </row>
        <row r="485">
          <cell r="A485" t="str">
            <v>05.03.030</v>
          </cell>
          <cell r="B485" t="str">
            <v>REGULARIZACAO DE TALUDE COM CORTE OU ATERRO ATE 20 CM DE ESPESSURA.</v>
          </cell>
          <cell r="C485" t="str">
            <v>m2</v>
          </cell>
          <cell r="D485">
            <v>3.0625</v>
          </cell>
          <cell r="E485">
            <v>2.4500000000000002</v>
          </cell>
          <cell r="F485" t="str">
            <v>EMLURB</v>
          </cell>
        </row>
        <row r="486">
          <cell r="A486" t="str">
            <v/>
          </cell>
          <cell r="D486">
            <v>0</v>
          </cell>
        </row>
        <row r="487">
          <cell r="A487" t="str">
            <v>05.04.010</v>
          </cell>
          <cell r="B487" t="str">
            <v>CONTENÇÃO TIPO RIP-RAP COM UTILIZAÇÃO DE SOLO-CIMENTO, TRAÇO 1:18, EM VOLUME, COM SACO DE NYLON, INCL. FORNECIMENTO DE AGREGADOS (BARRO/SAIBRO/AREIA), TRANSPORTE, CARGA E DESCARGA COM DMT 10KM.</v>
          </cell>
          <cell r="C487" t="str">
            <v>m3</v>
          </cell>
          <cell r="D487">
            <v>173.1</v>
          </cell>
          <cell r="E487">
            <v>138.47999999999999</v>
          </cell>
          <cell r="F487" t="str">
            <v>SEDUC</v>
          </cell>
        </row>
        <row r="488">
          <cell r="A488" t="str">
            <v/>
          </cell>
          <cell r="D488">
            <v>0</v>
          </cell>
        </row>
        <row r="489">
          <cell r="A489" t="str">
            <v>06.00.000</v>
          </cell>
          <cell r="B489" t="str">
            <v>ESTRUTURA DE CONCRETO</v>
          </cell>
          <cell r="D489">
            <v>0</v>
          </cell>
        </row>
        <row r="490">
          <cell r="A490" t="str">
            <v/>
          </cell>
          <cell r="D490">
            <v>0</v>
          </cell>
        </row>
        <row r="491">
          <cell r="A491" t="str">
            <v>06.01.010</v>
          </cell>
          <cell r="B491" t="str">
            <v>FORMAS PARA CONCRETO ARMADO EM FUNDACOES, UTILIZANDO TABUAS DE 1 X 12 POL., INCLUSIVE ESCORAMENTO.</v>
          </cell>
          <cell r="C491" t="str">
            <v>m2</v>
          </cell>
          <cell r="D491">
            <v>53.924999999999997</v>
          </cell>
          <cell r="E491">
            <v>43.14</v>
          </cell>
          <cell r="F491" t="str">
            <v>EMLURB</v>
          </cell>
        </row>
        <row r="492">
          <cell r="A492" t="str">
            <v/>
          </cell>
          <cell r="D492">
            <v>0</v>
          </cell>
        </row>
        <row r="493">
          <cell r="A493" t="str">
            <v>06.01.015</v>
          </cell>
          <cell r="B493" t="str">
            <v>FORMAS PARA CONCRETO ARMADO EM FUNDACOES, COM CHAPAS DE MADEIRA COMPENSADA TIPO RESINADA DE 12MM, INCLUSIVE ESCORAMENTO.</v>
          </cell>
          <cell r="C493" t="str">
            <v>m2</v>
          </cell>
          <cell r="D493">
            <v>40.762500000000003</v>
          </cell>
          <cell r="E493">
            <v>32.61</v>
          </cell>
          <cell r="F493" t="str">
            <v>EMLURB</v>
          </cell>
        </row>
        <row r="494">
          <cell r="A494" t="str">
            <v/>
          </cell>
          <cell r="D494">
            <v>0</v>
          </cell>
        </row>
        <row r="495">
          <cell r="A495" t="str">
            <v>06.01.020</v>
          </cell>
          <cell r="B495" t="str">
            <v>FORMA PARA CONCRETO ARMADO EM LAJES, COM CHAPAS DE MADEIRA COMPENSADA TIPO RESINADA DE 12 MM, INCLUSIVE ESCORAMENTO.</v>
          </cell>
          <cell r="C495" t="str">
            <v>m2</v>
          </cell>
          <cell r="D495">
            <v>53.987499999999997</v>
          </cell>
          <cell r="E495">
            <v>43.19</v>
          </cell>
          <cell r="F495" t="str">
            <v>EMLURB</v>
          </cell>
        </row>
        <row r="496">
          <cell r="A496" t="str">
            <v/>
          </cell>
          <cell r="D496">
            <v>0</v>
          </cell>
        </row>
        <row r="497">
          <cell r="A497" t="str">
            <v>06.01.025</v>
          </cell>
          <cell r="B497" t="str">
            <v>FORMAS PARA CONCRETO ARMADO EM VIGAS, COM CHAPAS DE MADEIRA COMPENSADA RESINADA DE 12 MM, INCLUSIVE ESCORAMENTO.</v>
          </cell>
          <cell r="C497" t="str">
            <v>m2</v>
          </cell>
          <cell r="D497">
            <v>70.8125</v>
          </cell>
          <cell r="E497">
            <v>56.65</v>
          </cell>
          <cell r="F497" t="str">
            <v>EMLURB</v>
          </cell>
        </row>
        <row r="498">
          <cell r="A498" t="str">
            <v/>
          </cell>
          <cell r="D498">
            <v>0</v>
          </cell>
        </row>
        <row r="499">
          <cell r="A499" t="str">
            <v>06.01.030</v>
          </cell>
          <cell r="B499" t="str">
            <v>FORMA PARA CONCRETO ARMADO EM PILARES,COM CHAPAS EM MADEIRA COMPENSADA TIPO RESINADA DE 12 MM, INCLUSIVE ESCORAMENTO.</v>
          </cell>
          <cell r="C499" t="str">
            <v>m2</v>
          </cell>
          <cell r="D499">
            <v>73.762500000000003</v>
          </cell>
          <cell r="E499">
            <v>59.01</v>
          </cell>
          <cell r="F499" t="str">
            <v>EMLURB</v>
          </cell>
        </row>
        <row r="500">
          <cell r="A500" t="str">
            <v/>
          </cell>
          <cell r="D500">
            <v>0</v>
          </cell>
        </row>
        <row r="501">
          <cell r="A501" t="str">
            <v>06.01.055</v>
          </cell>
          <cell r="B501" t="str">
            <v>FORMAS PARA CONCRETO ARMADO EM QUALQUER TIPO DE ESTRUTURA, COM CHAPA DE MADEIRA COMPENSADA TIPO RESINADA DE 12 MM,INCLUSIVE ESCORAMENTO.</v>
          </cell>
          <cell r="C501" t="str">
            <v>m2</v>
          </cell>
          <cell r="D501">
            <v>68.150000000000006</v>
          </cell>
          <cell r="E501">
            <v>54.52</v>
          </cell>
          <cell r="F501" t="str">
            <v>EMLURB</v>
          </cell>
        </row>
        <row r="502">
          <cell r="A502" t="str">
            <v/>
          </cell>
          <cell r="D502">
            <v>0</v>
          </cell>
        </row>
        <row r="503">
          <cell r="A503" t="str">
            <v>06.01.060</v>
          </cell>
          <cell r="B503" t="str">
            <v>FORMAS PARA CONCRETO APARENTE ARMADO EM LAJES COM CHAPAS DE MADEIRA COMPENSADA TIPO PLASTIFICADA DE 12MM, INCLUSIVE ESCORAMENTO.</v>
          </cell>
          <cell r="C503" t="str">
            <v>m2</v>
          </cell>
          <cell r="D503">
            <v>58.425000000000004</v>
          </cell>
          <cell r="E503">
            <v>46.74</v>
          </cell>
          <cell r="F503" t="str">
            <v>EMLURB</v>
          </cell>
        </row>
        <row r="504">
          <cell r="A504" t="str">
            <v/>
          </cell>
          <cell r="D504">
            <v>0</v>
          </cell>
        </row>
        <row r="505">
          <cell r="A505" t="str">
            <v>06.01.070</v>
          </cell>
          <cell r="B505" t="str">
            <v>FORMAS PARA CONCRETO APARENTE ARMADO EM VIGAS COM CHAPAS DE MADEIRA COMPENSADA TIPO PLASTIFICADA DE 12MM, INCLUSIVE ESCORAMENTO.</v>
          </cell>
          <cell r="C505" t="str">
            <v>m2</v>
          </cell>
          <cell r="D505">
            <v>77.525000000000006</v>
          </cell>
          <cell r="E505">
            <v>62.02</v>
          </cell>
          <cell r="F505" t="str">
            <v>EMLURB</v>
          </cell>
        </row>
        <row r="506">
          <cell r="A506" t="str">
            <v/>
          </cell>
          <cell r="D506">
            <v>0</v>
          </cell>
        </row>
        <row r="507">
          <cell r="A507" t="str">
            <v>06.01.080</v>
          </cell>
          <cell r="B507" t="str">
            <v>FORMAS PARA CONCRETO APARENTE ARMADO EM PILARES, COM CHAPAS DE MADEIRA COMPENSADA TIPO PLASTIFICADA DE 12MM, INCLUSIVE ESCORAMENTO.</v>
          </cell>
          <cell r="C507" t="str">
            <v>m2</v>
          </cell>
          <cell r="D507">
            <v>80.474999999999994</v>
          </cell>
          <cell r="E507">
            <v>64.38</v>
          </cell>
          <cell r="F507" t="str">
            <v>EMLURB</v>
          </cell>
        </row>
        <row r="508">
          <cell r="A508" t="str">
            <v/>
          </cell>
          <cell r="D508">
            <v>0</v>
          </cell>
        </row>
        <row r="509">
          <cell r="A509" t="str">
            <v>06.01.090</v>
          </cell>
          <cell r="B509" t="str">
            <v>FORMAS PARA CONCRETO APARENTE ARMADO EM QUALQUER TIPO DE ESTRUTURA , COM CHAPAS DE MADEIRA COMPENSADA TIPO PLASTIFICADA DE 12MM , INCLUSIVE ESCORAMENTO.</v>
          </cell>
          <cell r="C509" t="str">
            <v>m2</v>
          </cell>
          <cell r="D509">
            <v>74.862499999999997</v>
          </cell>
          <cell r="E509">
            <v>59.89</v>
          </cell>
          <cell r="F509" t="str">
            <v>EMLURB</v>
          </cell>
        </row>
        <row r="510">
          <cell r="A510" t="str">
            <v/>
          </cell>
          <cell r="D510">
            <v>0</v>
          </cell>
        </row>
        <row r="511">
          <cell r="A511" t="str">
            <v>06.01.100</v>
          </cell>
          <cell r="B511" t="str">
            <v>ESCORAMENTO EM MADEIRA PARA VIGAS E LAJES DE EDIFICAÇÕES, UTILIZANDO BARROTE 3"X3", PREGO 2 1/2"X10 E TÁBUA DE 2,5X 20CM. CONSIDERADO TRÊS USOS E PÉ DIREITO ATÉ 3,50M.</v>
          </cell>
          <cell r="C511" t="str">
            <v>m2</v>
          </cell>
          <cell r="D511">
            <v>11.45</v>
          </cell>
          <cell r="E511">
            <v>9.16</v>
          </cell>
          <cell r="F511" t="str">
            <v>SEDUC</v>
          </cell>
        </row>
        <row r="512">
          <cell r="A512" t="str">
            <v/>
          </cell>
          <cell r="D512">
            <v>0</v>
          </cell>
        </row>
        <row r="513">
          <cell r="A513" t="str">
            <v>06.010.090</v>
          </cell>
          <cell r="B513" t="str">
            <v>EXCLUÍDO -  CÓDIGO COM ZERO A MAIS...</v>
          </cell>
          <cell r="C513" t="str">
            <v>m2</v>
          </cell>
          <cell r="D513">
            <v>0</v>
          </cell>
          <cell r="F513" t="str">
            <v>SEDUC</v>
          </cell>
        </row>
        <row r="514">
          <cell r="A514" t="str">
            <v/>
          </cell>
          <cell r="D514">
            <v>0</v>
          </cell>
        </row>
        <row r="515">
          <cell r="A515" t="str">
            <v>06.02.020</v>
          </cell>
          <cell r="B515" t="str">
            <v>FERRO CORTADO, DOBRADO E COLOCADO NA FORMA,EM INFRA-ESTRUTURA(CA-50).</v>
          </cell>
          <cell r="C515" t="str">
            <v>Kg</v>
          </cell>
          <cell r="D515">
            <v>6.4875000000000007</v>
          </cell>
          <cell r="E515">
            <v>5.19</v>
          </cell>
          <cell r="F515" t="str">
            <v>EMLURB</v>
          </cell>
        </row>
        <row r="516">
          <cell r="A516" t="str">
            <v/>
          </cell>
          <cell r="D516">
            <v>0</v>
          </cell>
        </row>
        <row r="517">
          <cell r="A517" t="str">
            <v>06.02.030</v>
          </cell>
          <cell r="B517" t="str">
            <v>FERRO CORTADO, DOBRADO E COLOCADO NA FORMA,EM INFRA-ESTRUTURA(CA-60).</v>
          </cell>
          <cell r="C517" t="str">
            <v>Kg</v>
          </cell>
          <cell r="D517">
            <v>7.1750000000000007</v>
          </cell>
          <cell r="E517">
            <v>5.74</v>
          </cell>
          <cell r="F517" t="str">
            <v>EMLURB</v>
          </cell>
        </row>
        <row r="518">
          <cell r="A518" t="str">
            <v/>
          </cell>
          <cell r="D518">
            <v>0</v>
          </cell>
        </row>
        <row r="519">
          <cell r="A519" t="str">
            <v>06.02.050</v>
          </cell>
          <cell r="B519" t="str">
            <v>FERRO CORTADO, DOBRADO E COLOCADO NA FORMA,EM SUPER-ESTRUTURA(CA-50).</v>
          </cell>
          <cell r="C519" t="str">
            <v>Kg</v>
          </cell>
          <cell r="D519">
            <v>6.6374999999999993</v>
          </cell>
          <cell r="E519">
            <v>5.31</v>
          </cell>
          <cell r="F519" t="str">
            <v>EMLURB</v>
          </cell>
        </row>
        <row r="520">
          <cell r="A520" t="str">
            <v/>
          </cell>
          <cell r="D520">
            <v>0</v>
          </cell>
        </row>
        <row r="521">
          <cell r="A521" t="str">
            <v>06.02.060</v>
          </cell>
          <cell r="B521" t="str">
            <v>FERRO CORTADO, DOBRADO E COLOCADO NA FORMA,EM SUPER-ESTRUTURA(CA-60).</v>
          </cell>
          <cell r="C521" t="str">
            <v>Kg</v>
          </cell>
          <cell r="D521">
            <v>7.3250000000000002</v>
          </cell>
          <cell r="E521">
            <v>5.86</v>
          </cell>
          <cell r="F521" t="str">
            <v>EMLURB</v>
          </cell>
        </row>
        <row r="522">
          <cell r="A522" t="str">
            <v/>
          </cell>
          <cell r="D522">
            <v>0</v>
          </cell>
        </row>
        <row r="523">
          <cell r="A523" t="str">
            <v>06.02.070</v>
          </cell>
          <cell r="B523" t="str">
            <v>FORNECIMENTO E  EXECUÇÃO  DE ARMADURA EM TELA METÁLICA Q92 DE FIO 4,20MM, INCLUINDO CORTE E  MONTAGEM</v>
          </cell>
          <cell r="C523" t="str">
            <v>Kg</v>
          </cell>
          <cell r="D523">
            <v>7.125</v>
          </cell>
          <cell r="E523">
            <v>5.7</v>
          </cell>
          <cell r="F523" t="str">
            <v>SEDUC</v>
          </cell>
        </row>
        <row r="524">
          <cell r="A524" t="str">
            <v/>
          </cell>
          <cell r="D524">
            <v>0</v>
          </cell>
        </row>
        <row r="525">
          <cell r="A525" t="str">
            <v>06.02.071</v>
          </cell>
          <cell r="B525" t="str">
            <v>FORNECIMENTO E  EXECUÇÃO  DE ARMADURA EM TELA METÁLICA Q61 (15X15) DE FIO 3,40MM, INCLUINDO CORTE E  MONTAGEM</v>
          </cell>
          <cell r="C525" t="str">
            <v>Kg</v>
          </cell>
          <cell r="D525">
            <v>7.4750000000000005</v>
          </cell>
          <cell r="E525">
            <v>5.98</v>
          </cell>
          <cell r="F525" t="str">
            <v>SEDUC</v>
          </cell>
        </row>
        <row r="526">
          <cell r="A526" t="str">
            <v/>
          </cell>
          <cell r="D526">
            <v>0</v>
          </cell>
        </row>
        <row r="527">
          <cell r="A527" t="str">
            <v>06.02.072</v>
          </cell>
          <cell r="B527" t="str">
            <v>FORNECIMENTO E  EXECUÇÃO  DE ARMADURA EM TELA METÁLICA Q75 (15X15) DE FIO 3,80MM, INCLUINDO CORTE E  MONTAGEM</v>
          </cell>
          <cell r="C527" t="str">
            <v>Kg</v>
          </cell>
          <cell r="D527">
            <v>6.8374999999999995</v>
          </cell>
          <cell r="E527">
            <v>5.47</v>
          </cell>
          <cell r="F527" t="str">
            <v>SEDUC</v>
          </cell>
        </row>
        <row r="528">
          <cell r="A528" t="str">
            <v/>
          </cell>
          <cell r="D528">
            <v>0</v>
          </cell>
        </row>
        <row r="529">
          <cell r="A529" t="str">
            <v>06.03.010</v>
          </cell>
          <cell r="B529" t="str">
            <v>CONCRETO NAO ESTRUTURAL (1 4 8) PARA LASTROS DE PISOS E FUNDACOES, LANCADO E ADENSADO.</v>
          </cell>
          <cell r="C529" t="str">
            <v>m3</v>
          </cell>
          <cell r="D529">
            <v>291.5</v>
          </cell>
          <cell r="E529">
            <v>233.2</v>
          </cell>
          <cell r="F529" t="str">
            <v>EMLURB</v>
          </cell>
        </row>
        <row r="530">
          <cell r="A530" t="str">
            <v/>
          </cell>
          <cell r="D530">
            <v>0</v>
          </cell>
        </row>
        <row r="531">
          <cell r="A531" t="str">
            <v>06.03.020</v>
          </cell>
          <cell r="B531" t="str">
            <v>CONCRETO ESTRUTURAL, FCK 11 MPA, CONDICAO B (NBR-12655),LANCADO SOBRE O TERRENO OU EM FUNDACOES E ADENSADO.</v>
          </cell>
          <cell r="C531" t="str">
            <v>m3</v>
          </cell>
          <cell r="D531">
            <v>317.14999999999998</v>
          </cell>
          <cell r="E531">
            <v>253.72</v>
          </cell>
          <cell r="F531" t="str">
            <v>EMLURB</v>
          </cell>
        </row>
        <row r="532">
          <cell r="A532" t="str">
            <v/>
          </cell>
          <cell r="D532">
            <v>0</v>
          </cell>
        </row>
        <row r="533">
          <cell r="A533" t="str">
            <v>06.03.030</v>
          </cell>
          <cell r="B533" t="str">
            <v>CONCRETO ESTRUTURAL, FCK 13,5 MPA CONDICAO B (NBR-12655),LANCADO SOBRE O TERRENO OU EM FUNDACOES E ADENSADO.</v>
          </cell>
          <cell r="C533" t="str">
            <v>m3</v>
          </cell>
          <cell r="D533">
            <v>330.96249999999998</v>
          </cell>
          <cell r="E533">
            <v>264.77</v>
          </cell>
          <cell r="F533" t="str">
            <v>EMLURB</v>
          </cell>
        </row>
        <row r="534">
          <cell r="A534" t="str">
            <v/>
          </cell>
          <cell r="D534">
            <v>0</v>
          </cell>
        </row>
        <row r="535">
          <cell r="A535" t="str">
            <v>06.03.040</v>
          </cell>
          <cell r="B535" t="str">
            <v>CONCRETO ESTRUTURAL, FCK 15 MPA, CONDICAO B (NBR-12655),LANCADO SOBRE O TERRENO OU EM FUNDACOES E ADENSADO.</v>
          </cell>
          <cell r="C535" t="str">
            <v>m3</v>
          </cell>
          <cell r="D535">
            <v>335.875</v>
          </cell>
          <cell r="E535">
            <v>268.7</v>
          </cell>
          <cell r="F535" t="str">
            <v>EMLURB</v>
          </cell>
        </row>
        <row r="536">
          <cell r="A536" t="str">
            <v/>
          </cell>
          <cell r="D536">
            <v>0</v>
          </cell>
        </row>
        <row r="537">
          <cell r="A537" t="str">
            <v>06.03.050</v>
          </cell>
          <cell r="B537" t="str">
            <v>CONCRETO ESTRUTURAL, FCK 15 MPA, CONDICAO B (NBR-12655),LANCADO EM ESTRUTURAS E ADENSADO.</v>
          </cell>
          <cell r="C537" t="str">
            <v>m3</v>
          </cell>
          <cell r="D537">
            <v>372.66250000000002</v>
          </cell>
          <cell r="E537">
            <v>298.13</v>
          </cell>
          <cell r="F537" t="str">
            <v>EMLURB</v>
          </cell>
        </row>
        <row r="538">
          <cell r="A538" t="str">
            <v/>
          </cell>
          <cell r="D538">
            <v>0</v>
          </cell>
        </row>
        <row r="539">
          <cell r="A539" t="str">
            <v>06.03.060</v>
          </cell>
          <cell r="B539" t="str">
            <v>CONCRETO ESTRUTURAL, FCK 18 MPA, CONDICAO B (NBR-12655),LANCADO SOBRE O TERRENO OU EM FUNDACOES E ADENSADO.</v>
          </cell>
          <cell r="C539" t="str">
            <v>m3</v>
          </cell>
          <cell r="D539">
            <v>348.13749999999999</v>
          </cell>
          <cell r="E539">
            <v>278.51</v>
          </cell>
          <cell r="F539" t="str">
            <v>EMLURB</v>
          </cell>
        </row>
        <row r="540">
          <cell r="A540" t="str">
            <v/>
          </cell>
          <cell r="D540">
            <v>0</v>
          </cell>
        </row>
        <row r="541">
          <cell r="A541" t="str">
            <v>06.03.070</v>
          </cell>
          <cell r="B541" t="str">
            <v>CONCRETO ESTRUTURAL, FCK 18 MPA, CONDICAO B (NBR-12655),LANCADO EM ESTRUTURAS E ADENSADO.</v>
          </cell>
          <cell r="C541" t="str">
            <v>m3</v>
          </cell>
          <cell r="D541">
            <v>384.92500000000001</v>
          </cell>
          <cell r="E541">
            <v>307.94</v>
          </cell>
          <cell r="F541" t="str">
            <v>EMLURB</v>
          </cell>
        </row>
        <row r="542">
          <cell r="A542" t="str">
            <v/>
          </cell>
          <cell r="D542">
            <v>0</v>
          </cell>
        </row>
        <row r="543">
          <cell r="A543" t="str">
            <v>06.03.080</v>
          </cell>
          <cell r="B543" t="str">
            <v>CONCRETO ESTRUTURAL, FCK 20 MPA, CONDICAO B (NBR-12655),LANCADO SOBRE O TERRENO OU EM FUNDACOES E ADENSADO.</v>
          </cell>
          <cell r="C543" t="str">
            <v>m3</v>
          </cell>
          <cell r="D543">
            <v>355.8125</v>
          </cell>
          <cell r="E543">
            <v>284.64999999999998</v>
          </cell>
          <cell r="F543" t="str">
            <v>EMLURB</v>
          </cell>
        </row>
        <row r="544">
          <cell r="A544" t="str">
            <v/>
          </cell>
          <cell r="D544">
            <v>0</v>
          </cell>
        </row>
        <row r="545">
          <cell r="A545" t="str">
            <v>06.03.090</v>
          </cell>
          <cell r="B545" t="str">
            <v>CONCRETO ESTRUTURAL, FCK 20 MPA, CONDICAO B (NBR-12655),LANCADO EM ESTRUTURAS E ADENSADO.</v>
          </cell>
          <cell r="C545" t="str">
            <v>m3</v>
          </cell>
          <cell r="D545">
            <v>392.59999999999997</v>
          </cell>
          <cell r="E545">
            <v>314.08</v>
          </cell>
          <cell r="F545" t="str">
            <v>EMLURB</v>
          </cell>
        </row>
        <row r="546">
          <cell r="A546" t="str">
            <v/>
          </cell>
          <cell r="D546">
            <v>0</v>
          </cell>
        </row>
        <row r="547">
          <cell r="A547" t="str">
            <v>06.03.091</v>
          </cell>
          <cell r="B547" t="str">
            <v>CONCRETO ESTRUTURAL, FCK 25 MPA, CONDICAO A (NBR 12655) LANCADO SOBRE O TERRENO OU EM FUNDACOES E ADENSADO.</v>
          </cell>
          <cell r="C547" t="str">
            <v>m3</v>
          </cell>
          <cell r="D547">
            <v>363.4375</v>
          </cell>
          <cell r="E547">
            <v>290.75</v>
          </cell>
          <cell r="F547" t="str">
            <v>EMLURB</v>
          </cell>
        </row>
        <row r="548">
          <cell r="A548" t="str">
            <v/>
          </cell>
          <cell r="D548">
            <v>0</v>
          </cell>
        </row>
        <row r="549">
          <cell r="A549" t="str">
            <v>06.03.092</v>
          </cell>
          <cell r="B549" t="str">
            <v>CONCRETO ESTRUTURAL, FCK 25 MPA, CONDICAO A (NBR 12655) LANCADO EM ESTRUTURAS E ADENSADO.</v>
          </cell>
          <cell r="C549" t="str">
            <v>m3</v>
          </cell>
          <cell r="D549">
            <v>400.22500000000002</v>
          </cell>
          <cell r="E549">
            <v>320.18</v>
          </cell>
          <cell r="F549" t="str">
            <v>EMLURB</v>
          </cell>
        </row>
        <row r="550">
          <cell r="A550" t="str">
            <v/>
          </cell>
          <cell r="D550">
            <v>0</v>
          </cell>
        </row>
        <row r="551">
          <cell r="A551" t="str">
            <v>06.03.093</v>
          </cell>
          <cell r="B551" t="str">
            <v>CONCRETO ESTRUTURAL, FCK 30 MPA, CONDICAO A (NBR 12655) LANCADO SOBRE O TERRENO OU EM FUNDACOES E ADENSADO.</v>
          </cell>
          <cell r="C551" t="str">
            <v>m3</v>
          </cell>
          <cell r="D551">
            <v>393.5</v>
          </cell>
          <cell r="E551">
            <v>314.8</v>
          </cell>
          <cell r="F551" t="str">
            <v>EMLURB</v>
          </cell>
        </row>
        <row r="552">
          <cell r="A552" t="str">
            <v/>
          </cell>
          <cell r="D552">
            <v>0</v>
          </cell>
        </row>
        <row r="553">
          <cell r="A553" t="str">
            <v>06.03.094</v>
          </cell>
          <cell r="B553" t="str">
            <v>CONCRETO ESTRUTURAL, FCK 30 MPA, CONDICAO A (NBR 12655) LANCADO EM ESTRUTURAS E ADENSADO.</v>
          </cell>
          <cell r="C553" t="str">
            <v>m3</v>
          </cell>
          <cell r="D553">
            <v>430.28750000000002</v>
          </cell>
          <cell r="E553">
            <v>344.23</v>
          </cell>
          <cell r="F553" t="str">
            <v>EMLURB</v>
          </cell>
        </row>
        <row r="554">
          <cell r="A554" t="str">
            <v/>
          </cell>
          <cell r="D554">
            <v>0</v>
          </cell>
        </row>
        <row r="555">
          <cell r="A555" t="str">
            <v>06.03.095</v>
          </cell>
          <cell r="B555" t="str">
            <v>CONCRETO ESTRUTURAL, FCK 35 MPA, CONDICAO A (NBR 12655) LANCADO SOBRE O TERRENO OU EM FUNDACOES E ADENSADO.</v>
          </cell>
          <cell r="C555" t="str">
            <v>m3</v>
          </cell>
          <cell r="D555">
            <v>413.47499999999997</v>
          </cell>
          <cell r="E555">
            <v>330.78</v>
          </cell>
          <cell r="F555" t="str">
            <v>EMLURB</v>
          </cell>
        </row>
        <row r="556">
          <cell r="A556" t="str">
            <v/>
          </cell>
          <cell r="D556">
            <v>0</v>
          </cell>
        </row>
        <row r="557">
          <cell r="A557" t="str">
            <v>06.03.096</v>
          </cell>
          <cell r="B557" t="str">
            <v>CONCRETO ESTRUTURAL, FCK 35 MPA, CONDICAO A (NBR 12655) LANCADO EM ESTRUTURAS E ADENSADO.</v>
          </cell>
          <cell r="C557" t="str">
            <v>m3</v>
          </cell>
          <cell r="D557">
            <v>450.26249999999999</v>
          </cell>
          <cell r="E557">
            <v>360.21</v>
          </cell>
          <cell r="F557" t="str">
            <v>EMLURB</v>
          </cell>
        </row>
        <row r="558">
          <cell r="A558" t="str">
            <v/>
          </cell>
          <cell r="D558">
            <v>0</v>
          </cell>
        </row>
        <row r="559">
          <cell r="A559" t="str">
            <v>06.03.097</v>
          </cell>
          <cell r="B559" t="str">
            <v>CONCRETO ESTRUTURAL, FCK 40 MPA, CONDICAO A (NBR 12655) LANCADO SOBRE O TERRENO OU EM FUNDACOES E ADENSADO.</v>
          </cell>
          <cell r="C559" t="str">
            <v>m3</v>
          </cell>
          <cell r="D559">
            <v>431.1875</v>
          </cell>
          <cell r="E559">
            <v>344.95</v>
          </cell>
          <cell r="F559" t="str">
            <v>EMLURB</v>
          </cell>
        </row>
        <row r="560">
          <cell r="A560" t="str">
            <v/>
          </cell>
          <cell r="D560">
            <v>0</v>
          </cell>
        </row>
        <row r="561">
          <cell r="A561" t="str">
            <v>06.03.098</v>
          </cell>
          <cell r="B561" t="str">
            <v>CONCRETO ESTRUTURAL, FCK 40 MPA, CONDICAO A (NBR 12655) LANCADO EM ESTRUTURAS E ADENSADO.</v>
          </cell>
          <cell r="C561" t="str">
            <v>m3</v>
          </cell>
          <cell r="D561">
            <v>467.97500000000002</v>
          </cell>
          <cell r="E561">
            <v>374.38</v>
          </cell>
          <cell r="F561" t="str">
            <v>EMLURB</v>
          </cell>
        </row>
        <row r="562">
          <cell r="A562" t="str">
            <v/>
          </cell>
          <cell r="D562">
            <v>0</v>
          </cell>
        </row>
        <row r="563">
          <cell r="A563" t="str">
            <v>06.03.100</v>
          </cell>
          <cell r="B563" t="str">
            <v>CONCRETO ARMADO PRONTO, FCK 15 MPA,CONDICAO B (NBR-12655), LANCADO EM FUNDACOES E ADENSADO, INCLUSIVE FORMA, ESCORAMENTO E FERRAGEM.</v>
          </cell>
          <cell r="C563" t="str">
            <v>m3</v>
          </cell>
          <cell r="D563">
            <v>1177.75</v>
          </cell>
          <cell r="E563">
            <v>942.2</v>
          </cell>
          <cell r="F563" t="str">
            <v>EMLURB</v>
          </cell>
        </row>
        <row r="564">
          <cell r="A564" t="str">
            <v/>
          </cell>
          <cell r="D564">
            <v>0</v>
          </cell>
        </row>
        <row r="565">
          <cell r="A565" t="str">
            <v>06.03.101</v>
          </cell>
          <cell r="B565" t="str">
            <v>CONCRETO ARMADO PRONTO, FCK 18 MPA,CONDICAO B (NBR 12655), LANCADO EM FUNDACOES E ADENSADO, INCLUSIVE FORMA, ESCORAMENTO E FERRAGEM.</v>
          </cell>
          <cell r="C565" t="str">
            <v>m3</v>
          </cell>
          <cell r="D565">
            <v>1190.0125</v>
          </cell>
          <cell r="E565">
            <v>952.01</v>
          </cell>
          <cell r="F565" t="str">
            <v>EMLURB</v>
          </cell>
        </row>
        <row r="566">
          <cell r="A566" t="str">
            <v/>
          </cell>
          <cell r="D566">
            <v>0</v>
          </cell>
        </row>
        <row r="567">
          <cell r="A567" t="str">
            <v>06.03.102</v>
          </cell>
          <cell r="B567" t="str">
            <v>CONCRETO ARMADO PRONTO, FCK 20 MPA,CONDICAO B (NBR 12655), LANCADO EM FUNDACOES E ADENSADO, INCLUSIVE FORMA, ESCORAMENTO E FERRAGEM.</v>
          </cell>
          <cell r="C567" t="str">
            <v>m3</v>
          </cell>
          <cell r="D567">
            <v>1197.6875</v>
          </cell>
          <cell r="E567">
            <v>958.15</v>
          </cell>
          <cell r="F567" t="str">
            <v>EMLURB</v>
          </cell>
        </row>
        <row r="568">
          <cell r="A568" t="str">
            <v/>
          </cell>
          <cell r="D568">
            <v>0</v>
          </cell>
        </row>
        <row r="569">
          <cell r="A569" t="str">
            <v>06.03.103</v>
          </cell>
          <cell r="B569" t="str">
            <v>CONCRETO ARMADO PRONTO, FCK 25 MPA CONDICAO A (NBR 12655), LANCADO EM FUNDACOES E ADENSADO, INCLUSIVE FORMA, ESCORAMENTO E FERRAGEM.</v>
          </cell>
          <cell r="C569" t="str">
            <v>m3</v>
          </cell>
          <cell r="D569">
            <v>1205.3125</v>
          </cell>
          <cell r="E569">
            <v>964.25</v>
          </cell>
          <cell r="F569" t="str">
            <v>EMLURB</v>
          </cell>
        </row>
        <row r="570">
          <cell r="A570" t="str">
            <v/>
          </cell>
          <cell r="D570">
            <v>0</v>
          </cell>
        </row>
        <row r="571">
          <cell r="A571" t="str">
            <v>06.03.104</v>
          </cell>
          <cell r="B571" t="str">
            <v>CONCRETO ARMADO PRONTO, FCK 30 MPA CONDICAO A (NBR 12655), LANCADO EM FUNDACOES E ADENSADO, INCLUSIVE FORMA, ESCORAMENTO E FERRAGEM.</v>
          </cell>
          <cell r="C571" t="str">
            <v>m3</v>
          </cell>
          <cell r="D571">
            <v>1235.375</v>
          </cell>
          <cell r="E571">
            <v>988.3</v>
          </cell>
          <cell r="F571" t="str">
            <v>EMLURB</v>
          </cell>
        </row>
        <row r="572">
          <cell r="A572" t="str">
            <v/>
          </cell>
          <cell r="D572">
            <v>0</v>
          </cell>
        </row>
        <row r="573">
          <cell r="A573" t="str">
            <v>06.03.105</v>
          </cell>
          <cell r="B573" t="str">
            <v>CONCRETO ARMADO PRONTO, FCK 35 MPA, CONDICO A (NBR 12655), LANCADO EM FUNDACOES E ADENSADO, INCLUSIVE FORMA, ESCORAMENTO E FERRAGEM.</v>
          </cell>
          <cell r="C573" t="str">
            <v>m3</v>
          </cell>
          <cell r="D573">
            <v>1255.3499999999999</v>
          </cell>
          <cell r="E573">
            <v>1004.28</v>
          </cell>
          <cell r="F573" t="str">
            <v>EMLURB</v>
          </cell>
        </row>
        <row r="574">
          <cell r="A574" t="str">
            <v/>
          </cell>
          <cell r="D574">
            <v>0</v>
          </cell>
        </row>
        <row r="575">
          <cell r="A575" t="str">
            <v>06.03.106</v>
          </cell>
          <cell r="B575" t="str">
            <v>CONCRETO ARMADO PRONTO, FCK 40 MPA,CONDICAO A (NBR 12655), LANCADO EM FUNDACOES E ADENSADO, INCLUSIVE FORMA, ESCORAMENTO E FERRAGEM.</v>
          </cell>
          <cell r="C575" t="str">
            <v>m3</v>
          </cell>
          <cell r="D575">
            <v>1273.0625</v>
          </cell>
          <cell r="E575">
            <v>1018.45</v>
          </cell>
          <cell r="F575" t="str">
            <v>EMLURB</v>
          </cell>
        </row>
        <row r="576">
          <cell r="A576" t="str">
            <v/>
          </cell>
          <cell r="D576">
            <v>0</v>
          </cell>
        </row>
        <row r="577">
          <cell r="A577" t="str">
            <v>06.03.110</v>
          </cell>
          <cell r="B577" t="str">
            <v>CONCRETO ARMADO PRONTO, FCK 15 MPA,CONDICAO B (NBR-12655), LANCADO EM LAJES E ADENSADO, INCLUSIVE FORMA, ESCORAMENTO E FERRAGEM.</v>
          </cell>
          <cell r="C577" t="str">
            <v>m3</v>
          </cell>
          <cell r="D577">
            <v>1434.1</v>
          </cell>
          <cell r="E577">
            <v>1147.28</v>
          </cell>
          <cell r="F577" t="str">
            <v>EMLURB</v>
          </cell>
        </row>
        <row r="578">
          <cell r="A578" t="str">
            <v/>
          </cell>
          <cell r="D578">
            <v>0</v>
          </cell>
        </row>
        <row r="579">
          <cell r="A579" t="str">
            <v>06.03.111</v>
          </cell>
          <cell r="B579" t="str">
            <v>CONCRETO ARMADO PRONTO, FCK 18 MPA,CONDICAO B (NBR 12655), LANCADO EM LAJES E ADENSADO, INCLUSIVE FORMA, ESCORAMENTO E FERRAGEM.</v>
          </cell>
          <cell r="C579" t="str">
            <v>m3</v>
          </cell>
          <cell r="D579">
            <v>1446.3625</v>
          </cell>
          <cell r="E579">
            <v>1157.0899999999999</v>
          </cell>
          <cell r="F579" t="str">
            <v>EMLURB</v>
          </cell>
        </row>
        <row r="580">
          <cell r="A580" t="str">
            <v/>
          </cell>
          <cell r="D580">
            <v>0</v>
          </cell>
        </row>
        <row r="581">
          <cell r="A581" t="str">
            <v>06.03.112</v>
          </cell>
          <cell r="B581" t="str">
            <v>CONCRETO ARMADO PRONTO, FCK 20 MPA,CONDICAO B (NBR 12655), LANCADO EM LAJES E ADENSADO, INCLUSIVE FORMA, ESCORAMENTO E FERRAGEM.</v>
          </cell>
          <cell r="C581" t="str">
            <v>m3</v>
          </cell>
          <cell r="D581">
            <v>1454.0374999999999</v>
          </cell>
          <cell r="E581">
            <v>1163.23</v>
          </cell>
          <cell r="F581" t="str">
            <v>EMLURB</v>
          </cell>
        </row>
        <row r="582">
          <cell r="A582" t="str">
            <v/>
          </cell>
          <cell r="D582">
            <v>0</v>
          </cell>
        </row>
        <row r="583">
          <cell r="A583" t="str">
            <v>06.03.113</v>
          </cell>
          <cell r="B583" t="str">
            <v>CONCRETO ARMADO PRONTO, FCK 25 MPA,CONDICAO A (NBR 12655), LANCADO EM LAJES E ADENSADO, INCLUSIVE FORMA, ESCORAMENTO E FERRAGEM.</v>
          </cell>
          <cell r="C583" t="str">
            <v>m3</v>
          </cell>
          <cell r="D583">
            <v>1461.6624999999999</v>
          </cell>
          <cell r="E583">
            <v>1169.33</v>
          </cell>
          <cell r="F583" t="str">
            <v>EMLURB</v>
          </cell>
        </row>
        <row r="584">
          <cell r="A584" t="str">
            <v/>
          </cell>
          <cell r="D584">
            <v>0</v>
          </cell>
        </row>
        <row r="585">
          <cell r="A585" t="str">
            <v>06.03.114</v>
          </cell>
          <cell r="B585" t="str">
            <v>CONCRETO ARMADO PRONTO, FCK 30 MPA,CONDICAO A (NBR 12655), LANCADO EM LAJES E ADENSADO, INCLUSIVE FORMA, ESCORAMENTO E FERRAGEM.</v>
          </cell>
          <cell r="C585" t="str">
            <v>m3</v>
          </cell>
          <cell r="D585">
            <v>1491.7250000000001</v>
          </cell>
          <cell r="E585">
            <v>1193.3800000000001</v>
          </cell>
          <cell r="F585" t="str">
            <v>EMLURB</v>
          </cell>
        </row>
        <row r="586">
          <cell r="A586" t="str">
            <v/>
          </cell>
          <cell r="D586">
            <v>0</v>
          </cell>
        </row>
        <row r="587">
          <cell r="A587" t="str">
            <v>06.03.115</v>
          </cell>
          <cell r="B587" t="str">
            <v>CONCRETO ARMADO PRONTO, FCK 35 MPA,CONDICAO A (NBR 12655), LANCADO EM LAJES E ADENSADO, INCLUSIVE FORMA, ESCORAMENTO E FERRAGEM.</v>
          </cell>
          <cell r="C587" t="str">
            <v>m3</v>
          </cell>
          <cell r="D587">
            <v>1511.6999999999998</v>
          </cell>
          <cell r="E587">
            <v>1209.3599999999999</v>
          </cell>
          <cell r="F587" t="str">
            <v>EMLURB</v>
          </cell>
        </row>
        <row r="588">
          <cell r="A588" t="str">
            <v/>
          </cell>
          <cell r="D588">
            <v>0</v>
          </cell>
        </row>
        <row r="589">
          <cell r="A589" t="str">
            <v>06.03.116</v>
          </cell>
          <cell r="B589" t="str">
            <v>CONCRETO ARMADO PRONTO, FCK 40 MPA,CONDICAO A (NBR 12655), LANCADO EM LAJES E ADENSADO, INCLUSIVE FORMA, ESCORAMENTO E FERRAGEM.</v>
          </cell>
          <cell r="C589" t="str">
            <v>m3</v>
          </cell>
          <cell r="D589">
            <v>1529.4124999999999</v>
          </cell>
          <cell r="E589">
            <v>1223.53</v>
          </cell>
          <cell r="F589" t="str">
            <v>EMLURB</v>
          </cell>
        </row>
        <row r="590">
          <cell r="A590" t="str">
            <v/>
          </cell>
          <cell r="D590">
            <v>0</v>
          </cell>
        </row>
        <row r="591">
          <cell r="A591" t="str">
            <v>06.03.120</v>
          </cell>
          <cell r="B591" t="str">
            <v>CONCRETO ARMADO PRONTO, FCK 15 MPA,CONDICAO B (NBR-12655), LANCADO EM VIGAS E ADENSADO, INCLUSIVE FORMA, ESCORAMENTO E FERRAGEM.</v>
          </cell>
          <cell r="C591" t="str">
            <v>m3</v>
          </cell>
          <cell r="D591">
            <v>1711.05</v>
          </cell>
          <cell r="E591">
            <v>1368.84</v>
          </cell>
          <cell r="F591" t="str">
            <v>EMLURB</v>
          </cell>
        </row>
        <row r="592">
          <cell r="A592" t="str">
            <v/>
          </cell>
          <cell r="D592">
            <v>0</v>
          </cell>
        </row>
        <row r="593">
          <cell r="A593" t="str">
            <v>06.03.121</v>
          </cell>
          <cell r="B593" t="str">
            <v>CONCRETO ARMADO PRONTO, FCK 18 MPA,CONDICAO B (NBR 12655), LANCADO EM VIGAS E ADENSADO, INCLUSIVE FORMA, ESCORAMENTO E FERRAGEM.</v>
          </cell>
          <cell r="C593" t="str">
            <v>m3</v>
          </cell>
          <cell r="D593">
            <v>1723.3125</v>
          </cell>
          <cell r="E593">
            <v>1378.65</v>
          </cell>
          <cell r="F593" t="str">
            <v>EMLURB</v>
          </cell>
        </row>
        <row r="594">
          <cell r="A594" t="str">
            <v/>
          </cell>
          <cell r="D594">
            <v>0</v>
          </cell>
        </row>
        <row r="595">
          <cell r="A595" t="str">
            <v>06.03.122</v>
          </cell>
          <cell r="B595" t="str">
            <v>CONCRETO ARMADO PRONTO, FCK 20 MPA,CONDICAO B (NBR 12655), LANCADO EM VIGAS E ADENSADO, INCLUSIVE FORMA, ESCORAMENTO E FERRAGEM.</v>
          </cell>
          <cell r="C595" t="str">
            <v>m3</v>
          </cell>
          <cell r="D595">
            <v>1730.9875</v>
          </cell>
          <cell r="E595">
            <v>1384.79</v>
          </cell>
          <cell r="F595" t="str">
            <v>EMLURB</v>
          </cell>
        </row>
        <row r="596">
          <cell r="A596" t="str">
            <v/>
          </cell>
          <cell r="D596">
            <v>0</v>
          </cell>
        </row>
        <row r="597">
          <cell r="A597" t="str">
            <v>06.03.123</v>
          </cell>
          <cell r="B597" t="str">
            <v>CONCRETO ARMADO PRONTO, FCK 25 MPA,CONDICAO A (NBR 12655), LANCADO EM VIGAS E ADENSADO, INCLUSIVE FORMA, ESCORAMENTO E FERRAGEM.</v>
          </cell>
          <cell r="C597" t="str">
            <v>m3</v>
          </cell>
          <cell r="D597">
            <v>1738.6125000000002</v>
          </cell>
          <cell r="E597">
            <v>1390.89</v>
          </cell>
          <cell r="F597" t="str">
            <v>EMLURB</v>
          </cell>
        </row>
        <row r="598">
          <cell r="A598" t="str">
            <v/>
          </cell>
          <cell r="D598">
            <v>0</v>
          </cell>
        </row>
        <row r="599">
          <cell r="A599" t="str">
            <v>06.03.124</v>
          </cell>
          <cell r="B599" t="str">
            <v>CONCRETO ARMADO PRONTO, FCK 30 MPA,CONDICAO A (NBR 12655), LANCADO EM VIGAS E ADENSADO, INCLUSIVE FORMA, ESCORAMENTO E FERRAGEM.</v>
          </cell>
          <cell r="C599" t="str">
            <v>m3</v>
          </cell>
          <cell r="D599">
            <v>1768.6750000000002</v>
          </cell>
          <cell r="E599">
            <v>1414.94</v>
          </cell>
          <cell r="F599" t="str">
            <v>EMLURB</v>
          </cell>
        </row>
        <row r="600">
          <cell r="A600" t="str">
            <v/>
          </cell>
          <cell r="D600">
            <v>0</v>
          </cell>
        </row>
        <row r="601">
          <cell r="A601" t="str">
            <v>06.03.125</v>
          </cell>
          <cell r="B601" t="str">
            <v>CONCRETO ARMADO PRONTO, FCK 35 MPA,CONDICAO A (NBR 12655), LANCADO EM VIGAS E ADENSADO, INCLUSIVE FORMA, ESCORAMENTO E FERRAGEM.</v>
          </cell>
          <cell r="C601" t="str">
            <v>m3</v>
          </cell>
          <cell r="D601">
            <v>1788.65</v>
          </cell>
          <cell r="E601">
            <v>1430.92</v>
          </cell>
          <cell r="F601" t="str">
            <v>EMLURB</v>
          </cell>
        </row>
        <row r="602">
          <cell r="A602" t="str">
            <v/>
          </cell>
          <cell r="D602">
            <v>0</v>
          </cell>
        </row>
        <row r="603">
          <cell r="A603" t="str">
            <v>06.03.126</v>
          </cell>
          <cell r="B603" t="str">
            <v>CONCRETO ARMADO PRONTO, FCK 40 MPA,CONDICAO A (NBR 12655), LANCADO EM VIGAS E ADENSADO, INCLUSIVE FORMA, ESCORAMENTO E FERRAGEM.</v>
          </cell>
          <cell r="C603" t="str">
            <v>m3</v>
          </cell>
          <cell r="D603">
            <v>1806.3625</v>
          </cell>
          <cell r="E603">
            <v>1445.09</v>
          </cell>
          <cell r="F603" t="str">
            <v>EMLURB</v>
          </cell>
        </row>
        <row r="604">
          <cell r="A604" t="str">
            <v/>
          </cell>
          <cell r="D604">
            <v>0</v>
          </cell>
        </row>
        <row r="605">
          <cell r="A605" t="str">
            <v>06.03.130</v>
          </cell>
          <cell r="B605" t="str">
            <v>CONCRETO ARMADO PRONTO, FCK 15 MPA,CONDICAO B (NBR-12655),LANCADO EM PILARES E ADENSADO,INCLUSIVE FORMA, ESCORAMENTO E FERRAGEM.</v>
          </cell>
          <cell r="C605" t="str">
            <v>m3</v>
          </cell>
          <cell r="D605">
            <v>2017.85</v>
          </cell>
          <cell r="E605">
            <v>1614.28</v>
          </cell>
          <cell r="F605" t="str">
            <v>EMLURB</v>
          </cell>
        </row>
        <row r="606">
          <cell r="A606" t="str">
            <v/>
          </cell>
          <cell r="D606">
            <v>0</v>
          </cell>
        </row>
        <row r="607">
          <cell r="A607" t="str">
            <v>06.03.131</v>
          </cell>
          <cell r="B607" t="str">
            <v>CONCRETO ARMADO PRONTO, FCK 18 MPA,CONDICAO B (NBR 12655),LANCADO EM PILARES E ADENSADO,INCLUSIVE FORMA, ESCORAMENTO E FERRAGEM.</v>
          </cell>
          <cell r="C607" t="str">
            <v>m3</v>
          </cell>
          <cell r="D607">
            <v>2030.1125</v>
          </cell>
          <cell r="E607">
            <v>1624.09</v>
          </cell>
          <cell r="F607" t="str">
            <v>EMLURB</v>
          </cell>
        </row>
        <row r="608">
          <cell r="A608" t="str">
            <v/>
          </cell>
          <cell r="D608">
            <v>0</v>
          </cell>
        </row>
        <row r="609">
          <cell r="A609" t="str">
            <v>06.03.132</v>
          </cell>
          <cell r="B609" t="str">
            <v>CONCRETO ARMADO PRONTO, FCK 20 MPA,CONDICAO B (NBR 12655),LANCADO EM PILARES E ADENSADO,INCLUSIVE FORMA, ESCORAMENTO E FERRAGEM.</v>
          </cell>
          <cell r="C609" t="str">
            <v>m3</v>
          </cell>
          <cell r="D609">
            <v>2037.7874999999999</v>
          </cell>
          <cell r="E609">
            <v>1630.23</v>
          </cell>
          <cell r="F609" t="str">
            <v>EMLURB</v>
          </cell>
        </row>
        <row r="610">
          <cell r="A610" t="str">
            <v/>
          </cell>
          <cell r="D610">
            <v>0</v>
          </cell>
        </row>
        <row r="611">
          <cell r="A611" t="str">
            <v>06.03.133</v>
          </cell>
          <cell r="B611" t="str">
            <v>CONCRETO ARMADO PRONTO, FCK 25 MPA,CONDICAO A (NBR 12655),LANCADO EM PILARES E ADENSADO,INCLUSIVE FORMA, ESCORAMENTO E FERRAGEM.</v>
          </cell>
          <cell r="C611" t="str">
            <v>m3</v>
          </cell>
          <cell r="D611">
            <v>2045.4124999999999</v>
          </cell>
          <cell r="E611">
            <v>1636.33</v>
          </cell>
          <cell r="F611" t="str">
            <v>EMLURB</v>
          </cell>
        </row>
        <row r="612">
          <cell r="A612" t="str">
            <v/>
          </cell>
          <cell r="D612">
            <v>0</v>
          </cell>
        </row>
        <row r="613">
          <cell r="A613" t="str">
            <v>06.03.134</v>
          </cell>
          <cell r="B613" t="str">
            <v>CONCRETO ARMADO PRONTO, FCK 30 MPA,CONDICAO A (NBR 12655),LANCADO EM PILARES E ADENSADO,INCLUSIVE FORMA, ESCORAMENTO E FERRAGEM.</v>
          </cell>
          <cell r="C613" t="str">
            <v>m3</v>
          </cell>
          <cell r="D613">
            <v>2075.4750000000004</v>
          </cell>
          <cell r="E613">
            <v>1660.38</v>
          </cell>
          <cell r="F613" t="str">
            <v>EMLURB</v>
          </cell>
        </row>
        <row r="614">
          <cell r="A614" t="str">
            <v/>
          </cell>
          <cell r="D614">
            <v>0</v>
          </cell>
        </row>
        <row r="615">
          <cell r="A615" t="str">
            <v>06.03.135</v>
          </cell>
          <cell r="B615" t="str">
            <v>CONCRETO ARMADO PRONTO, FCK 35 MPA,CONDICAO A (NBR 12655),LANCADO EM PILARES E ADENSADO,INCLUSIVE FORMA, ESCORAMENTO E FERRAGEM.</v>
          </cell>
          <cell r="C615" t="str">
            <v>m3</v>
          </cell>
          <cell r="D615">
            <v>2095.4499999999998</v>
          </cell>
          <cell r="E615">
            <v>1676.36</v>
          </cell>
          <cell r="F615" t="str">
            <v>EMLURB</v>
          </cell>
        </row>
        <row r="616">
          <cell r="A616" t="str">
            <v/>
          </cell>
          <cell r="D616">
            <v>0</v>
          </cell>
        </row>
        <row r="617">
          <cell r="A617" t="str">
            <v>06.03.136</v>
          </cell>
          <cell r="B617" t="str">
            <v>CONCRETO ARMADO PRONTO, FCK 40 MPA,CONDICAO A (NBR 12655),LANCADO EM PILARES E ADENSAD0,INCLUSIVE FORMA, ESCORAMENTO E FERRAGEM.</v>
          </cell>
          <cell r="C617" t="str">
            <v>m3</v>
          </cell>
          <cell r="D617">
            <v>2113.1624999999999</v>
          </cell>
          <cell r="E617">
            <v>1690.53</v>
          </cell>
          <cell r="F617" t="str">
            <v>EMLURB</v>
          </cell>
        </row>
        <row r="618">
          <cell r="A618" t="str">
            <v/>
          </cell>
          <cell r="D618">
            <v>0</v>
          </cell>
        </row>
        <row r="619">
          <cell r="A619" t="str">
            <v>06.03.140</v>
          </cell>
          <cell r="B619" t="str">
            <v>CONCRETO ARMADO PRONTO, FCK 15 MPA,CONDICAO B (NBR-12655),LANCADO EM QUALQUER TIPO DE ESTRUTURA E ADENSADO, INCLUSIVE FORMA, ESCORAMENTO E FERRAGEM.</v>
          </cell>
          <cell r="C619" t="str">
            <v>m3</v>
          </cell>
          <cell r="D619">
            <v>1706.6875</v>
          </cell>
          <cell r="E619">
            <v>1365.35</v>
          </cell>
          <cell r="F619" t="str">
            <v>EMLURB</v>
          </cell>
        </row>
        <row r="620">
          <cell r="A620" t="str">
            <v/>
          </cell>
          <cell r="D620">
            <v>0</v>
          </cell>
        </row>
        <row r="621">
          <cell r="A621" t="str">
            <v>06.03.141</v>
          </cell>
          <cell r="B621" t="str">
            <v>CONCRETO ARMADO PRONTO, FCK 18 MPA,CONDICAO B (NBR 12655),LANCADO EM QUALQUER TIPO DE ESTRUTURA E ADENSADO, INCLUSIVE FORMA, ESCORAMENTO E FERRAGEM.</v>
          </cell>
          <cell r="C621" t="str">
            <v>m3</v>
          </cell>
          <cell r="D621">
            <v>1718.95</v>
          </cell>
          <cell r="E621">
            <v>1375.16</v>
          </cell>
          <cell r="F621" t="str">
            <v>EMLURB</v>
          </cell>
        </row>
        <row r="622">
          <cell r="A622" t="str">
            <v/>
          </cell>
          <cell r="D622">
            <v>0</v>
          </cell>
        </row>
        <row r="623">
          <cell r="A623" t="str">
            <v>06.03.142</v>
          </cell>
          <cell r="B623" t="str">
            <v>CONCRETO ARMADO PRONTO, FCK 20 MPA,CONDICAO B (NBR 12655),LANCADO EM QUALQUER TIPO DE ESTRUTURA E ADENSADO, INCLUSIVE FORMA, ESCORAMENTO E FERRAGEM.</v>
          </cell>
          <cell r="C623" t="str">
            <v>m3</v>
          </cell>
          <cell r="D623">
            <v>1726.625</v>
          </cell>
          <cell r="E623">
            <v>1381.3</v>
          </cell>
          <cell r="F623" t="str">
            <v>EMLURB</v>
          </cell>
        </row>
        <row r="624">
          <cell r="A624" t="str">
            <v/>
          </cell>
          <cell r="D624">
            <v>0</v>
          </cell>
        </row>
        <row r="625">
          <cell r="A625" t="str">
            <v>06.03.143</v>
          </cell>
          <cell r="B625" t="str">
            <v>CONCRETO ARMADO PRONTO, FCK 25 MPA,CONDICAO A (NBR 12655),LANCADO EM QUALQUER TIPO DE ESTRUTURA E ADENSADO, INCLUSIVE FORMA, ESCORAMENTO E FERRAGEM.</v>
          </cell>
          <cell r="C625" t="str">
            <v>m3</v>
          </cell>
          <cell r="D625">
            <v>1734.25</v>
          </cell>
          <cell r="E625">
            <v>1387.4</v>
          </cell>
          <cell r="F625" t="str">
            <v>EMLURB</v>
          </cell>
        </row>
        <row r="626">
          <cell r="A626" t="str">
            <v/>
          </cell>
          <cell r="D626">
            <v>0</v>
          </cell>
        </row>
        <row r="627">
          <cell r="A627" t="str">
            <v>06.03.144</v>
          </cell>
          <cell r="B627" t="str">
            <v>CONCRETO ARMADO PRONTO, FCK 30 MPA,CONDICAO A (NBR 12655),LANCADO EM QUALQUER TIPO DE ESTRUTURA E ADENSADO, INCLUSIVE FORMA, ESCORAMENTO E FERRAGEM.</v>
          </cell>
          <cell r="C627" t="str">
            <v>m3</v>
          </cell>
          <cell r="D627">
            <v>1764.3125</v>
          </cell>
          <cell r="E627">
            <v>1411.45</v>
          </cell>
          <cell r="F627" t="str">
            <v>EMLURB</v>
          </cell>
        </row>
        <row r="628">
          <cell r="A628" t="str">
            <v/>
          </cell>
          <cell r="D628">
            <v>0</v>
          </cell>
        </row>
        <row r="629">
          <cell r="A629" t="str">
            <v>06.03.145</v>
          </cell>
          <cell r="B629" t="str">
            <v>CONCRETO ARMADO PRONTO, FCK 35 MPA,CONDICAO A (NBR 12655),LANCADO EM QUALQUER TIPO DE ESTRUTURA E ADENSADO, INCLUSIVE FORMA, ESCORAMENTO E FERRAGEM.</v>
          </cell>
          <cell r="C629" t="str">
            <v>m3</v>
          </cell>
          <cell r="D629">
            <v>1784.2875000000001</v>
          </cell>
          <cell r="E629">
            <v>1427.43</v>
          </cell>
          <cell r="F629" t="str">
            <v>EMLURB</v>
          </cell>
        </row>
        <row r="630">
          <cell r="A630" t="str">
            <v/>
          </cell>
          <cell r="D630">
            <v>0</v>
          </cell>
        </row>
        <row r="631">
          <cell r="A631" t="str">
            <v>06.03.146</v>
          </cell>
          <cell r="B631" t="str">
            <v>CONCRETO ARMADO PRONTO, FCK 40 MPA,CONDICAO A (NBR 12655),LANCADO EM QUALQUER TIPO DE ESTRUTURA E ADENSADO, INCLUSIVE FORMA, ESCORAMENTO E FERRAGEM.</v>
          </cell>
          <cell r="C631" t="str">
            <v>m3</v>
          </cell>
          <cell r="D631">
            <v>1802</v>
          </cell>
          <cell r="E631">
            <v>1441.6</v>
          </cell>
          <cell r="F631" t="str">
            <v>EMLURB</v>
          </cell>
        </row>
        <row r="632">
          <cell r="A632" t="str">
            <v/>
          </cell>
          <cell r="D632">
            <v>0</v>
          </cell>
        </row>
        <row r="633">
          <cell r="A633" t="str">
            <v>06.03.150</v>
          </cell>
          <cell r="B633" t="str">
            <v>CONCRETO APARENTE ARMADO PRONTO, FCK 15 MPA, CONDICAO B (NBR-12655), LANCADO EM LAJES E ADENSADO, INCLUSIVE FORMA,ESCORAMENTO E FERRAGEM.</v>
          </cell>
          <cell r="C633" t="str">
            <v>m3</v>
          </cell>
          <cell r="D633">
            <v>1375.9875</v>
          </cell>
          <cell r="E633">
            <v>1100.79</v>
          </cell>
          <cell r="F633" t="str">
            <v>EMLURB</v>
          </cell>
        </row>
        <row r="634">
          <cell r="A634" t="str">
            <v/>
          </cell>
          <cell r="D634">
            <v>0</v>
          </cell>
        </row>
        <row r="635">
          <cell r="A635" t="str">
            <v>06.03.151</v>
          </cell>
          <cell r="B635" t="str">
            <v>CONCRETO APARENTE ARMADO PRONTO, FCK 18 MPA, CONDICAO B (NBR 12655), LANCADO EM LAJES E ADENSADO, INCLUSIVE FORMA,ESCORAMENTO E FERRAGEM.</v>
          </cell>
          <cell r="C635" t="str">
            <v>m3</v>
          </cell>
          <cell r="D635">
            <v>1388.25</v>
          </cell>
          <cell r="E635">
            <v>1110.5999999999999</v>
          </cell>
          <cell r="F635" t="str">
            <v>EMLURB</v>
          </cell>
        </row>
        <row r="636">
          <cell r="A636" t="str">
            <v/>
          </cell>
          <cell r="D636">
            <v>0</v>
          </cell>
        </row>
        <row r="637">
          <cell r="A637" t="str">
            <v>06.03.152</v>
          </cell>
          <cell r="B637" t="str">
            <v>CONCRETO APARENTE ARMADO PRONTO, FCK 20 MPA, CONDICAO B (NBR 12655), LANCADO EM LAJES E ADENSADO, INCLUSIVE FORMA,ESCORAMENTO E FERRAGEM.</v>
          </cell>
          <cell r="C637" t="str">
            <v>m3</v>
          </cell>
          <cell r="D637">
            <v>1395.925</v>
          </cell>
          <cell r="E637">
            <v>1116.74</v>
          </cell>
          <cell r="F637" t="str">
            <v>EMLURB</v>
          </cell>
        </row>
        <row r="638">
          <cell r="A638" t="str">
            <v/>
          </cell>
          <cell r="D638">
            <v>0</v>
          </cell>
        </row>
        <row r="639">
          <cell r="A639" t="str">
            <v>06.03.153</v>
          </cell>
          <cell r="B639" t="str">
            <v>CONCRETO APARENTE ARMADO PRONTO, FCK 25 MPA, CONDICAO A (NBR 12655), LANCADO EM LAJES E ADENSADO, INCLUSIVE FORMA,ESCORAMENTO E FERRAGEM.</v>
          </cell>
          <cell r="C639" t="str">
            <v>m3</v>
          </cell>
          <cell r="D639">
            <v>1403.55</v>
          </cell>
          <cell r="E639">
            <v>1122.8399999999999</v>
          </cell>
          <cell r="F639" t="str">
            <v>EMLURB</v>
          </cell>
        </row>
        <row r="640">
          <cell r="A640" t="str">
            <v/>
          </cell>
          <cell r="D640">
            <v>0</v>
          </cell>
        </row>
        <row r="641">
          <cell r="A641" t="str">
            <v>06.03.154</v>
          </cell>
          <cell r="B641" t="str">
            <v>CONCRETO APARENTE ARMADO PRONTO, FCK 30 MPA, CONDICAO A (NBR 12655), LANCADO EM LAJES E ADENSADO, INCLUSIVE FORMA,ESCORAMENTO E FERRAGEM.</v>
          </cell>
          <cell r="C641" t="str">
            <v>m3</v>
          </cell>
          <cell r="D641">
            <v>1433.6125000000002</v>
          </cell>
          <cell r="E641">
            <v>1146.8900000000001</v>
          </cell>
          <cell r="F641" t="str">
            <v>EMLURB</v>
          </cell>
        </row>
        <row r="642">
          <cell r="A642" t="str">
            <v/>
          </cell>
          <cell r="D642">
            <v>0</v>
          </cell>
        </row>
        <row r="643">
          <cell r="A643" t="str">
            <v>06.03.155</v>
          </cell>
          <cell r="B643" t="str">
            <v>CONCRETO APARENTE ARMADO PRONTO, FCK 35 MPA, CONDICAO A (NBR 12655), LANCADO EM LAJES E ADENSADO, INCLUSIVE FORMA,ESCORAMENTO E FERRAGEM.</v>
          </cell>
          <cell r="C643" t="str">
            <v>m3</v>
          </cell>
          <cell r="D643">
            <v>1453.5874999999999</v>
          </cell>
          <cell r="E643">
            <v>1162.8699999999999</v>
          </cell>
          <cell r="F643" t="str">
            <v>EMLURB</v>
          </cell>
        </row>
        <row r="644">
          <cell r="A644" t="str">
            <v/>
          </cell>
          <cell r="D644">
            <v>0</v>
          </cell>
        </row>
        <row r="645">
          <cell r="A645" t="str">
            <v>06.03.156</v>
          </cell>
          <cell r="B645" t="str">
            <v>CONCRETO APARENTE ARMADO PRONTO, FCK 40 MPA, CONDICAO A (NBR 12655), LANCADO EM LAJES E ADENSADO, INCLUSIVE FORMA,ESCORAMENTO E FERRAGEM.</v>
          </cell>
          <cell r="C645" t="str">
            <v>m3</v>
          </cell>
          <cell r="D645">
            <v>1471.3</v>
          </cell>
          <cell r="E645">
            <v>1177.04</v>
          </cell>
          <cell r="F645" t="str">
            <v>EMLURB</v>
          </cell>
        </row>
        <row r="646">
          <cell r="A646" t="str">
            <v/>
          </cell>
          <cell r="D646">
            <v>0</v>
          </cell>
        </row>
        <row r="647">
          <cell r="A647" t="str">
            <v>06.03.160</v>
          </cell>
          <cell r="B647" t="str">
            <v>CONCRETO APARENTE ARMADO PRONTO, FCK 15 MPA CONDICAO B (NBR-12655), LANCADO EM VIGAS E ADENSADO,INCLUSIVE FORMA, ESCORAMENTO E FERRAGEM.</v>
          </cell>
          <cell r="C647" t="str">
            <v>m3</v>
          </cell>
          <cell r="D647">
            <v>1726.2</v>
          </cell>
          <cell r="E647">
            <v>1380.96</v>
          </cell>
          <cell r="F647" t="str">
            <v>EMLURB</v>
          </cell>
        </row>
        <row r="648">
          <cell r="A648" t="str">
            <v/>
          </cell>
          <cell r="D648">
            <v>0</v>
          </cell>
        </row>
        <row r="649">
          <cell r="A649" t="str">
            <v>06.03.161</v>
          </cell>
          <cell r="B649" t="str">
            <v>CONCRETO APARENTE ARMADO PRONTO, FCK 18 MPA CONDICAO B (NBR-12655), LANCADO EM VIGAS E ADENSADO,INCLUSIVE FORMA, ESCORAMENTO E FERRAGEM.</v>
          </cell>
          <cell r="C649" t="str">
            <v>m3</v>
          </cell>
          <cell r="D649">
            <v>1738.4625000000001</v>
          </cell>
          <cell r="E649">
            <v>1390.77</v>
          </cell>
          <cell r="F649" t="str">
            <v>EMLURB</v>
          </cell>
        </row>
        <row r="650">
          <cell r="A650" t="str">
            <v/>
          </cell>
          <cell r="D650">
            <v>0</v>
          </cell>
        </row>
        <row r="651">
          <cell r="A651" t="str">
            <v>06.03.162</v>
          </cell>
          <cell r="B651" t="str">
            <v>CONCRETO APARENTE ARMADO PRONTO, FCK 20 MPA CONDICAO B (NBR-12655), LANCADO EM VIGAS E ADENSADO,INCLUSIVE FORMA, ESCORAMENTO E FERRAGEM.</v>
          </cell>
          <cell r="C651" t="str">
            <v>m3</v>
          </cell>
          <cell r="D651">
            <v>1746.1375</v>
          </cell>
          <cell r="E651">
            <v>1396.91</v>
          </cell>
          <cell r="F651" t="str">
            <v>EMLURB</v>
          </cell>
        </row>
        <row r="652">
          <cell r="A652" t="str">
            <v/>
          </cell>
          <cell r="D652">
            <v>0</v>
          </cell>
        </row>
        <row r="653">
          <cell r="A653" t="str">
            <v>06.03.163</v>
          </cell>
          <cell r="B653" t="str">
            <v>CONCRETO APARENTE ARMADO PRONTO, FCK 25 MPA CONDICAO A (NBR-12655), LANCADO EM VIGAS E ADENSADO,INCLUSIVE FORMA, ESCORAMENTO E FERRAGEM.</v>
          </cell>
          <cell r="C653" t="str">
            <v>m3</v>
          </cell>
          <cell r="D653">
            <v>1753.7625</v>
          </cell>
          <cell r="E653">
            <v>1403.01</v>
          </cell>
          <cell r="F653" t="str">
            <v>EMLURB</v>
          </cell>
        </row>
        <row r="654">
          <cell r="A654" t="str">
            <v/>
          </cell>
          <cell r="D654">
            <v>0</v>
          </cell>
        </row>
        <row r="655">
          <cell r="A655" t="str">
            <v>06.03.164</v>
          </cell>
          <cell r="B655" t="str">
            <v>CONCRETO APARENTE ARMADO PRONTO, FCK 30 MPA CONDICAO A (NBR-12655), LANCADO EM VIGAS E ADENSADO,INCLUSIVE FORMA, ESCORAMENTO E FERRAGEM.</v>
          </cell>
          <cell r="C655" t="str">
            <v>m3</v>
          </cell>
          <cell r="D655">
            <v>1783.8249999999998</v>
          </cell>
          <cell r="E655">
            <v>1427.06</v>
          </cell>
          <cell r="F655" t="str">
            <v>EMLURB</v>
          </cell>
        </row>
        <row r="656">
          <cell r="A656" t="str">
            <v/>
          </cell>
          <cell r="D656">
            <v>0</v>
          </cell>
        </row>
        <row r="657">
          <cell r="A657" t="str">
            <v>06.03.165</v>
          </cell>
          <cell r="B657" t="str">
            <v>CONCRETO APARENTE ARMADO PRONTO, FCK 35 MPA CONDICAO A (NBR-12655), LANCADO EM VIGAS E ADENSADO,INCLUSIVE FORMA, ESCORAMENTO E FERRAGEM.</v>
          </cell>
          <cell r="C657" t="str">
            <v>m3</v>
          </cell>
          <cell r="D657">
            <v>1803.8</v>
          </cell>
          <cell r="E657">
            <v>1443.04</v>
          </cell>
          <cell r="F657" t="str">
            <v>EMLURB</v>
          </cell>
        </row>
        <row r="658">
          <cell r="A658" t="str">
            <v/>
          </cell>
          <cell r="D658">
            <v>0</v>
          </cell>
        </row>
        <row r="659">
          <cell r="A659" t="str">
            <v>06.03.166</v>
          </cell>
          <cell r="B659" t="str">
            <v>CONCRETO APARENTE ARMADO PRONTO, FCK 40 MPA CONDICAO A (NBR-12655), LANCADO EM VIGAS E ADENSADO,INCLUSIVE FORMA, ESCORAMENTO E FERRAGEM.</v>
          </cell>
          <cell r="C659" t="str">
            <v>m3</v>
          </cell>
          <cell r="D659">
            <v>1821.5125</v>
          </cell>
          <cell r="E659">
            <v>1457.21</v>
          </cell>
          <cell r="F659" t="str">
            <v>EMLURB</v>
          </cell>
        </row>
        <row r="660">
          <cell r="A660" t="str">
            <v/>
          </cell>
          <cell r="D660">
            <v>0</v>
          </cell>
        </row>
        <row r="661">
          <cell r="A661" t="str">
            <v>06.03.170</v>
          </cell>
          <cell r="B661" t="str">
            <v>CONCRETO APARENTE ARMADO PRONTO, FCK 15 MPA CONDICAO B (NBR-12655), LANCADO EM PILARES E ADENSADO, INCLUSIVE FORMA, ESCORAMENTO E FERRAGEM.</v>
          </cell>
          <cell r="C661" t="str">
            <v>m3</v>
          </cell>
          <cell r="D661">
            <v>2091.1375000000003</v>
          </cell>
          <cell r="E661">
            <v>1672.91</v>
          </cell>
          <cell r="F661" t="str">
            <v>EMLURB</v>
          </cell>
        </row>
        <row r="662">
          <cell r="A662" t="str">
            <v/>
          </cell>
          <cell r="D662">
            <v>0</v>
          </cell>
        </row>
        <row r="663">
          <cell r="A663" t="str">
            <v>06.03.171</v>
          </cell>
          <cell r="B663" t="str">
            <v>CONCRETO APARENTE ARMADO PRONTO, FCK 18 MPA CONDICAO B (NBR-12655), LANCADO EM PILARES E ADENSADO, INCLUSIVE FORMA, ESCORAMENTO E FERRAGEM.</v>
          </cell>
          <cell r="C663" t="str">
            <v>m3</v>
          </cell>
          <cell r="D663">
            <v>2103.4</v>
          </cell>
          <cell r="E663">
            <v>1682.72</v>
          </cell>
          <cell r="F663" t="str">
            <v>EMLURB</v>
          </cell>
        </row>
        <row r="664">
          <cell r="A664" t="str">
            <v/>
          </cell>
          <cell r="D664">
            <v>0</v>
          </cell>
        </row>
        <row r="665">
          <cell r="A665" t="str">
            <v>06.03.172</v>
          </cell>
          <cell r="B665" t="str">
            <v>CONCRETO APARENTE ARMADO PRONTO, FCK 20 MPA CONDICAO B (NBR-12655), LANCADO EM PILARES E ADENSADO, INCLUSIVE FORMA, ESCORAMENTO E FERRAGEM.</v>
          </cell>
          <cell r="C665" t="str">
            <v>m3</v>
          </cell>
          <cell r="D665">
            <v>2111.0749999999998</v>
          </cell>
          <cell r="E665">
            <v>1688.86</v>
          </cell>
          <cell r="F665" t="str">
            <v>EMLURB</v>
          </cell>
        </row>
        <row r="666">
          <cell r="A666" t="str">
            <v/>
          </cell>
          <cell r="D666">
            <v>0</v>
          </cell>
        </row>
        <row r="667">
          <cell r="A667" t="str">
            <v>06.03.173</v>
          </cell>
          <cell r="B667" t="str">
            <v>CONCRETO APARENTE ARMADO PRONTO, FCK 25 MPA CONDICAO A (NBR-12655), LANCADO EM PILARES E ADENSADO, INCLUSIVE FORMA, ESCORAMENTO E FERRAGEM.</v>
          </cell>
          <cell r="C667" t="str">
            <v>m3</v>
          </cell>
          <cell r="D667">
            <v>2118.6999999999998</v>
          </cell>
          <cell r="E667">
            <v>1694.96</v>
          </cell>
          <cell r="F667" t="str">
            <v>EMLURB</v>
          </cell>
        </row>
        <row r="668">
          <cell r="A668" t="str">
            <v/>
          </cell>
          <cell r="D668">
            <v>0</v>
          </cell>
        </row>
        <row r="669">
          <cell r="A669" t="str">
            <v>06.03.174</v>
          </cell>
          <cell r="B669" t="str">
            <v>CONCRETO APARENTE ARMADO PRONTO, FCK 30 MPA CONDICAO A (NBR-12655), LANCADO EM PILARES E ADENSADO, INCLUSIVE FORMA, ESCORAMENTO E FERRAGEM.</v>
          </cell>
          <cell r="C669" t="str">
            <v>m3</v>
          </cell>
          <cell r="D669">
            <v>2148.7624999999998</v>
          </cell>
          <cell r="E669">
            <v>1719.01</v>
          </cell>
          <cell r="F669" t="str">
            <v>EMLURB</v>
          </cell>
        </row>
        <row r="670">
          <cell r="A670" t="str">
            <v/>
          </cell>
          <cell r="D670">
            <v>0</v>
          </cell>
        </row>
        <row r="671">
          <cell r="A671" t="str">
            <v>06.03.175</v>
          </cell>
          <cell r="B671" t="str">
            <v>CONCRETO APARENTE ARMADO PRONTO, FCK 35 MPA CONDICAO A (NBR-12655), LANCADO EM PILARES E ADENSADO, INCLUSIVE FORMA, ESCORAMENTO E FERRAGEM.</v>
          </cell>
          <cell r="C671" t="str">
            <v>m3</v>
          </cell>
          <cell r="D671">
            <v>2168.7375000000002</v>
          </cell>
          <cell r="E671">
            <v>1734.99</v>
          </cell>
          <cell r="F671" t="str">
            <v>EMLURB</v>
          </cell>
        </row>
        <row r="672">
          <cell r="A672" t="str">
            <v/>
          </cell>
          <cell r="D672">
            <v>0</v>
          </cell>
        </row>
        <row r="673">
          <cell r="A673" t="str">
            <v>06.03.176</v>
          </cell>
          <cell r="B673" t="str">
            <v>CONCRETO APARENTE ARMADO PRONTO, FCK 40 MPA CONDICAO A (NBR-12655), LANCADO EM PILARES E ADENSADO, INCLUSIVE FORMA, ESCORAMENTO E FERRAGEM.</v>
          </cell>
          <cell r="C673" t="str">
            <v>m3</v>
          </cell>
          <cell r="D673">
            <v>2186.4500000000003</v>
          </cell>
          <cell r="E673">
            <v>1749.16</v>
          </cell>
          <cell r="F673" t="str">
            <v>EMLURB</v>
          </cell>
        </row>
        <row r="674">
          <cell r="A674" t="str">
            <v/>
          </cell>
          <cell r="D674">
            <v>0</v>
          </cell>
        </row>
        <row r="675">
          <cell r="A675" t="str">
            <v>06.03.180</v>
          </cell>
          <cell r="B675" t="str">
            <v>CONCRETO APARENTE ARMADO PRONTO, FCK 15 MPA CONDICAO B (NBR-12655),LANCADO EM QUALQUER TIPO DE ESTRUTURA E ADENSADO, INCLUSIVE FORMA, ESCORAMENTO E FERRAGEM.</v>
          </cell>
          <cell r="C675" t="str">
            <v>m3</v>
          </cell>
          <cell r="D675">
            <v>1756.5250000000001</v>
          </cell>
          <cell r="E675">
            <v>1405.22</v>
          </cell>
          <cell r="F675" t="str">
            <v>EMLURB</v>
          </cell>
        </row>
        <row r="676">
          <cell r="A676" t="str">
            <v/>
          </cell>
          <cell r="D676">
            <v>0</v>
          </cell>
        </row>
        <row r="677">
          <cell r="A677" t="str">
            <v>06.03.181</v>
          </cell>
          <cell r="B677" t="str">
            <v>CONCRETO APARENTE ARMADO PRONTO, FCK 18 MPA CONDICAO B (NBR-12655),LANCADO EM QUALQUER TIPO DE ESTRUTURA E ADENSADO, INCLUSIVE FORMA, ESCORAMENTO E FERRAGEM.</v>
          </cell>
          <cell r="C677" t="str">
            <v>m3</v>
          </cell>
          <cell r="D677">
            <v>1768.7874999999999</v>
          </cell>
          <cell r="E677">
            <v>1415.03</v>
          </cell>
          <cell r="F677" t="str">
            <v>EMLURB</v>
          </cell>
        </row>
        <row r="678">
          <cell r="A678" t="str">
            <v/>
          </cell>
          <cell r="D678">
            <v>0</v>
          </cell>
        </row>
        <row r="679">
          <cell r="A679" t="str">
            <v>06.03.182</v>
          </cell>
          <cell r="B679" t="str">
            <v>CONCRETO APARENTE ARMADO PRONTO, FCK 20 MPA CONDICAO B (NBR-12655),LANCADO EM QUALQUER TIPO DE ESTRUTURA E ADENSADO, INCLUSIVE FORMA, ESCORAMENTO E FERRAGEM.</v>
          </cell>
          <cell r="C679" t="str">
            <v>m3</v>
          </cell>
          <cell r="D679">
            <v>1776.4625000000001</v>
          </cell>
          <cell r="E679">
            <v>1421.17</v>
          </cell>
          <cell r="F679" t="str">
            <v>EMLURB</v>
          </cell>
        </row>
        <row r="680">
          <cell r="A680" t="str">
            <v/>
          </cell>
          <cell r="D680">
            <v>0</v>
          </cell>
        </row>
        <row r="681">
          <cell r="A681" t="str">
            <v>06.03.183</v>
          </cell>
          <cell r="B681" t="str">
            <v>CONCRETO APARENTE ARMADO PRONTO, FCK 25 MPA CONDICAO A (NBR-12655),LANCADO EM QUALQUER TIPO DE ESTRUTURA E ADENSADO, INCLUSIVE FORMA, ESCORAMENTO E FERRAGEM.</v>
          </cell>
          <cell r="C681" t="str">
            <v>m3</v>
          </cell>
          <cell r="D681">
            <v>1784.0875000000001</v>
          </cell>
          <cell r="E681">
            <v>1427.27</v>
          </cell>
          <cell r="F681" t="str">
            <v>EMLURB</v>
          </cell>
        </row>
        <row r="682">
          <cell r="A682" t="str">
            <v/>
          </cell>
          <cell r="D682">
            <v>0</v>
          </cell>
        </row>
        <row r="683">
          <cell r="A683" t="str">
            <v>06.03.184</v>
          </cell>
          <cell r="B683" t="str">
            <v>CONCRETO APARENTE ARMADO PRONTO, FCK 30 MPA CONDICAO A (NBR-12655),LANCADO EM QUALQUER TIPO DE ESTRUTURA E ADENSADO, INCLUSIVE FORMA, ESCORAMENTO E FERRAGEM.</v>
          </cell>
          <cell r="C683" t="str">
            <v>m3</v>
          </cell>
          <cell r="D683">
            <v>1814.1499999999999</v>
          </cell>
          <cell r="E683">
            <v>1451.32</v>
          </cell>
          <cell r="F683" t="str">
            <v>EMLURB</v>
          </cell>
        </row>
        <row r="684">
          <cell r="A684" t="str">
            <v/>
          </cell>
          <cell r="D684">
            <v>0</v>
          </cell>
        </row>
        <row r="685">
          <cell r="A685" t="str">
            <v>06.03.185</v>
          </cell>
          <cell r="B685" t="str">
            <v>CONCRETO APARENTE ARMADO PRONTO, FCK 35 MPA CONDICAO A (NBR-12655),LANCADO EM QUALQUER TIPO DE ESTRUTURA E ADENSADO, INCLUSIVE FORMA, ESCORAMENTO E FERRAGEM.</v>
          </cell>
          <cell r="C685" t="str">
            <v>m3</v>
          </cell>
          <cell r="D685">
            <v>1834.125</v>
          </cell>
          <cell r="E685">
            <v>1467.3</v>
          </cell>
          <cell r="F685" t="str">
            <v>EMLURB</v>
          </cell>
        </row>
        <row r="686">
          <cell r="A686" t="str">
            <v/>
          </cell>
          <cell r="D686">
            <v>0</v>
          </cell>
        </row>
        <row r="687">
          <cell r="A687" t="str">
            <v>06.03.186</v>
          </cell>
          <cell r="B687" t="str">
            <v>CONCRETO APARENTE ARMADO PRONTO, FCK 40 MPA CONDICAO A (NBR-12655),LANCADO EM QUALQUER TIPO DE ESTRUTURA E ADENSADO, INCLUSIVE FORMA, ESCORAMENTO E FERRAGEM.</v>
          </cell>
          <cell r="C687" t="str">
            <v>m3</v>
          </cell>
          <cell r="D687">
            <v>1851.8375000000001</v>
          </cell>
          <cell r="E687">
            <v>1481.47</v>
          </cell>
          <cell r="F687" t="str">
            <v>EMLURB</v>
          </cell>
        </row>
        <row r="688">
          <cell r="A688" t="str">
            <v/>
          </cell>
          <cell r="D688">
            <v>0</v>
          </cell>
        </row>
        <row r="689">
          <cell r="A689" t="str">
            <v>06.03.200</v>
          </cell>
          <cell r="B689" t="str">
            <v>TRANSPORTE,LANÇAMENTO,ADENSAMENTO E ACABAMENTO DO CONCRETO EM ESTRUTURA</v>
          </cell>
          <cell r="C689" t="str">
            <v>m3</v>
          </cell>
          <cell r="D689">
            <v>24.037500000000001</v>
          </cell>
          <cell r="E689">
            <v>19.23</v>
          </cell>
          <cell r="F689" t="str">
            <v>SEDUC</v>
          </cell>
        </row>
        <row r="690">
          <cell r="A690" t="str">
            <v/>
          </cell>
          <cell r="D690">
            <v>0</v>
          </cell>
        </row>
        <row r="691">
          <cell r="A691" t="str">
            <v>06.04.002</v>
          </cell>
          <cell r="B691" t="str">
            <v>CONCRETO PRE-MISTURADO EM USINA, FCK 11 MPA FORNECIDO, LANCADO EM FUNDACOES E ADENSADO.</v>
          </cell>
          <cell r="C691" t="str">
            <v>m3</v>
          </cell>
          <cell r="D691">
            <v>289.98750000000001</v>
          </cell>
          <cell r="E691">
            <v>231.99</v>
          </cell>
          <cell r="F691" t="str">
            <v>EMLURB</v>
          </cell>
        </row>
        <row r="692">
          <cell r="A692" t="str">
            <v/>
          </cell>
          <cell r="D692">
            <v>0</v>
          </cell>
        </row>
        <row r="693">
          <cell r="A693" t="str">
            <v>06.04.004</v>
          </cell>
          <cell r="B693" t="str">
            <v>CONCRETO PRE-MISTURADO EM USINA, FCK 11 MPA FORNECIDO, LANCADO EM ESTRUTURAS E ADENSADO.</v>
          </cell>
          <cell r="C693" t="str">
            <v>m3</v>
          </cell>
          <cell r="D693">
            <v>302.21250000000003</v>
          </cell>
          <cell r="E693">
            <v>241.77</v>
          </cell>
          <cell r="F693" t="str">
            <v>EMLURB</v>
          </cell>
        </row>
        <row r="694">
          <cell r="A694" t="str">
            <v/>
          </cell>
          <cell r="D694">
            <v>0</v>
          </cell>
        </row>
        <row r="695">
          <cell r="A695" t="str">
            <v>06.04.010</v>
          </cell>
          <cell r="B695" t="str">
            <v>CONCRETO PRE-MISTURADO EM USINA, FCK 15 MPA FORNECIDO, LANCADO EM FUNDACOES E ADENSADO.</v>
          </cell>
          <cell r="C695" t="str">
            <v>m3</v>
          </cell>
          <cell r="D695">
            <v>312.48750000000001</v>
          </cell>
          <cell r="E695">
            <v>249.99</v>
          </cell>
          <cell r="F695" t="str">
            <v>EMLURB</v>
          </cell>
        </row>
        <row r="696">
          <cell r="A696" t="str">
            <v/>
          </cell>
          <cell r="D696">
            <v>0</v>
          </cell>
        </row>
        <row r="697">
          <cell r="A697" t="str">
            <v>06.04.020</v>
          </cell>
          <cell r="B697" t="str">
            <v>CONCRETO PRE-MISTURADO EM USINA, FCK 15 MPA FORNECIDO, LANCADO EM ESTRUTURAS E ADENSADO.</v>
          </cell>
          <cell r="C697" t="str">
            <v>m3</v>
          </cell>
          <cell r="D697">
            <v>349.27500000000003</v>
          </cell>
          <cell r="E697">
            <v>279.42</v>
          </cell>
          <cell r="F697" t="str">
            <v>EMLURB</v>
          </cell>
        </row>
        <row r="698">
          <cell r="A698" t="str">
            <v/>
          </cell>
          <cell r="D698">
            <v>0</v>
          </cell>
        </row>
        <row r="699">
          <cell r="A699" t="str">
            <v>06.04.030</v>
          </cell>
          <cell r="B699" t="str">
            <v>CONCRETO PRE-MISTURADO EM USINA, FCK 18 MPA FORNECIDO, LANCADO EM FUNDACOES E ADENSADO.</v>
          </cell>
          <cell r="C699" t="str">
            <v>m3</v>
          </cell>
          <cell r="D699">
            <v>326.23750000000001</v>
          </cell>
          <cell r="E699">
            <v>260.99</v>
          </cell>
          <cell r="F699" t="str">
            <v>EMLURB</v>
          </cell>
        </row>
        <row r="700">
          <cell r="A700" t="str">
            <v/>
          </cell>
          <cell r="D700">
            <v>0</v>
          </cell>
        </row>
        <row r="701">
          <cell r="A701" t="str">
            <v>06.04.040</v>
          </cell>
          <cell r="B701" t="str">
            <v>CONCRETO PRE-MISTURADO EM USINA, FCK 18 MPA FORNECIDO, LANCADO EM ESTRUTURAS E ADENSADO.</v>
          </cell>
          <cell r="C701" t="str">
            <v>m3</v>
          </cell>
          <cell r="D701">
            <v>363.02500000000003</v>
          </cell>
          <cell r="E701">
            <v>290.42</v>
          </cell>
          <cell r="F701" t="str">
            <v>EMLURB</v>
          </cell>
        </row>
        <row r="702">
          <cell r="A702" t="str">
            <v/>
          </cell>
          <cell r="D702">
            <v>0</v>
          </cell>
        </row>
        <row r="703">
          <cell r="A703" t="str">
            <v>06.04.050</v>
          </cell>
          <cell r="B703" t="str">
            <v>CONCRETO PRE-MISTURADO EM USINA, FCK 20 MPA FORNECIDO, LANCADO EM FUNDACOES E ADENSADO.</v>
          </cell>
          <cell r="C703" t="str">
            <v>m3</v>
          </cell>
          <cell r="D703">
            <v>334.02500000000003</v>
          </cell>
          <cell r="E703">
            <v>267.22000000000003</v>
          </cell>
          <cell r="F703" t="str">
            <v>EMLURB</v>
          </cell>
        </row>
        <row r="704">
          <cell r="A704" t="str">
            <v/>
          </cell>
          <cell r="D704">
            <v>0</v>
          </cell>
        </row>
        <row r="705">
          <cell r="A705" t="str">
            <v>06.04.060</v>
          </cell>
          <cell r="B705" t="str">
            <v>CONCRETO PRE-MISTURADO EM USINA, FCK 20 MPA FORNECIDO, LANCADO EM ESTRUTURAS E ADENSADO.</v>
          </cell>
          <cell r="C705" t="str">
            <v>m3</v>
          </cell>
          <cell r="D705">
            <v>370.8125</v>
          </cell>
          <cell r="E705">
            <v>296.64999999999998</v>
          </cell>
          <cell r="F705" t="str">
            <v>EMLURB</v>
          </cell>
        </row>
        <row r="706">
          <cell r="A706" t="str">
            <v/>
          </cell>
          <cell r="D706">
            <v>0</v>
          </cell>
        </row>
        <row r="707">
          <cell r="A707" t="str">
            <v>06.04.070</v>
          </cell>
          <cell r="B707" t="str">
            <v>CONCRETO PRE-MISTURADO EM USINA, FCK 25 MPA FORNECIDO, LANCADO EM FUNDACOES E ADENSADO.</v>
          </cell>
          <cell r="C707" t="str">
            <v>m3</v>
          </cell>
          <cell r="D707">
            <v>346.23750000000001</v>
          </cell>
          <cell r="E707">
            <v>276.99</v>
          </cell>
          <cell r="F707" t="str">
            <v>EMLURB</v>
          </cell>
        </row>
        <row r="708">
          <cell r="A708" t="str">
            <v/>
          </cell>
          <cell r="D708">
            <v>0</v>
          </cell>
        </row>
        <row r="709">
          <cell r="A709" t="str">
            <v>06.04.080</v>
          </cell>
          <cell r="B709" t="str">
            <v>CONCRETO PRE-MISTURADO EM USINA, FCK 25 MPA FORNECIDO, LANCADO EM ESTRUTURAS E ADENSADO.</v>
          </cell>
          <cell r="C709" t="str">
            <v>m3</v>
          </cell>
          <cell r="D709">
            <v>383.02500000000003</v>
          </cell>
          <cell r="E709">
            <v>306.42</v>
          </cell>
          <cell r="F709" t="str">
            <v>EMLURB</v>
          </cell>
        </row>
        <row r="710">
          <cell r="A710" t="str">
            <v/>
          </cell>
          <cell r="D710">
            <v>0</v>
          </cell>
        </row>
        <row r="711">
          <cell r="A711" t="str">
            <v>06.04.090</v>
          </cell>
          <cell r="B711" t="str">
            <v>CONCRETO PRE-MISTURADO EM USINA, FCK 30 MPA FORNECIDO, LANCADO EM FUNDACOES E ADENSADO.</v>
          </cell>
          <cell r="C711" t="str">
            <v>m3</v>
          </cell>
          <cell r="D711">
            <v>364.98750000000001</v>
          </cell>
          <cell r="E711">
            <v>291.99</v>
          </cell>
          <cell r="F711" t="str">
            <v>EMLURB</v>
          </cell>
        </row>
        <row r="712">
          <cell r="A712" t="str">
            <v/>
          </cell>
          <cell r="D712">
            <v>0</v>
          </cell>
        </row>
        <row r="713">
          <cell r="A713" t="str">
            <v>06.04.100</v>
          </cell>
          <cell r="B713" t="str">
            <v>CONCRETO PRE-MISTURADO EM USINA, FCK 30 MPA FORNECIDO, LANCADO EM ESTRUTURAS E ADENSADO.</v>
          </cell>
          <cell r="C713" t="str">
            <v>m3</v>
          </cell>
          <cell r="D713">
            <v>401.77500000000003</v>
          </cell>
          <cell r="E713">
            <v>321.42</v>
          </cell>
          <cell r="F713" t="str">
            <v>EMLURB</v>
          </cell>
        </row>
        <row r="714">
          <cell r="A714" t="str">
            <v/>
          </cell>
          <cell r="D714">
            <v>0</v>
          </cell>
        </row>
        <row r="715">
          <cell r="A715" t="str">
            <v>06.04.110</v>
          </cell>
          <cell r="B715" t="str">
            <v>CONCRETO PRE-MISTURADO EM USINA, FCK 33 MPA FORNECIDO, LANCADO EM FUNDACOES E ADENSADO.</v>
          </cell>
          <cell r="C715" t="str">
            <v>m3</v>
          </cell>
          <cell r="D715">
            <v>372.8</v>
          </cell>
          <cell r="E715">
            <v>298.24</v>
          </cell>
          <cell r="F715" t="str">
            <v>EMLURB</v>
          </cell>
        </row>
        <row r="716">
          <cell r="A716" t="str">
            <v/>
          </cell>
          <cell r="D716">
            <v>0</v>
          </cell>
        </row>
        <row r="717">
          <cell r="A717" t="str">
            <v>06.04.120</v>
          </cell>
          <cell r="B717" t="str">
            <v>CONCRETO PRE-MISTURADO EM USINA, FCK 33 MPA FORNECIDO, LANCADO EM ESTRUTURAS E ADENSADO.</v>
          </cell>
          <cell r="C717" t="str">
            <v>m3</v>
          </cell>
          <cell r="D717">
            <v>409.58750000000003</v>
          </cell>
          <cell r="E717">
            <v>327.67</v>
          </cell>
          <cell r="F717" t="str">
            <v>EMLURB</v>
          </cell>
        </row>
        <row r="718">
          <cell r="A718" t="str">
            <v/>
          </cell>
          <cell r="D718">
            <v>0</v>
          </cell>
        </row>
        <row r="719">
          <cell r="A719" t="str">
            <v>06.04.130</v>
          </cell>
          <cell r="B719" t="str">
            <v>CONCRETO PRE-MISTURADO EM USINA, FCK 35 MPA FORNECIDO, LANCADO EM FUNDACOES E ADENSADO.</v>
          </cell>
          <cell r="C719" t="str">
            <v>m3</v>
          </cell>
          <cell r="D719">
            <v>386.23750000000001</v>
          </cell>
          <cell r="E719">
            <v>308.99</v>
          </cell>
          <cell r="F719" t="str">
            <v>EMLURB</v>
          </cell>
        </row>
        <row r="720">
          <cell r="A720" t="str">
            <v/>
          </cell>
          <cell r="D720">
            <v>0</v>
          </cell>
        </row>
        <row r="721">
          <cell r="A721" t="str">
            <v>06.04.140</v>
          </cell>
          <cell r="B721" t="str">
            <v>CONCRETO PRE-MISTURADO EM USINA, FCK 35 MPA FORNECIDO, LANCADO EM ESTRUTURAS E ADENSADO.</v>
          </cell>
          <cell r="C721" t="str">
            <v>m3</v>
          </cell>
          <cell r="D721">
            <v>398.46249999999998</v>
          </cell>
          <cell r="E721">
            <v>318.77</v>
          </cell>
          <cell r="F721" t="str">
            <v>EMLURB</v>
          </cell>
        </row>
        <row r="722">
          <cell r="A722" t="str">
            <v/>
          </cell>
          <cell r="D722">
            <v>0</v>
          </cell>
        </row>
        <row r="723">
          <cell r="A723" t="str">
            <v>06.04.150</v>
          </cell>
          <cell r="B723" t="str">
            <v>CONCRETO PRE-MISTURADO EM USINA, FCK 40 MPA FORNECIDO, LANCADO EM FUNDACOES E ADENSADO.</v>
          </cell>
          <cell r="C723" t="str">
            <v>m3</v>
          </cell>
          <cell r="D723">
            <v>403.125</v>
          </cell>
          <cell r="E723">
            <v>322.5</v>
          </cell>
          <cell r="F723" t="str">
            <v>EMLURB</v>
          </cell>
        </row>
        <row r="724">
          <cell r="A724" t="str">
            <v/>
          </cell>
          <cell r="D724">
            <v>0</v>
          </cell>
        </row>
        <row r="725">
          <cell r="A725" t="str">
            <v>06.04.160</v>
          </cell>
          <cell r="B725" t="str">
            <v>CONCRETO PRE-MISTURADO EM USINA, FCK 40 MPA FORNECIDO, LANCADO EM ESTRUTURAS E ADENSADO.</v>
          </cell>
          <cell r="C725" t="str">
            <v>m3</v>
          </cell>
          <cell r="D725">
            <v>415.34999999999997</v>
          </cell>
          <cell r="E725">
            <v>332.28</v>
          </cell>
          <cell r="F725" t="str">
            <v>EMLURB</v>
          </cell>
        </row>
        <row r="726">
          <cell r="A726" t="str">
            <v/>
          </cell>
          <cell r="D726">
            <v>0</v>
          </cell>
        </row>
        <row r="727">
          <cell r="A727" t="str">
            <v>06.04.170</v>
          </cell>
          <cell r="B727" t="str">
            <v>CONCRETO PRE-MISTURADO EM USINA, FCK 45 MPA FORNECIDO, LANCADO EM FUNDAÇÕES E ADENSADO.</v>
          </cell>
          <cell r="C727" t="str">
            <v>m3</v>
          </cell>
          <cell r="D727">
            <v>420.22500000000002</v>
          </cell>
          <cell r="E727">
            <v>336.18</v>
          </cell>
          <cell r="F727" t="str">
            <v>EMLURB</v>
          </cell>
        </row>
        <row r="728">
          <cell r="A728" t="str">
            <v/>
          </cell>
          <cell r="D728">
            <v>0</v>
          </cell>
        </row>
        <row r="729">
          <cell r="A729" t="str">
            <v>06.04.180</v>
          </cell>
          <cell r="B729" t="str">
            <v>CONCRETO PRE-MISTURADO EM USINA, FCK 45 MPA FORNECIDO, LANCADO EM ESTRUTURAS E ADENSADO.</v>
          </cell>
          <cell r="C729" t="str">
            <v>m3</v>
          </cell>
          <cell r="D729">
            <v>432.45</v>
          </cell>
          <cell r="E729">
            <v>345.96</v>
          </cell>
          <cell r="F729" t="str">
            <v>EMLURB</v>
          </cell>
        </row>
        <row r="730">
          <cell r="A730" t="str">
            <v/>
          </cell>
          <cell r="D730">
            <v>0</v>
          </cell>
        </row>
        <row r="731">
          <cell r="A731" t="str">
            <v>06.05.010</v>
          </cell>
          <cell r="B731" t="str">
            <v>CONCRETO CICLOPICO COM 70 P0RCENTO DE CONCRETO 1 3 5 E 30 PORCENTO DE RACHAO APLICADO.</v>
          </cell>
          <cell r="C731" t="str">
            <v>m3</v>
          </cell>
          <cell r="D731">
            <v>269.41250000000002</v>
          </cell>
          <cell r="E731">
            <v>215.53</v>
          </cell>
          <cell r="F731" t="str">
            <v>EMLURB</v>
          </cell>
        </row>
        <row r="732">
          <cell r="A732" t="str">
            <v/>
          </cell>
          <cell r="D732">
            <v>0</v>
          </cell>
        </row>
        <row r="733">
          <cell r="A733" t="str">
            <v>06.06.010</v>
          </cell>
          <cell r="B733" t="str">
            <v>APLICACAO DE ADESIVO EPOXICO TIPO SIKADUR 32 OU SIMILAR.</v>
          </cell>
          <cell r="C733" t="str">
            <v>m2</v>
          </cell>
          <cell r="D733">
            <v>104.2375</v>
          </cell>
          <cell r="E733">
            <v>83.39</v>
          </cell>
          <cell r="F733" t="str">
            <v>EMLURB</v>
          </cell>
        </row>
        <row r="734">
          <cell r="A734" t="str">
            <v/>
          </cell>
          <cell r="D734">
            <v>0</v>
          </cell>
        </row>
        <row r="735">
          <cell r="A735" t="str">
            <v>06.06.011</v>
          </cell>
          <cell r="B735" t="str">
            <v>APLICAÇÃO DE ADESIVO EPOXI TIPO SIKADUR 32 OU SIMILAR, CAMADA COM 2MM DE ESPESSURA.</v>
          </cell>
          <cell r="C735" t="str">
            <v>m2</v>
          </cell>
          <cell r="D735">
            <v>187.71249999999998</v>
          </cell>
          <cell r="E735">
            <v>150.16999999999999</v>
          </cell>
          <cell r="F735" t="str">
            <v>SEDUC</v>
          </cell>
        </row>
        <row r="736">
          <cell r="A736" t="str">
            <v/>
          </cell>
          <cell r="D736">
            <v>0</v>
          </cell>
        </row>
        <row r="737">
          <cell r="A737" t="str">
            <v>06.07.002</v>
          </cell>
          <cell r="B737" t="str">
            <v>FUNDAÇÃO EM ESTACA BROCA EM CONCRETO ARMADO FCK 25 MPA COM DIÂMETRO DE 25CM, 04 BARRAS DE 10.0MM(3/8") E ESTRIBOS A CADA 20CM DE 5.0MM, ESCAVAÇÃO MANUAL E PROFUNDIDADE DE 5,00M.</v>
          </cell>
          <cell r="C737" t="str">
            <v>m</v>
          </cell>
          <cell r="D737">
            <v>52.925000000000004</v>
          </cell>
          <cell r="E737">
            <v>42.34</v>
          </cell>
          <cell r="F737" t="str">
            <v>SEDUC</v>
          </cell>
        </row>
        <row r="738">
          <cell r="A738" t="str">
            <v/>
          </cell>
          <cell r="D738">
            <v>0</v>
          </cell>
        </row>
        <row r="739">
          <cell r="A739" t="str">
            <v>06.07.003</v>
          </cell>
          <cell r="B739" t="str">
            <v>FUNDAÇÃO EM ESTACA BROCA EM CONC.ARM. FCK 30 MPA C/DIÂM.DE 20CM, 04 BARRAS DE AÇO - 10.0MM  E ESTRIBOS EM AÇO 5.0MM, C/ 60CM, A CADA 20CM,  ESC.MANUAL E PROF.DE 5,00M, CONF.PROJ.CONTENÇÃO DE BARREIRA P/ESC.MARECHAL MASCARENHAS DE MORAIS - 28/08/2007 - 56/</v>
          </cell>
          <cell r="C739" t="str">
            <v>m</v>
          </cell>
          <cell r="D739">
            <v>40.637499999999996</v>
          </cell>
          <cell r="E739">
            <v>32.51</v>
          </cell>
          <cell r="F739" t="str">
            <v>SEDUC</v>
          </cell>
        </row>
        <row r="740">
          <cell r="A740" t="str">
            <v/>
          </cell>
          <cell r="D740">
            <v>0</v>
          </cell>
        </row>
        <row r="741">
          <cell r="A741" t="str">
            <v>06.07.005</v>
          </cell>
          <cell r="B741" t="str">
            <v>FORNECIMENTO E CRAVAÇÃO DE ESTACAS PRÉ-MOLDADAS DE CONCRETO ARMADO DE ALTA RESISTÊNCIA PARA 25T COM SEÇÃO 20X20CM, INCLUSIVE MOBILIZAÇÃO, DESMOBILIZAÇÃO, EMENDAS  E ARRASAMENTO DA ESTACA PARA ESCOLA INALDA SPINELLI, CONF. ANTE-PROJETO - TETO1 E COBERTA DE</v>
          </cell>
          <cell r="C741" t="str">
            <v>m</v>
          </cell>
          <cell r="D741">
            <v>99.637499999999989</v>
          </cell>
          <cell r="E741">
            <v>79.709999999999994</v>
          </cell>
          <cell r="F741" t="str">
            <v>SEDUC</v>
          </cell>
        </row>
        <row r="742">
          <cell r="A742" t="str">
            <v/>
          </cell>
          <cell r="D742">
            <v>0</v>
          </cell>
        </row>
        <row r="743">
          <cell r="A743" t="str">
            <v>06.07.006</v>
          </cell>
          <cell r="B743" t="str">
            <v>FORNECIMENTO E CRAVAÇÃO DE ESTACAS PRÉ-MOLDADAS DE CONCRETO, SEÇÃO 25X25 CM COM COMPRIMENTO DE 9,00M, INCLUSIVE MOBILIZAÇÃO, DESMOBILIZAÇÃO E EMENDAS, PARA FUNDAÇÃO DA ESCOLA GUEDES ALCOFORADO-OLINDA PE.</v>
          </cell>
          <cell r="C743" t="str">
            <v>m</v>
          </cell>
          <cell r="D743">
            <v>249.53749999999999</v>
          </cell>
          <cell r="E743">
            <v>199.63</v>
          </cell>
          <cell r="F743" t="str">
            <v>SE</v>
          </cell>
        </row>
        <row r="744">
          <cell r="A744" t="str">
            <v/>
          </cell>
          <cell r="D744">
            <v>0</v>
          </cell>
        </row>
        <row r="745">
          <cell r="A745" t="str">
            <v>06.07.007</v>
          </cell>
          <cell r="B745" t="str">
            <v>FORNECIMENTO E CRAVAÇÃO DE ESTACAS PRÉ-MOLDADAS DE CONCRETO, SEÇÃO 30X30 CM COM COMPRIMENTO DE 9,00M, INCLUSIVE MOBILIZAÇÃO, DESMOBILIZAÇÃO E EMENDAS PARA FUNDAÇÃO DA ESCOLA GUEDES ALCOFORADO - OLINDA PE.</v>
          </cell>
          <cell r="C745" t="str">
            <v>m</v>
          </cell>
          <cell r="D745">
            <v>293.28750000000002</v>
          </cell>
          <cell r="E745">
            <v>234.63</v>
          </cell>
          <cell r="F745" t="str">
            <v>SE</v>
          </cell>
        </row>
        <row r="746">
          <cell r="A746" t="str">
            <v/>
          </cell>
          <cell r="D746">
            <v>0</v>
          </cell>
        </row>
        <row r="747">
          <cell r="A747" t="str">
            <v>06.07.008</v>
          </cell>
          <cell r="B747" t="str">
            <v>FORNECIMENTO E CRAVAÇÃO DE ESTACAS PRÉ-MOLDADAS DE CONCRETO COM FCK = 30 MPa, DIÂMETRO DE 350 MM E COMPRIMENTO MÍNIMO DE 5,0 M, INCLUSIVE MOBILIZAÇÃO, DESMOBILIZAÇÃO, EMENDAS E ARRASAMENTO DA ESTACA PARA A FUNDAÇÃO DA COBERTA DA QUADRA DA ESCOLA DOM CARLO</v>
          </cell>
          <cell r="C747" t="str">
            <v>m</v>
          </cell>
          <cell r="D747">
            <v>319.4375</v>
          </cell>
          <cell r="E747">
            <v>255.55</v>
          </cell>
          <cell r="F747" t="str">
            <v>SEDUC</v>
          </cell>
        </row>
        <row r="748">
          <cell r="A748" t="str">
            <v/>
          </cell>
          <cell r="D748">
            <v>0</v>
          </cell>
        </row>
        <row r="749">
          <cell r="A749" t="str">
            <v>06.07.009</v>
          </cell>
          <cell r="B749" t="str">
            <v>PERFURAÇÃO DE 36 MICRO-ESTACAS (09 BLOCOS DE 4 ESTACAS, ESPAÇADAS DE 80 CM) COM DIÂMETRO 250 MM, ARMADAS COM 4 BARRAS DE 12,5 MM / 5,0 MM C/ 15 CM, INCLUSIVE MOBILIZAÇÃO, DESMOBILIZAÇÃO, EMENDAS E ARRASAMENTOS DA ESTACA PARA A FUNDAÇÃO DA COBERTA DA QUADR</v>
          </cell>
          <cell r="C749" t="str">
            <v>m</v>
          </cell>
          <cell r="D749">
            <v>296.23750000000001</v>
          </cell>
          <cell r="E749">
            <v>236.99</v>
          </cell>
          <cell r="F749" t="str">
            <v>SEDUC</v>
          </cell>
        </row>
        <row r="750">
          <cell r="A750" t="str">
            <v/>
          </cell>
          <cell r="D750">
            <v>0</v>
          </cell>
        </row>
        <row r="751">
          <cell r="A751" t="str">
            <v>06.07.010</v>
          </cell>
          <cell r="B751" t="str">
            <v>LAJE PRE-MOLDADA PARA PISO COM VAO NORMAL,INCLUSIVE CAPEAMENTO E ESCORAMENTO.</v>
          </cell>
          <cell r="C751" t="str">
            <v>m2</v>
          </cell>
          <cell r="D751">
            <v>69.8125</v>
          </cell>
          <cell r="E751">
            <v>55.85</v>
          </cell>
          <cell r="F751" t="str">
            <v>EMLURB</v>
          </cell>
        </row>
        <row r="752">
          <cell r="A752" t="str">
            <v/>
          </cell>
          <cell r="D752">
            <v>0</v>
          </cell>
        </row>
        <row r="753">
          <cell r="A753" t="str">
            <v>06.07.020</v>
          </cell>
          <cell r="B753" t="str">
            <v>LAJE PRE-MOLDADA PARA FORRO COM VAO NORMAL, INCLUSIVE CAPEAMENTO E ESCORAMENTO.</v>
          </cell>
          <cell r="C753" t="str">
            <v>m2</v>
          </cell>
          <cell r="D753">
            <v>67.362499999999997</v>
          </cell>
          <cell r="E753">
            <v>53.89</v>
          </cell>
          <cell r="F753" t="str">
            <v>EMLURB</v>
          </cell>
        </row>
        <row r="754">
          <cell r="A754" t="str">
            <v/>
          </cell>
          <cell r="D754">
            <v>0</v>
          </cell>
        </row>
        <row r="755">
          <cell r="A755" t="str">
            <v>06.07.051</v>
          </cell>
          <cell r="B755" t="str">
            <v>LAJE TRELIÇADA B 12 PISO , SOBREC. 300 KGF/M2,  REVEST. 120 KGF/M², VÃO 4,40 M, FORN.DO EPS, ARM.COMPLEMENTAR TRELIÇA AS+=1,90CM² P/ NERVURA, DISTÂNCIA INTEREIXO 50 CM, INCL. CAP. 4 CM E 01 FAIXA TRAV.(CONC 25 MPA),TELA Q61. (INCL. FORMA E ESCOR.).</v>
          </cell>
          <cell r="C755" t="str">
            <v>m2</v>
          </cell>
          <cell r="D755">
            <v>99.462499999999991</v>
          </cell>
          <cell r="E755">
            <v>79.569999999999993</v>
          </cell>
          <cell r="F755" t="str">
            <v>SEDUC</v>
          </cell>
        </row>
        <row r="756">
          <cell r="A756" t="str">
            <v/>
          </cell>
          <cell r="D756">
            <v>0</v>
          </cell>
        </row>
        <row r="757">
          <cell r="A757" t="str">
            <v>06.07.052</v>
          </cell>
          <cell r="B757" t="str">
            <v>LAJE TRELIÇADA B12 PISO,SOBREC. 300 KGF/M2, REVEST. 120 KGF/M², ALVENARIA 200 KGF/M², VÃO 3,30M, FORNEC. EPS, ARMAÇÃO POS COMPL. AS+=1,32CM² P/ NERVURA DIST. INTEREIXO 50CM, INCLUSIVE CAP.4 CM, 02 FAIXAS TRAV. CONC 25 MPA,TELA Q92. (INCL. FORMA E ESCOR.).</v>
          </cell>
          <cell r="C757" t="str">
            <v>m2</v>
          </cell>
          <cell r="D757">
            <v>105.98750000000001</v>
          </cell>
          <cell r="E757">
            <v>84.79</v>
          </cell>
          <cell r="F757" t="str">
            <v>SEDUC</v>
          </cell>
        </row>
        <row r="758">
          <cell r="A758" t="str">
            <v/>
          </cell>
          <cell r="D758">
            <v>0</v>
          </cell>
        </row>
        <row r="759">
          <cell r="A759" t="str">
            <v>06.07.053</v>
          </cell>
          <cell r="B759" t="str">
            <v>LAJE TRELIÇADA B14 PISO,SOBREC. 300 KGF/M2,REV.120 KGF/M²,VÃO DE 5,00 M,FORNEC.DO EPS,ARMAÇÃO COMPLEMENTAR DA TRELIÇA AS+=2,10CM² P/ NERVURA,DISTÂNCIA INTEREIXO 50 CM, INCL.CAP.DE 5 CM E 01FAIXAS DE TRAV.EM CONC 25 MPA TELA Q61. (INCL. FORMA E ESCOR.) .</v>
          </cell>
          <cell r="C759" t="str">
            <v>m2</v>
          </cell>
          <cell r="D759">
            <v>117.72500000000001</v>
          </cell>
          <cell r="E759">
            <v>94.18</v>
          </cell>
          <cell r="F759" t="str">
            <v>SEDUC</v>
          </cell>
        </row>
        <row r="760">
          <cell r="A760" t="str">
            <v/>
          </cell>
          <cell r="D760">
            <v>0</v>
          </cell>
        </row>
        <row r="761">
          <cell r="A761" t="str">
            <v>06.07.054</v>
          </cell>
          <cell r="B761" t="str">
            <v>LAJE TRELIÇADA B14  PISO, SOBREC. 300 KGF/M2, REV. 120 KGF/M², ALVEN. 200 KGF/M², VÃO 4,30M, FORN.  EPS, ARM. POS COMPL. AS+=2,00CM² P/ NERVURA DIST. INTEREIXO 50CM,INCL. CAP. DE 5 CM E  02 FAIXAS DE TRAV. EM CONC 25 MPA, TELA Q92.(INCL. FORMA E ESCOR.) .</v>
          </cell>
          <cell r="C761" t="str">
            <v>m2</v>
          </cell>
          <cell r="D761">
            <v>114.52500000000001</v>
          </cell>
          <cell r="E761">
            <v>91.62</v>
          </cell>
          <cell r="F761" t="str">
            <v>SEDUC</v>
          </cell>
        </row>
        <row r="762">
          <cell r="A762" t="str">
            <v/>
          </cell>
          <cell r="D762">
            <v>0</v>
          </cell>
        </row>
        <row r="763">
          <cell r="A763" t="str">
            <v>06.07.055</v>
          </cell>
          <cell r="B763" t="str">
            <v>LAJE TRELIÇADA B 16  PISO , SOBREC. 300 KGF/M2,  REV. 120 KGF/M², VÃO 5,60 M, FORN. EPS, ARMAÇÃO POS COMPL. AS+=2,30CM² P/ NERVURA,DISTÂNCIA INTEREIXO 50 CM, INCL. CAP. DE 5 CM E 02 FAIXAS DE TRAV. EM CONC 25 MPA TELA Q61. .(INCL. FORMA E ESCOR.) .</v>
          </cell>
          <cell r="C763" t="str">
            <v>m2</v>
          </cell>
          <cell r="D763">
            <v>125.125</v>
          </cell>
          <cell r="E763">
            <v>100.1</v>
          </cell>
          <cell r="F763" t="str">
            <v>SEDUC</v>
          </cell>
        </row>
        <row r="764">
          <cell r="A764" t="str">
            <v/>
          </cell>
          <cell r="D764">
            <v>0</v>
          </cell>
        </row>
        <row r="765">
          <cell r="A765" t="str">
            <v>06.07.056</v>
          </cell>
          <cell r="B765" t="str">
            <v>LAJE TRELIÇADA B16 PISO, SOBREC. 300 KGF/M2, REVEST. 120 KGF/M², ALVENARIA 200 KGF/M², VÃO 4,80M, FORNEC.  EPS, ARM. POS COMPL. AS+=2,25CM² P/ NERVURA DIST. INTEREIXO 50CM,INCL. CAP.  5 CM E 03 FAIXAS TRAV. (CONC 25 MPA)TELA Q92.(INCL. FORMA E ESCOR.) .</v>
          </cell>
          <cell r="C765" t="str">
            <v>m2</v>
          </cell>
          <cell r="D765">
            <v>126.4875</v>
          </cell>
          <cell r="E765">
            <v>101.19</v>
          </cell>
          <cell r="F765" t="str">
            <v>SEDUC</v>
          </cell>
        </row>
        <row r="766">
          <cell r="A766" t="str">
            <v/>
          </cell>
          <cell r="D766">
            <v>0</v>
          </cell>
        </row>
        <row r="767">
          <cell r="A767" t="str">
            <v>06.07.057</v>
          </cell>
          <cell r="B767" t="str">
            <v>LAJE TRELIÇADA B 20 PISO , SOBREC.300 KGF/M2,  REVEST. 120 KGF/M², VÃO 6,70 M, FORN.DO EPS, ARM.COMPLEMENTAR DA TRELIÇA AS+=2,75CM² P/NERVURA,DISTÂNCIA INTEREIXO 50 CM, INCL.CAP. DE 5 CM E 02 FAIXAS DE TRAV.(CONC 25 MPA)TELA Q61. (INCL. FORMA E ESCOR.) .</v>
          </cell>
          <cell r="C767" t="str">
            <v>m2</v>
          </cell>
          <cell r="D767">
            <v>130.58750000000001</v>
          </cell>
          <cell r="E767">
            <v>104.47</v>
          </cell>
          <cell r="F767" t="str">
            <v>SEDUC</v>
          </cell>
        </row>
        <row r="768">
          <cell r="A768" t="str">
            <v/>
          </cell>
          <cell r="D768">
            <v>0</v>
          </cell>
        </row>
        <row r="769">
          <cell r="A769" t="str">
            <v>06.07.058</v>
          </cell>
          <cell r="B769" t="str">
            <v>LAJE TRELIÇADA B 20 PISO, SOBREC.300 KGF/M2, REV.120 KGF/M², ALVENARIA 200 KGF/M², VÃO  5,90M, FORNEC. EPS, ARM. POS COMPL. AS+=2,86CM² P/ NERVURA DIST. INTEREIXO 50CM,INCLUSIVE CAP. 5 CM E 03 FAIXAS TRAV. EM CONC 25 MPA, TELA Q92.(INCL. FORMA E ESCOR.).</v>
          </cell>
          <cell r="C769" t="str">
            <v>m2</v>
          </cell>
          <cell r="D769">
            <v>137.76249999999999</v>
          </cell>
          <cell r="E769">
            <v>110.21</v>
          </cell>
          <cell r="F769" t="str">
            <v>SEDUC</v>
          </cell>
        </row>
        <row r="770">
          <cell r="A770" t="str">
            <v/>
          </cell>
          <cell r="D770">
            <v>0</v>
          </cell>
        </row>
        <row r="771">
          <cell r="A771" t="str">
            <v>06.07.059</v>
          </cell>
          <cell r="B771" t="str">
            <v>LAJE TRELIÇADA B 25 PISO, SOBREC.300 KGF/M2,  REVEST.120 KGF/M², VÃO 8,00 M, FORN. DO EPS, ARM.COMPLEMENTAR DA TRELIÇA AS+=3,10 CM2 P/ NERVURA,DISTÂNCIA INTEREIXO 50 CM, INCL. CAP. 5 CM E  03 FAIXAS TRAV. (CONC 25 MPA) TELA Q 75 (INCL. FORMA E ESCOR.) .</v>
          </cell>
          <cell r="C771" t="str">
            <v>m2</v>
          </cell>
          <cell r="D771">
            <v>154.80000000000001</v>
          </cell>
          <cell r="E771">
            <v>123.84</v>
          </cell>
          <cell r="F771" t="str">
            <v>SEDUC</v>
          </cell>
        </row>
        <row r="772">
          <cell r="A772" t="str">
            <v/>
          </cell>
          <cell r="D772">
            <v>0</v>
          </cell>
        </row>
        <row r="773">
          <cell r="A773" t="str">
            <v>06.07.060</v>
          </cell>
          <cell r="B773" t="str">
            <v>LAJE TRELIÇADA B25  PISO, SOBREC. 300 KGF/M2, REV. 120 KGF/M², ALVENARIA 200 KGF/M², VÃO  6,80M, FORN. EPS, ARM. POS. COMPL. AS+=2,86CM² P/ NERVURA DIST. INTEREIXO 50CM,INCL. CAP. DE 5 CM E  03 FAIXAS TRAV.  CONC 25 MPA, TELA Q92.(INCL. FORMA E ESCOR.) .</v>
          </cell>
          <cell r="C773" t="str">
            <v>m2</v>
          </cell>
          <cell r="D773">
            <v>155.42500000000001</v>
          </cell>
          <cell r="E773">
            <v>124.34</v>
          </cell>
          <cell r="F773" t="str">
            <v>SEDUC</v>
          </cell>
        </row>
        <row r="774">
          <cell r="A774" t="str">
            <v/>
          </cell>
          <cell r="D774">
            <v>0</v>
          </cell>
        </row>
        <row r="775">
          <cell r="A775" t="str">
            <v>06.07.061</v>
          </cell>
          <cell r="B775" t="str">
            <v>LAJE TRELIÇADA B 30 PISO , SOBREC. 300 KGF/M2,  REVEST. 120 KGF/M², VÃO  9,10 M, FORNEC.  EPS, ARM. POS. COMPL. AS+=3,45 CM2 P/ NERVURA,DISTÂNCIA INTEREIXO 50 CM, INCL. CAP. DE 5 CM E  03 FAIXAS DE TRAV. EM CONC 25 MPA TELA Q75.(INCL. FORMA E ESCOR.) .</v>
          </cell>
          <cell r="C775" t="str">
            <v>m2</v>
          </cell>
          <cell r="D775">
            <v>167.01250000000002</v>
          </cell>
          <cell r="E775">
            <v>133.61000000000001</v>
          </cell>
          <cell r="F775" t="str">
            <v>SEDUC</v>
          </cell>
        </row>
        <row r="776">
          <cell r="A776" t="str">
            <v/>
          </cell>
          <cell r="D776">
            <v>0</v>
          </cell>
        </row>
        <row r="777">
          <cell r="A777" t="str">
            <v>06.07.062</v>
          </cell>
          <cell r="B777" t="str">
            <v>LAJE TRELIÇADA B30 PISO, SOBREC. 300 KGF/M2, REV. 120 KGF/M², ALVENARIA 200 KGF/M², VÃO  8,10 M, FORN. EPS, ARM. POS COMPL. AS+=3,46CM² P/ NERVURA DIST. INTEREIXO 50CM,INCLUSIVE CAP. 5 CM E 03 FAIXAS TRAV. (CONC 25 MPA),TELA Q92. (INCL. FORMA E ESCOR.) .</v>
          </cell>
          <cell r="C777" t="str">
            <v>m2</v>
          </cell>
          <cell r="D777">
            <v>158.63749999999999</v>
          </cell>
          <cell r="E777">
            <v>126.91</v>
          </cell>
          <cell r="F777" t="str">
            <v>SEDUC</v>
          </cell>
        </row>
        <row r="778">
          <cell r="A778" t="str">
            <v/>
          </cell>
          <cell r="D778">
            <v>0</v>
          </cell>
        </row>
        <row r="779">
          <cell r="A779" t="str">
            <v>06.07.063</v>
          </cell>
          <cell r="B779" t="str">
            <v>LAJE TRELIÇADA  B12  COBERTA, SOBREC. DE  100 KGF/M²,  REV.  100 KGF/M², VÃO DE 4,70 M, FORNEC.  EPS, ARMAÇÃO POS. COMPL. AS+=1,15CM² P/NERVURA, DISTÂNCIA INTEREIXO 50 CM,INCL. CAP. DE 4 CM E 01 FAIXA DE TRAV(CONC.25 MPA) TELA Q61.(INCL. FORMA E ESCOR.) .</v>
          </cell>
          <cell r="C779" t="str">
            <v>m2</v>
          </cell>
          <cell r="D779">
            <v>111.28749999999999</v>
          </cell>
          <cell r="E779">
            <v>89.03</v>
          </cell>
          <cell r="F779" t="str">
            <v>SEDUC</v>
          </cell>
        </row>
        <row r="780">
          <cell r="A780" t="str">
            <v/>
          </cell>
          <cell r="D780">
            <v>0</v>
          </cell>
        </row>
        <row r="781">
          <cell r="A781" t="str">
            <v>06.07.064</v>
          </cell>
          <cell r="B781" t="str">
            <v>LAJE TRELIÇADA B12  COBERTA, SOBREC. DE 50 KGF/M2, REV.100 KGF/M², TELHA 70 KGF/M², VÃO  4,50M, FORNEC. DO EPS, ARM. POS COMPL. AS+=1,15CM² P/ NERVURA DIST. INTEREIXO 50CM,INCL. CAP. 4 CM E  01 FAIXA DE TRAV.(CONC 25 MPA)TELA Q61.(INC.FORMA E ESCOR.) .</v>
          </cell>
          <cell r="C781" t="str">
            <v>m2</v>
          </cell>
          <cell r="D781">
            <v>116.98750000000001</v>
          </cell>
          <cell r="E781">
            <v>93.59</v>
          </cell>
          <cell r="F781" t="str">
            <v>SEDUC</v>
          </cell>
        </row>
        <row r="782">
          <cell r="A782" t="str">
            <v/>
          </cell>
          <cell r="D782">
            <v>0</v>
          </cell>
        </row>
        <row r="783">
          <cell r="A783" t="str">
            <v>06.07.065</v>
          </cell>
          <cell r="B783" t="str">
            <v>LAJE TRELIÇADA  B14 COBERTA , SOBREC. DE  100 KQF/M²,  REV. DE 100 KGF/M², VÃO 5,30M, FORNEC.  EPS, ARM. POS. COMPL. AS+ = 1,29CM² P/ NERVURA, DISTÂNCIA INTEREIXO 50 CM,INCL. CAP. 5 CM E 01 FAIXA DE TRAV. (CONC. 25 MPA),TELA Q61.(INCL. FORMA E ESCOR.) .</v>
          </cell>
          <cell r="C783" t="str">
            <v>m2</v>
          </cell>
          <cell r="D783">
            <v>123.32499999999999</v>
          </cell>
          <cell r="E783">
            <v>98.66</v>
          </cell>
          <cell r="F783" t="str">
            <v>SEDUC</v>
          </cell>
        </row>
        <row r="784">
          <cell r="A784" t="str">
            <v/>
          </cell>
          <cell r="D784">
            <v>0</v>
          </cell>
        </row>
        <row r="785">
          <cell r="A785" t="str">
            <v>06.07.066</v>
          </cell>
          <cell r="B785" t="str">
            <v>LAJE TRELIÇADA B14 COBERTA, SOBREC. 50 KGF/M2, REV. 100 KGF/M², TELHA 70 KGF/M²,VÃO 5,00M,FORNEC. DO EPS, ARM. POS COMPL. AS+=1,15CM² P/NERVURA DIST. INTEREIXO 50CM,INCLUSIVE CAP. DE 5 CM E  01 FAIXA TRAV. EM CONC 25 MPA, TELA Q61.(INCL. FORMA E ESCOR.) .</v>
          </cell>
          <cell r="C785" t="str">
            <v>m2</v>
          </cell>
          <cell r="D785">
            <v>130.625</v>
          </cell>
          <cell r="E785">
            <v>104.5</v>
          </cell>
          <cell r="F785" t="str">
            <v>SEDUC</v>
          </cell>
        </row>
        <row r="786">
          <cell r="A786" t="str">
            <v/>
          </cell>
          <cell r="D786">
            <v>0</v>
          </cell>
        </row>
        <row r="787">
          <cell r="A787" t="str">
            <v>06.07.067</v>
          </cell>
          <cell r="B787" t="str">
            <v>LAJE TRELIÇADA B16 COBERTA, SOBREC. DE  100 KQF/M²,  REV.  100 KGF/M², VÃO 6,00 M, FORN. DO EPS, ARM. POS. COMPL. AS+ = 1,50CM² P/ NERVURA, DISTÂNCIA INTEREIXO 50 CM,INCL. CAP. DE 5 CM E  01 FAIXA DE TRAV. EM CONC. 25 MPA, TELA Q61.(INCL. FORMA E ESCOR.).</v>
          </cell>
          <cell r="C787" t="str">
            <v>m2</v>
          </cell>
          <cell r="D787">
            <v>124.48750000000001</v>
          </cell>
          <cell r="E787">
            <v>99.59</v>
          </cell>
          <cell r="F787" t="str">
            <v>SEDUC</v>
          </cell>
        </row>
        <row r="788">
          <cell r="A788" t="str">
            <v/>
          </cell>
          <cell r="D788">
            <v>0</v>
          </cell>
        </row>
        <row r="789">
          <cell r="A789" t="str">
            <v>06.07.068</v>
          </cell>
          <cell r="B789" t="str">
            <v>LAJE TRELIÇADA B16 COBERTA, SOBREC. DE 50 KGF/M2, REV. 100 KGF/M², TELHA 70 KGF/M², VÃO 5,60M, FORNEC. EPS, ARM. POS COMPL. AS+=1,41 CM² P/ NERVURA DIST. INTEREIXO 50CM,INCL CAP. DE 5 CM E 01 FAIXA TRAV. (CONC 25 MPA), TELA Q61. (INCL. FORMA E ESCOR.) .</v>
          </cell>
          <cell r="C789" t="str">
            <v>m2</v>
          </cell>
          <cell r="D789">
            <v>127.75</v>
          </cell>
          <cell r="E789">
            <v>102.2</v>
          </cell>
          <cell r="F789" t="str">
            <v>SEDUC</v>
          </cell>
        </row>
        <row r="790">
          <cell r="A790" t="str">
            <v/>
          </cell>
          <cell r="D790">
            <v>0</v>
          </cell>
        </row>
        <row r="791">
          <cell r="A791" t="str">
            <v>06.07.069</v>
          </cell>
          <cell r="B791" t="str">
            <v>LAJE TRELIÇADA  B20 COBERTA , SOBREC.100 KQF/M²,  REV. DE 100 KGF/M², VÃO 7,10M, FORN. DO EPS, ARM. POS. COMPL. AS+ = 1,80CM² POR NERVURA, DISTÂNCIA INTEREIXO 50 CM,INCL. CAP. DE 5 CM E  FAIXAS DE TRAV. EM CONC. 25 MPA, TELA Q61.(INCL. FORMA E ESCOR.) .</v>
          </cell>
          <cell r="C791" t="str">
            <v>m2</v>
          </cell>
          <cell r="D791">
            <v>126.6875</v>
          </cell>
          <cell r="E791">
            <v>101.35</v>
          </cell>
          <cell r="F791" t="str">
            <v>SEDUC</v>
          </cell>
        </row>
        <row r="792">
          <cell r="A792" t="str">
            <v/>
          </cell>
          <cell r="D792">
            <v>0</v>
          </cell>
        </row>
        <row r="793">
          <cell r="A793" t="str">
            <v>06.07.070</v>
          </cell>
          <cell r="B793" t="str">
            <v>LAJE TRELIÇADA B20 COBERTA, SOBREC. 50 KGF/M2, REV. 100 KGF/M², TELHA 70 KGF/M², VÃO 6,80 M, FORN. DO EPS, ARM. POS COMPL. AS+=1,72 CM² P/ NERVURA DIST. INTEREIXO 50CM,INCL. CAP. DE 5 CM E  02 FAIXAS TRAV. (CONC 25 MPA), TELA Q61.(INCL. FORMA E ESCOR.) .</v>
          </cell>
          <cell r="C793" t="str">
            <v>m2</v>
          </cell>
          <cell r="D793">
            <v>131.21250000000001</v>
          </cell>
          <cell r="E793">
            <v>104.97</v>
          </cell>
          <cell r="F793" t="str">
            <v>SEDUC</v>
          </cell>
        </row>
        <row r="794">
          <cell r="A794" t="str">
            <v/>
          </cell>
          <cell r="D794">
            <v>0</v>
          </cell>
        </row>
        <row r="795">
          <cell r="A795" t="str">
            <v>06.07.071</v>
          </cell>
          <cell r="B795" t="str">
            <v>LAJE TRELIÇADA  B25 COBERTA , SOBREC. DE  100 KQF/M²,  REV. 100 KGF/M², VÃO  8,50 M, FORNEC. EPS, ARM. POS. COMPL. AS+ = 2,00CM² P/ NERVURA, DISTÂNCIA INTEREIXO 50 CM,INCL. CAP. DE 5 CM E 02 FAIXAS DE TRAV. (CONC. 25 MPA)TELA Q 75.(INCL.FORMA E ESCOR.).</v>
          </cell>
          <cell r="C795" t="str">
            <v>m2</v>
          </cell>
          <cell r="D795">
            <v>167.82499999999999</v>
          </cell>
          <cell r="E795">
            <v>134.26</v>
          </cell>
          <cell r="F795" t="str">
            <v>SEDUC</v>
          </cell>
        </row>
        <row r="796">
          <cell r="A796" t="str">
            <v/>
          </cell>
          <cell r="D796">
            <v>0</v>
          </cell>
        </row>
        <row r="797">
          <cell r="A797" t="str">
            <v>06.07.072</v>
          </cell>
          <cell r="B797" t="str">
            <v>LAJE TRELIÇADA B25 COBERTA, SOBREC. 50 KGF/M2, REV. 100 KGF/M², TELHA 70 KGF/M², VÃO 8,10 M, FORNEC. EPS, ARMAÇÃO POS COMPL. AS+=1,88CM² P/ NERVURA DIST. INTEREIXO 50CM,INCLUSIVE CAP. 5 CM E  03 FAIXAS TRA.(CONC 25MPA),TELA Q 75. (INCL. FORMA E ESCOR.) .</v>
          </cell>
          <cell r="C797" t="str">
            <v>m2</v>
          </cell>
          <cell r="D797">
            <v>168.8125</v>
          </cell>
          <cell r="E797">
            <v>135.05000000000001</v>
          </cell>
          <cell r="F797" t="str">
            <v>SEDUC</v>
          </cell>
        </row>
        <row r="798">
          <cell r="A798" t="str">
            <v/>
          </cell>
          <cell r="D798">
            <v>0</v>
          </cell>
        </row>
        <row r="799">
          <cell r="A799" t="str">
            <v>06.07.073</v>
          </cell>
          <cell r="B799" t="str">
            <v>LAJE TRELIÇADA  B30 COBERTA , SOBREC. 100 KQF/M²,  REVEST. 100 KGF/M², VÃO DE 9,60 M, FORN. DO EPS, ARM. POS. COMPL. AS+ = 2,30 CM² P/NERVURA, DISTÂNCIA INTEREIXO 50 CM,INCL. CAP. 5 CM E 03 FAIXAS TRAV. (CONC. 25 MPA),TELA Q75.(INCL. FORMA E ESCOR.).</v>
          </cell>
          <cell r="C799" t="str">
            <v>m2</v>
          </cell>
          <cell r="D799">
            <v>206.76249999999999</v>
          </cell>
          <cell r="E799">
            <v>165.41</v>
          </cell>
          <cell r="F799" t="str">
            <v>SEDUC</v>
          </cell>
        </row>
        <row r="800">
          <cell r="A800" t="str">
            <v/>
          </cell>
          <cell r="D800">
            <v>0</v>
          </cell>
        </row>
        <row r="801">
          <cell r="A801" t="str">
            <v>06.07.074</v>
          </cell>
          <cell r="B801" t="str">
            <v>LAJE TRELIÇADA B30 COBERTA, SOBREC.  50 KGF/M2, REV. 100 KGF/M², TELHA 70 KGF/M², VÃO  9,20M, FORN. EPS, ARM. POS COMPL. AS+=2,16 CM² P/ NERVURA DIST. INTEREIXO 50CM,INCL. CAP. DE 5 CM E 03 FAIXAS TRAV. (CONC 25 MPA), TELA Q75.(INCL. FORMA E ESCOR.) .</v>
          </cell>
          <cell r="C801" t="str">
            <v>m2</v>
          </cell>
          <cell r="D801">
            <v>204.875</v>
          </cell>
          <cell r="E801">
            <v>163.9</v>
          </cell>
          <cell r="F801" t="str">
            <v>SEDUC</v>
          </cell>
        </row>
        <row r="802">
          <cell r="A802" t="str">
            <v/>
          </cell>
          <cell r="D802">
            <v>0</v>
          </cell>
        </row>
        <row r="803">
          <cell r="A803" t="str">
            <v>06.08.011</v>
          </cell>
          <cell r="B803" t="str">
            <v>COSTURA DE FISSURAS EM ALVENARIA COM BARRA "Z" DE 70CM EM FERRO CA-50 6.3MM A CADA 20,00CM. INCLUSO DEMOLIÇÃO DE REVESTIMENTO, RASGOS EM ALVENARIA, ENCHIMENTOS, CHAPISCO E REVESTIMENTO COM ARGAMASSA DE CIMENTO E AREIA 1:3 NOS LOCAIS DE FIXAÇÃO DE CADA BAR</v>
          </cell>
          <cell r="C803" t="str">
            <v>m</v>
          </cell>
          <cell r="D803">
            <v>22.675000000000001</v>
          </cell>
          <cell r="E803">
            <v>18.14</v>
          </cell>
          <cell r="F803" t="str">
            <v>SEDUC</v>
          </cell>
        </row>
        <row r="804">
          <cell r="A804" t="str">
            <v/>
          </cell>
          <cell r="D804">
            <v>0</v>
          </cell>
        </row>
        <row r="805">
          <cell r="A805" t="str">
            <v>06.08.020</v>
          </cell>
          <cell r="B805" t="str">
            <v>TO E  EXECUÇÃO DE PROTEÇÃO DE ARMADURA CORROÍDA POR AÇÃO DE CLORETOS, COM TINTA/PRIMER ANTICORROSIVO À BASE DE ZINCO PARA METAIS, ARMATEC ZN, FAB:VEDACIT OU SIMILAR.</v>
          </cell>
          <cell r="C805" t="str">
            <v>m</v>
          </cell>
          <cell r="D805">
            <v>2.4750000000000001</v>
          </cell>
          <cell r="E805">
            <v>1.98</v>
          </cell>
          <cell r="F805" t="str">
            <v>SEDUC</v>
          </cell>
        </row>
        <row r="806">
          <cell r="A806" t="str">
            <v/>
          </cell>
          <cell r="D806">
            <v>0</v>
          </cell>
        </row>
        <row r="807">
          <cell r="A807" t="str">
            <v>06.08.031</v>
          </cell>
          <cell r="B807" t="str">
            <v>FORNECIMENTO E EXECUÇÃO DE REPARO ESTRUTURAL EM VÃOS DE VIGAS, LAJES E PILARES COM APLICAÇÃO ARGAMASSA CIMENTÍCIA FLUIDA, SIKAGROUT 250 OU SIMILAR, PARA PREENCHIMENTO DE VÃOS DE 35 X 70MM.</v>
          </cell>
          <cell r="C807" t="str">
            <v>m</v>
          </cell>
          <cell r="D807">
            <v>18.675000000000001</v>
          </cell>
          <cell r="E807">
            <v>14.94</v>
          </cell>
          <cell r="F807" t="str">
            <v>SEDUC</v>
          </cell>
        </row>
        <row r="808">
          <cell r="A808" t="str">
            <v/>
          </cell>
          <cell r="D808">
            <v>0</v>
          </cell>
        </row>
        <row r="809">
          <cell r="A809" t="str">
            <v>06.08.032</v>
          </cell>
          <cell r="B809" t="str">
            <v>FORNECIMENTO E EXECUÇÃO DE REPARO ESTRUTURAL EM VÃO DE VIGAS, LAJES E PILARES COM APLICAÇÃO DE MICRO CONCRETO COM ARGAMASSA CIMENTÍCIA FLUIDA, SIKAGROUT 250 OU SIMILAR, E PEDRISCO, PREENCHIMENTO DE VÃOS DE 35 X 70MM.</v>
          </cell>
          <cell r="C809" t="str">
            <v>m</v>
          </cell>
          <cell r="D809">
            <v>18</v>
          </cell>
          <cell r="E809">
            <v>14.4</v>
          </cell>
          <cell r="F809" t="str">
            <v>SEDUC</v>
          </cell>
        </row>
        <row r="810">
          <cell r="A810" t="str">
            <v/>
          </cell>
          <cell r="D810">
            <v>0</v>
          </cell>
        </row>
        <row r="811">
          <cell r="A811" t="str">
            <v>06.08.060</v>
          </cell>
          <cell r="B811" t="str">
            <v>FORNECIMENTO E EXECUÇÃO DE REFORÇO ESTRUTURAL COM EMENDA POR TRANSPASSE, PARA RECONSTITUIÇÃO DA SEÇÃO DA ARMADURA.</v>
          </cell>
          <cell r="C811" t="str">
            <v>Kg</v>
          </cell>
          <cell r="D811">
            <v>6.9375</v>
          </cell>
          <cell r="E811">
            <v>5.55</v>
          </cell>
          <cell r="F811" t="str">
            <v>SEDUC</v>
          </cell>
        </row>
        <row r="812">
          <cell r="A812" t="str">
            <v/>
          </cell>
          <cell r="D812">
            <v>0</v>
          </cell>
        </row>
        <row r="813">
          <cell r="A813" t="str">
            <v>06.08.110</v>
          </cell>
          <cell r="B813" t="str">
            <v>PREENCHIMENTO DE JUNTA DE DILATAÇÃO (1,00X2,00 CM), COM MASTIQUE E ESPUMA  DE POLIETILENO COM 20 MM .</v>
          </cell>
          <cell r="C813" t="str">
            <v>m</v>
          </cell>
          <cell r="D813">
            <v>29.4375</v>
          </cell>
          <cell r="E813">
            <v>23.55</v>
          </cell>
          <cell r="F813" t="str">
            <v>SEDUC</v>
          </cell>
        </row>
        <row r="814">
          <cell r="A814" t="str">
            <v/>
          </cell>
          <cell r="D814">
            <v>0</v>
          </cell>
        </row>
        <row r="815">
          <cell r="A815" t="str">
            <v>06.08.120</v>
          </cell>
          <cell r="B815" t="str">
            <v>ESCARIFICAÇÃO MANUAL, CORTE DE CONCRETO ATÉ 3,00 CM DE PROFUNDIDADE</v>
          </cell>
          <cell r="C815" t="str">
            <v>m2</v>
          </cell>
          <cell r="D815">
            <v>60.975000000000001</v>
          </cell>
          <cell r="E815">
            <v>48.78</v>
          </cell>
          <cell r="F815" t="str">
            <v>SEDUC</v>
          </cell>
        </row>
        <row r="816">
          <cell r="A816" t="str">
            <v/>
          </cell>
          <cell r="D816">
            <v>0</v>
          </cell>
        </row>
        <row r="817">
          <cell r="A817" t="str">
            <v>06.08.130</v>
          </cell>
          <cell r="B817" t="str">
            <v xml:space="preserve"> LIMPEZA DE ARMADURA ATRAVÉS DE LIXAMENTO COM LIXADEIRA ELÉTRICA E ESCOVA DE AÇO</v>
          </cell>
          <cell r="C817" t="str">
            <v>m</v>
          </cell>
          <cell r="D817">
            <v>2.2000000000000002</v>
          </cell>
          <cell r="E817">
            <v>1.76</v>
          </cell>
          <cell r="F817" t="str">
            <v>SEDUC</v>
          </cell>
        </row>
        <row r="818">
          <cell r="A818" t="str">
            <v/>
          </cell>
          <cell r="D818">
            <v>0</v>
          </cell>
        </row>
        <row r="819">
          <cell r="A819" t="str">
            <v>06.08.140</v>
          </cell>
          <cell r="B819" t="str">
            <v>LIMPEZA DO SUBSTRATO COM APLICAÇÃO DE JATO DE ÁGUA FRIA.</v>
          </cell>
          <cell r="C819" t="str">
            <v>m2</v>
          </cell>
          <cell r="D819">
            <v>1.1375</v>
          </cell>
          <cell r="E819">
            <v>0.91</v>
          </cell>
          <cell r="F819" t="str">
            <v>SEDUC</v>
          </cell>
        </row>
        <row r="820">
          <cell r="A820" t="str">
            <v/>
          </cell>
          <cell r="D820">
            <v>0</v>
          </cell>
        </row>
        <row r="821">
          <cell r="A821" t="str">
            <v>06.08.141</v>
          </cell>
          <cell r="B821" t="str">
            <v>REPARO PROFUNDO EM ESTRUTURA COM ARGAMASSA AUTO-ADENSÁVEL DE ALTA RESISTÊNCIA PARA GRAUTEAMENTO, SIKAGROUT OU SIMILAR, E=3,00CM A 5,00CM.</v>
          </cell>
          <cell r="C821" t="str">
            <v>m3</v>
          </cell>
          <cell r="D821">
            <v>2147</v>
          </cell>
          <cell r="E821">
            <v>1717.6</v>
          </cell>
          <cell r="F821" t="str">
            <v>SEDUC</v>
          </cell>
        </row>
        <row r="822">
          <cell r="A822" t="str">
            <v/>
          </cell>
          <cell r="D822">
            <v>0</v>
          </cell>
        </row>
        <row r="823">
          <cell r="A823" t="str">
            <v>06.08.142</v>
          </cell>
          <cell r="B823" t="str">
            <v>REPARO PROFUNDO EM ESTRUTURA COM APLICAÇÃO DE MICRO-CONCRETO COM ARGAMASSA CIMENTÍCIA FLUÍDA, SIKAGROUT 250 OU SIMILAR E PEDRISCO (BRITA 19), E=5,00CM A 30,00CM.</v>
          </cell>
          <cell r="C823" t="str">
            <v>m3</v>
          </cell>
          <cell r="D823">
            <v>1816.6499999999999</v>
          </cell>
          <cell r="E823">
            <v>1453.32</v>
          </cell>
          <cell r="F823" t="str">
            <v>SEDUC</v>
          </cell>
        </row>
        <row r="824">
          <cell r="A824" t="str">
            <v/>
          </cell>
          <cell r="D824">
            <v>0</v>
          </cell>
        </row>
        <row r="825">
          <cell r="A825" t="str">
            <v>06.08.143</v>
          </cell>
          <cell r="B825" t="str">
            <v>REPARO PROFUNDO EM ESTRUTURA COM ARGAMASSA TIXOTRÓPICA MONOCOMPONENTE PARA REPAROS ESTRUTURAIS, V1 GROUT TIX OU SIMILAR.</v>
          </cell>
          <cell r="C825" t="str">
            <v>m3</v>
          </cell>
          <cell r="D825">
            <v>2803.25</v>
          </cell>
          <cell r="E825">
            <v>2242.6</v>
          </cell>
          <cell r="F825" t="str">
            <v>SEDUC</v>
          </cell>
        </row>
        <row r="826">
          <cell r="A826" t="str">
            <v/>
          </cell>
          <cell r="D826">
            <v>0</v>
          </cell>
        </row>
        <row r="827">
          <cell r="A827" t="str">
            <v>06.10.020</v>
          </cell>
          <cell r="B827" t="str">
            <v>FORN.E MONT.EST. METALICA P/QUADRA C/TERÇAS, ESPAÇADORES, CONTRAVENTOS, PILARES E ARCOS, SOLDADOS PROC.ELETRODO E6010  3,50MM E 4MM,SOLDA DE CAMPO E6010 6MM, LIMP.MEC.SUPERFÍCIE ST3, FUNDO C/APLIC.1 DEMÃO PRIMER EPOXI C/120MICRA E APLIC.2 DEMAOS ESMALTE E</v>
          </cell>
          <cell r="C827" t="str">
            <v>Kg</v>
          </cell>
          <cell r="D827">
            <v>11.9125</v>
          </cell>
          <cell r="E827">
            <v>9.5299999999999994</v>
          </cell>
          <cell r="F827" t="str">
            <v>SEDUC</v>
          </cell>
        </row>
        <row r="828">
          <cell r="A828" t="str">
            <v/>
          </cell>
          <cell r="D828">
            <v>0</v>
          </cell>
        </row>
        <row r="829">
          <cell r="A829" t="str">
            <v>06.10.042</v>
          </cell>
          <cell r="B829" t="str">
            <v>TRATAMENTO DA ESTRUTURA DE CONCRETO INCLUINDO HIDROLAVAGEM, ESTUCAGEM E LIXAMENTO DA SUPERFÍCIE DE CONCRETO.</v>
          </cell>
          <cell r="C829" t="str">
            <v>m2</v>
          </cell>
          <cell r="D829">
            <v>11.6</v>
          </cell>
          <cell r="E829">
            <v>9.2799999999999994</v>
          </cell>
          <cell r="F829" t="str">
            <v>SEDUC</v>
          </cell>
        </row>
        <row r="830">
          <cell r="A830" t="str">
            <v/>
          </cell>
          <cell r="D830">
            <v>0</v>
          </cell>
        </row>
        <row r="831">
          <cell r="A831" t="str">
            <v>06.10.044</v>
          </cell>
          <cell r="B831" t="str">
            <v>FORNECIMENTO E MONTAGEM DE REFORÇO METÁLICO EM VIGA ATRAVÉS DE CHAPA DE AÇO ASTM A36 DE 3/8", TIPO "U", COM 1,50M DE COMPRIMENTO , 0,,15M DE LARGURA E 0,50M DE ALTURA, FIXADA ATRAVÉS DE 20UND DE CHUMBADORES TUPO PARABOLT COMPLETO DE 3/8" X 3 1/2", CONFORM</v>
          </cell>
          <cell r="C831" t="str">
            <v>Un</v>
          </cell>
          <cell r="D831">
            <v>597.61249999999995</v>
          </cell>
          <cell r="E831">
            <v>478.09</v>
          </cell>
          <cell r="F831" t="str">
            <v>SEDUC</v>
          </cell>
        </row>
        <row r="832">
          <cell r="A832" t="str">
            <v/>
          </cell>
          <cell r="D832">
            <v>0</v>
          </cell>
        </row>
        <row r="833">
          <cell r="A833" t="str">
            <v>06.10.045</v>
          </cell>
          <cell r="B833" t="str">
            <v>FORNEC. E MONT.DE TIRANTE EM AÇO CA-25, COMPRIM.10,61M,DIÂM. 20MM, INCLUINDO 2(DUAS) UNID.DE CHAPA DE AÇO ASTM A36 DE 3/8", TIPO "U", NAS DIM.DE 0,30X0,08X0,10M E PARAFUSO PASSANTE EM FERRO GALVANIZADO DE 12,5X100MM C/PORCA E ARRUELA.PREÇO EFETUADO CONF.P</v>
          </cell>
          <cell r="C833" t="str">
            <v>Un</v>
          </cell>
          <cell r="D833">
            <v>161.9</v>
          </cell>
          <cell r="E833">
            <v>129.52000000000001</v>
          </cell>
          <cell r="F833" t="str">
            <v>SEDUC</v>
          </cell>
        </row>
        <row r="834">
          <cell r="A834" t="str">
            <v/>
          </cell>
          <cell r="D834">
            <v>0</v>
          </cell>
        </row>
        <row r="835">
          <cell r="A835" t="str">
            <v>06.10.047</v>
          </cell>
          <cell r="B835" t="str">
            <v>FORNECIMENTO E MONTAGEM DE CHAPA LISA DE AÇO ASTM A36 DE 1/4" (DIMENSÃO 120 x 320 MM), CORTADA E COM 4 FUROS, FIXADA COM 4 CHUMBADORES TIPO PARABOLT COMPLETO DE 1/4", INCLUSIVE COM PINTURA DE PROTEÇÃO COM ZARCÃO E LIXAMENTO, SEM PINTURA DE ACABAMENTO.</v>
          </cell>
          <cell r="C835" t="str">
            <v>Un</v>
          </cell>
          <cell r="D835">
            <v>54.800000000000004</v>
          </cell>
          <cell r="E835">
            <v>43.84</v>
          </cell>
          <cell r="F835" t="str">
            <v>SEDUC</v>
          </cell>
        </row>
        <row r="836">
          <cell r="A836" t="str">
            <v/>
          </cell>
          <cell r="D836">
            <v>0</v>
          </cell>
        </row>
        <row r="837">
          <cell r="A837" t="str">
            <v>06.10.048</v>
          </cell>
          <cell r="B837" t="str">
            <v>FORNECIMENTO E MONTAGEM DE CHAPA LISA DE AÇO ASTM A36 DE 3/8" (DIMENSÃO 200 x 300 MM), CORTADA E COM 4 FUROS, FIXADA COM 4 CHUMBADORES TIPO PARABOLT COMPLETO DE 3/8", INCLUSIVE PINTURA DE PROTEÇÃO COM ZARCÃO E LIXAMENTO, SEM PINTURA DE ACABAMENTO.</v>
          </cell>
          <cell r="C837" t="str">
            <v>Un</v>
          </cell>
          <cell r="D837">
            <v>67.900000000000006</v>
          </cell>
          <cell r="E837">
            <v>54.32</v>
          </cell>
          <cell r="F837" t="str">
            <v>SEDUC</v>
          </cell>
        </row>
        <row r="838">
          <cell r="A838" t="str">
            <v/>
          </cell>
          <cell r="D838">
            <v>0</v>
          </cell>
        </row>
        <row r="839">
          <cell r="A839" t="str">
            <v>06.10.072</v>
          </cell>
          <cell r="B839" t="str">
            <v>FORNECIMENTO E MONTAGEM DE PERFIL LAMINADO TIPO "I", W200x 19,30kg/m, FABRICAÇÃO: GERDAU/AÇOMINAS OU SIMILAR, SEM PINTURA DE ACABAMENTO, INCLUSIVE SOLDA .</v>
          </cell>
          <cell r="C839" t="str">
            <v>m</v>
          </cell>
          <cell r="D839">
            <v>133.82499999999999</v>
          </cell>
          <cell r="E839">
            <v>107.06</v>
          </cell>
          <cell r="F839" t="str">
            <v>SEDUC</v>
          </cell>
        </row>
        <row r="840">
          <cell r="A840" t="str">
            <v/>
          </cell>
          <cell r="D840">
            <v>0</v>
          </cell>
        </row>
        <row r="841">
          <cell r="A841" t="str">
            <v>06.10.073</v>
          </cell>
          <cell r="B841" t="str">
            <v>FORNECIMENTO E MONTAGEM DE PERFIL LAMINADO TIPO "H", W 200 X 35,90 KG/M,FABRICAÇÃO GERDAU/AÇOMINAS OU SIMILAR,INCLUSIVE SOLDA, SEM PINTURA DE ACABAMENTO.</v>
          </cell>
          <cell r="C841" t="str">
            <v>m</v>
          </cell>
          <cell r="D841">
            <v>269.33749999999998</v>
          </cell>
          <cell r="E841">
            <v>215.47</v>
          </cell>
          <cell r="F841" t="str">
            <v>SEDUC</v>
          </cell>
        </row>
        <row r="842">
          <cell r="A842" t="str">
            <v/>
          </cell>
          <cell r="D842">
            <v>0</v>
          </cell>
        </row>
        <row r="843">
          <cell r="A843" t="str">
            <v>06.10.074</v>
          </cell>
          <cell r="B843" t="str">
            <v>FORNECIMENTO E MONTAGEM DE PERFIL LAMINADO TIPO "I", W 150 X 24,00 KG/M, FABRICAÇÃO GERDAU/AÇOMIAS OU SIMILAR,INCLUSIVE SOLDA,SEM PINTURA DE ACABAMENTO</v>
          </cell>
          <cell r="C843" t="str">
            <v>m</v>
          </cell>
          <cell r="D843">
            <v>190.01249999999999</v>
          </cell>
          <cell r="E843">
            <v>152.01</v>
          </cell>
          <cell r="F843" t="str">
            <v>SEDUC</v>
          </cell>
        </row>
        <row r="844">
          <cell r="A844" t="str">
            <v/>
          </cell>
          <cell r="D844">
            <v>0</v>
          </cell>
        </row>
        <row r="845">
          <cell r="A845" t="str">
            <v>06.10.075</v>
          </cell>
          <cell r="B845" t="str">
            <v>FORNECIMENTO E MONTAGEM DE PERFIL LAMINADO TIPO "I" W 250 X 17,90 Kg/m, FABRICAÇÃO GERDAU/AÇOMINAS OU SIMILAR, INCLUSIVE SOLDA, SEM PINTURA DE ACABAMENTO</v>
          </cell>
          <cell r="C845" t="str">
            <v>m</v>
          </cell>
          <cell r="D845">
            <v>169.78750000000002</v>
          </cell>
          <cell r="E845">
            <v>135.83000000000001</v>
          </cell>
          <cell r="F845" t="str">
            <v>SEDUC</v>
          </cell>
        </row>
        <row r="846">
          <cell r="A846" t="str">
            <v/>
          </cell>
          <cell r="D846">
            <v>0</v>
          </cell>
        </row>
        <row r="847">
          <cell r="A847" t="str">
            <v>06.10.076</v>
          </cell>
          <cell r="B847" t="str">
            <v>FORNECIMENTO E MONTAGEM DE PERFIL LAMINADO TIPO "I" W 410 X 38,80 Kg/m, FABRICAÇÃO GERDAU/AÇOMINAS OU SIMILAR, INCLUSIVE SOLDA, SEM PINTURA DE ACABAMENTO</v>
          </cell>
          <cell r="C847" t="str">
            <v>m</v>
          </cell>
          <cell r="D847">
            <v>304.88749999999999</v>
          </cell>
          <cell r="E847">
            <v>243.91</v>
          </cell>
          <cell r="F847" t="str">
            <v>SEDUC</v>
          </cell>
        </row>
        <row r="848">
          <cell r="A848" t="str">
            <v/>
          </cell>
          <cell r="D848">
            <v>0</v>
          </cell>
        </row>
        <row r="849">
          <cell r="A849" t="str">
            <v>06.10.077</v>
          </cell>
          <cell r="B849" t="str">
            <v>FORNECIMENTO E MONTAGEM DE PERFIL LAMINADO TIPO "I", W310 x 21,0 KG/M, FABRICAÇÃO GERDAU/AÇOMINAS OU SIMILAR, INCLUSIVE PINTURA DE PROTEÇÃO COM ZARCÃO, LIXAMENTO E SOLDA, SEM PINTURA DE ACABAMENTO E SEM ESCORAMENTO</v>
          </cell>
          <cell r="C849" t="str">
            <v>m</v>
          </cell>
          <cell r="D849">
            <v>172.72500000000002</v>
          </cell>
          <cell r="E849">
            <v>138.18</v>
          </cell>
          <cell r="F849" t="str">
            <v>SEDUC</v>
          </cell>
        </row>
        <row r="850">
          <cell r="A850" t="str">
            <v/>
          </cell>
          <cell r="D850">
            <v>0</v>
          </cell>
        </row>
        <row r="851">
          <cell r="A851" t="str">
            <v>06.10.085</v>
          </cell>
          <cell r="B851" t="str">
            <v>FORNECIMENTO E INSTALAÇÃO DE ESTRUTURA METÁLICA DE COBERTA EM TRELIÇAS, TERÇAS, SUPORTES, APOIOS, ESPAÇADORES, CONTRAVENTAMENTOS, PARAFUSOS, PORCAS, PARABOLT E DEMAIS ACESS., INCL.PREP. SUPERFÍCIE EM JATEAMENTO ABRASIVO, LIMPEZA MEC.E PINT. ACAB.EM ESM. P</v>
          </cell>
          <cell r="C851" t="str">
            <v>Kg</v>
          </cell>
          <cell r="D851">
            <v>10.887500000000001</v>
          </cell>
          <cell r="E851">
            <v>8.7100000000000009</v>
          </cell>
          <cell r="F851" t="str">
            <v>SEDUC</v>
          </cell>
        </row>
        <row r="852">
          <cell r="A852" t="str">
            <v/>
          </cell>
          <cell r="D852">
            <v>0</v>
          </cell>
        </row>
        <row r="853">
          <cell r="A853" t="str">
            <v>06.11.001</v>
          </cell>
          <cell r="B853" t="str">
            <v>EXECUÇÃO DE 04 FUROS NO MÍNIMO VERTICAIS EM PISO DE CONCRETO ARMADO COM PERFURATRIZ DIAMANTADA, DIÂMETROS DE 6" E PROFUNDIDADE DE 20CM.</v>
          </cell>
          <cell r="C853" t="str">
            <v>Un</v>
          </cell>
          <cell r="D853">
            <v>100</v>
          </cell>
          <cell r="E853">
            <v>80</v>
          </cell>
          <cell r="F853" t="str">
            <v>SEDUC</v>
          </cell>
        </row>
        <row r="854">
          <cell r="A854" t="str">
            <v/>
          </cell>
          <cell r="D854">
            <v>0</v>
          </cell>
        </row>
        <row r="855">
          <cell r="A855" t="str">
            <v>06.11.002</v>
          </cell>
          <cell r="B855" t="str">
            <v>EXECUÇÃO DE FURO COM BROCA VÍDEA, DIÂMETRO DE ATÉ 6,30MM, UTILIZANDO MARTELETE ELÉTRICO PERFURADOR, PROFUNDIDADE DE 10CM.</v>
          </cell>
          <cell r="C855" t="str">
            <v>Un</v>
          </cell>
          <cell r="D855">
            <v>0.21250000000000002</v>
          </cell>
          <cell r="E855">
            <v>0.17</v>
          </cell>
          <cell r="F855" t="str">
            <v>SEDUC</v>
          </cell>
        </row>
        <row r="856">
          <cell r="A856" t="str">
            <v/>
          </cell>
          <cell r="D856">
            <v>0</v>
          </cell>
        </row>
        <row r="857">
          <cell r="A857" t="str">
            <v>06.11.003</v>
          </cell>
          <cell r="B857" t="str">
            <v>EXECUÇÃO DE FURO COM BROCA VÍDEA, DIÂMETRO DE 8,0MM A 12,5MM, UTILIZANDO MARTELETE ELÉTRICO PERFURADOR, PROFUNDIDADE DE 15CM.</v>
          </cell>
          <cell r="C857" t="str">
            <v>Un</v>
          </cell>
          <cell r="D857">
            <v>0.76249999999999996</v>
          </cell>
          <cell r="E857">
            <v>0.61</v>
          </cell>
          <cell r="F857" t="str">
            <v>SEDUC</v>
          </cell>
        </row>
        <row r="858">
          <cell r="A858" t="str">
            <v/>
          </cell>
          <cell r="D858">
            <v>0</v>
          </cell>
        </row>
        <row r="859">
          <cell r="A859" t="str">
            <v>06.12.001</v>
          </cell>
          <cell r="B859" t="str">
            <v>CORTE EM CONCRETO SIMPLES COM ATÉ 5,00CM DE PROFUNDIDADE UTILIZANDO CORTADORA DE PISO ELÉTRICA TIPO MAKITA OU SIMILAR E DISCO DE VÍDEA .</v>
          </cell>
          <cell r="C859" t="str">
            <v>m</v>
          </cell>
          <cell r="D859">
            <v>1.0249999999999999</v>
          </cell>
          <cell r="E859">
            <v>0.82</v>
          </cell>
          <cell r="F859" t="str">
            <v>SEDUC</v>
          </cell>
        </row>
        <row r="860">
          <cell r="A860" t="str">
            <v/>
          </cell>
          <cell r="D860">
            <v>0</v>
          </cell>
        </row>
        <row r="861">
          <cell r="A861" t="str">
            <v>06.21.010</v>
          </cell>
          <cell r="B861" t="str">
            <v>EXECUÇÃO DE NICHOS EM CONCRETO PARA ANCORAGEM DE RESERVATÓRIO METÁLICO TIPO TAÇA, CONF. DETALHE DA DIPAWA, UTILIZANDO TUBO DE PVC DE 150MM, VERGALHÃO DE 1/2" E ENCHIMENTO COM CONCRETO ESTRUTURAL DE 25MPA.</v>
          </cell>
          <cell r="C861" t="str">
            <v>Un</v>
          </cell>
          <cell r="D861">
            <v>100.1875</v>
          </cell>
          <cell r="E861">
            <v>80.150000000000006</v>
          </cell>
          <cell r="F861" t="str">
            <v>SEDUC</v>
          </cell>
        </row>
        <row r="862">
          <cell r="A862" t="str">
            <v/>
          </cell>
          <cell r="D862">
            <v>0</v>
          </cell>
        </row>
        <row r="863">
          <cell r="A863" t="str">
            <v>06.30.001</v>
          </cell>
          <cell r="B863" t="str">
            <v>FORNECIMENTO E CRAVAÇÃO DE ESTACAS PRÉ-MOLDADAS DE CONCRETO ARMADO DE ALTA RESISTÊNCIA OU ESTACAS DE CONCRETO VIBRADO PARA 45 T, COM PROFUNDIDADE PEVISTA DE 21,0 M, INCLUSIVE MOBILIZAÇÃO, DESMOBILIZAÇÃO, EMENDA E ARRASAMENTO DA ESTACA PARA FUNDAÇÃO DA ESC</v>
          </cell>
          <cell r="C863" t="str">
            <v>m</v>
          </cell>
          <cell r="D863">
            <v>201.875</v>
          </cell>
          <cell r="E863">
            <v>161.5</v>
          </cell>
          <cell r="F863" t="str">
            <v>SEE</v>
          </cell>
        </row>
        <row r="864">
          <cell r="A864" t="str">
            <v/>
          </cell>
          <cell r="D864">
            <v>0</v>
          </cell>
        </row>
        <row r="865">
          <cell r="A865" t="str">
            <v>06.30.002</v>
          </cell>
          <cell r="B865" t="str">
            <v>FORNECIMENTO E CRAVAÇÃO DE ESTACAS PRÉ-MOLDADAS DE CONCRETO ARMADO DE ALTA RESISTÊNCIA OU ESTACAS DE CONCRETO VIBRADO PARA 90 T, COM PROFUNDIDADE PEVISTA DE 21,0 M, INCLUSIVE MOBILIZAÇÃO, DESMOBILIZAÇÃO, EMENDA E ARRASAMENTO DA ESTACA PARA FUNDAÇÃO DA ESC</v>
          </cell>
          <cell r="C865" t="str">
            <v>m</v>
          </cell>
          <cell r="D865">
            <v>248.75</v>
          </cell>
          <cell r="E865">
            <v>199</v>
          </cell>
          <cell r="F865" t="str">
            <v>SEE</v>
          </cell>
        </row>
        <row r="866">
          <cell r="A866" t="str">
            <v/>
          </cell>
          <cell r="D866">
            <v>0</v>
          </cell>
        </row>
        <row r="867">
          <cell r="A867" t="str">
            <v>06.40.011</v>
          </cell>
          <cell r="B867" t="str">
            <v>TRANSPORTE DE MATERIAIS E EQUIPAMENTOS DE RECIFE PARA FERNANDO DE NORONHA, PARA OBRA NA ESCOLA ARQUIPÉLAGO FERNANDO DE NORONHA.</v>
          </cell>
          <cell r="C867" t="str">
            <v>Kg</v>
          </cell>
          <cell r="D867">
            <v>0.75</v>
          </cell>
          <cell r="E867">
            <v>0.6</v>
          </cell>
          <cell r="F867" t="str">
            <v>SEDUC</v>
          </cell>
        </row>
        <row r="868">
          <cell r="A868" t="str">
            <v/>
          </cell>
          <cell r="D868">
            <v>0</v>
          </cell>
        </row>
        <row r="869">
          <cell r="A869" t="str">
            <v>06.40.012</v>
          </cell>
          <cell r="B869" t="str">
            <v>EXCLUIDO</v>
          </cell>
          <cell r="C869" t="str">
            <v>Un</v>
          </cell>
          <cell r="D869">
            <v>0</v>
          </cell>
          <cell r="F869" t="str">
            <v>SEDUC</v>
          </cell>
        </row>
        <row r="870">
          <cell r="A870" t="str">
            <v/>
          </cell>
          <cell r="D870">
            <v>0</v>
          </cell>
        </row>
        <row r="871">
          <cell r="A871" t="str">
            <v>06.40.013</v>
          </cell>
          <cell r="B871" t="str">
            <v>EXCLUIDO</v>
          </cell>
          <cell r="C871" t="str">
            <v>Mês</v>
          </cell>
          <cell r="D871">
            <v>0</v>
          </cell>
          <cell r="F871" t="str">
            <v>SEDUC</v>
          </cell>
        </row>
        <row r="872">
          <cell r="A872" t="str">
            <v/>
          </cell>
          <cell r="D872">
            <v>0</v>
          </cell>
        </row>
        <row r="873">
          <cell r="A873" t="str">
            <v>06.40.014</v>
          </cell>
          <cell r="B873" t="str">
            <v>EXCLUIDO</v>
          </cell>
          <cell r="C873" t="str">
            <v>Mês</v>
          </cell>
          <cell r="D873">
            <v>0</v>
          </cell>
          <cell r="F873" t="str">
            <v>SEDUC</v>
          </cell>
        </row>
        <row r="874">
          <cell r="A874" t="str">
            <v/>
          </cell>
          <cell r="D874">
            <v>0</v>
          </cell>
        </row>
        <row r="875">
          <cell r="A875" t="str">
            <v>06.40.015</v>
          </cell>
          <cell r="B875" t="str">
            <v>EXCLUIDO</v>
          </cell>
          <cell r="C875" t="str">
            <v>Mês</v>
          </cell>
          <cell r="D875">
            <v>0</v>
          </cell>
          <cell r="F875" t="str">
            <v>SEDUC</v>
          </cell>
        </row>
        <row r="876">
          <cell r="A876" t="str">
            <v/>
          </cell>
          <cell r="D876">
            <v>0</v>
          </cell>
        </row>
        <row r="877">
          <cell r="A877" t="str">
            <v>06.40.016</v>
          </cell>
          <cell r="B877" t="str">
            <v>TRANSPORTE DE MATERIAIS E EQUIPAMENTOS DE RECIFE PARA FERNANDO DE NORONHA</v>
          </cell>
          <cell r="C877" t="str">
            <v>Kg</v>
          </cell>
          <cell r="D877">
            <v>0.75</v>
          </cell>
          <cell r="E877">
            <v>0.6</v>
          </cell>
          <cell r="F877" t="str">
            <v>SEDUC</v>
          </cell>
        </row>
        <row r="878">
          <cell r="A878" t="str">
            <v/>
          </cell>
          <cell r="D878">
            <v>0</v>
          </cell>
        </row>
        <row r="879">
          <cell r="A879" t="str">
            <v>06.40.020</v>
          </cell>
          <cell r="B879" t="str">
            <v>ESCORAMENTO DA ESTRUTURA METÁLICA, DE UMA COBERTA QUADRA, COM MACACO HIDRÁULICO, TUBO DE FERRO E CABOS DE AÇO PARA AMARRAÇÃO DE UMA TERÇA PARA OUTRA, SUSPENSÃO P/ TRABALHAR NO PILAR.</v>
          </cell>
          <cell r="C879" t="str">
            <v>Un</v>
          </cell>
          <cell r="D879">
            <v>16.012499999999999</v>
          </cell>
          <cell r="E879">
            <v>12.81</v>
          </cell>
          <cell r="F879" t="str">
            <v>SEDUC</v>
          </cell>
        </row>
        <row r="880">
          <cell r="A880" t="str">
            <v/>
          </cell>
          <cell r="D880">
            <v>0</v>
          </cell>
        </row>
        <row r="881">
          <cell r="A881" t="str">
            <v>06.40.021</v>
          </cell>
          <cell r="B881" t="str">
            <v>FECHAMENTO DO ARCO DE UMA ESTRUTURA METÁLICA, DA COBERTA DE UMA QUADRA, COM CHAPA GALVANIZADA N22 C/ 1,00M DE LARGURA.</v>
          </cell>
          <cell r="C881" t="str">
            <v>m2</v>
          </cell>
          <cell r="D881">
            <v>68.174999999999997</v>
          </cell>
          <cell r="E881">
            <v>54.54</v>
          </cell>
          <cell r="F881" t="str">
            <v>SEDUC</v>
          </cell>
        </row>
        <row r="882">
          <cell r="A882" t="str">
            <v/>
          </cell>
          <cell r="D882">
            <v>0</v>
          </cell>
        </row>
        <row r="883">
          <cell r="A883" t="str">
            <v>06.40.022</v>
          </cell>
          <cell r="B883" t="str">
            <v>SUBSTITUIÇÃO DE PARTES DO ARCO DA ESTRUTURA METÁLICA, DA COBERTA DE UMA QUADRA, COM PERFIL "U" 4"x1/8" E CANTONEIRA "L" 1 1/4"x1/8", INCLUSIVE RETIRADA DAS PARTES DANIFICADAS.</v>
          </cell>
          <cell r="C883" t="str">
            <v>m</v>
          </cell>
          <cell r="D883">
            <v>67.837500000000006</v>
          </cell>
          <cell r="E883">
            <v>54.27</v>
          </cell>
          <cell r="F883" t="str">
            <v>SEDUC</v>
          </cell>
        </row>
        <row r="884">
          <cell r="A884" t="str">
            <v/>
          </cell>
          <cell r="D884">
            <v>0</v>
          </cell>
        </row>
        <row r="885">
          <cell r="A885" t="str">
            <v>06.40.023</v>
          </cell>
          <cell r="B885" t="str">
            <v>SUBSTITUIÇÃO DAS TERÇAS DA ESTRUTURA METÁLICA, DA COBERTA DE UMA QUADRA, COM PERFIL "U" 4"x1/8", INCLUSIVE RETIRADA DAS TERÇAS DANIFICADAS E FIXAÇÃO C/ PARAFUSOS INOX DE 7/8"x1/4".</v>
          </cell>
          <cell r="C885" t="str">
            <v>m</v>
          </cell>
          <cell r="D885">
            <v>48</v>
          </cell>
          <cell r="E885">
            <v>38.4</v>
          </cell>
          <cell r="F885" t="str">
            <v>SEDUC</v>
          </cell>
        </row>
        <row r="886">
          <cell r="A886" t="str">
            <v/>
          </cell>
          <cell r="D886">
            <v>0</v>
          </cell>
        </row>
        <row r="887">
          <cell r="A887" t="str">
            <v>06.40.024</v>
          </cell>
          <cell r="B887" t="str">
            <v>SUBSTITUIÇÃO DA AMARRAÇÃO DO PÉ DA COLUNA DA ESTRUTURA METÁLICA, DA COBERTA DE UMA QUADRA, POR CANTONEIRA "L" 1 1/4"x1/8", INCLUSIVE RETIRADA DAS CANTONEIRAS DANIFICADAS.</v>
          </cell>
          <cell r="C887" t="str">
            <v>m</v>
          </cell>
          <cell r="D887">
            <v>42.162499999999994</v>
          </cell>
          <cell r="E887">
            <v>33.729999999999997</v>
          </cell>
          <cell r="F887" t="str">
            <v>SEDUC</v>
          </cell>
        </row>
        <row r="888">
          <cell r="A888" t="str">
            <v/>
          </cell>
          <cell r="D888">
            <v>0</v>
          </cell>
        </row>
        <row r="889">
          <cell r="A889" t="str">
            <v>06.40.025</v>
          </cell>
          <cell r="B889" t="str">
            <v>SUBSTITUIÇÃO DO PÉ DE COLUNA DA ESTRUTURA METÁLICA, DA COBERTA DE UMA QUADRA, POR CANTONEIRA "U" 4"x1/8" - INCLUSIVE RETIRADA DAS CANTONEIRAS DANIFICADAS.</v>
          </cell>
          <cell r="C889" t="str">
            <v>m</v>
          </cell>
          <cell r="D889">
            <v>66.912499999999994</v>
          </cell>
          <cell r="E889">
            <v>53.53</v>
          </cell>
          <cell r="F889" t="str">
            <v>SEDUC</v>
          </cell>
        </row>
        <row r="890">
          <cell r="A890" t="str">
            <v/>
          </cell>
          <cell r="D890">
            <v>0</v>
          </cell>
        </row>
        <row r="891">
          <cell r="A891" t="str">
            <v>06.40.026</v>
          </cell>
          <cell r="B891" t="str">
            <v>REFORÇO DO PÉ DOS PILARES DA ESTRUTURA METÁLICA, DA COBERTA DE UMA QUADRA, COM CHAPA 5MM (3/16" - FERRO).</v>
          </cell>
          <cell r="C891" t="str">
            <v>m2</v>
          </cell>
          <cell r="D891">
            <v>416.47500000000002</v>
          </cell>
          <cell r="E891">
            <v>333.18</v>
          </cell>
          <cell r="F891" t="str">
            <v>SEDUC</v>
          </cell>
        </row>
        <row r="892">
          <cell r="A892" t="str">
            <v/>
          </cell>
          <cell r="D892">
            <v>0</v>
          </cell>
        </row>
        <row r="893">
          <cell r="A893" t="str">
            <v>06.40.027</v>
          </cell>
          <cell r="B893" t="str">
            <v xml:space="preserve">SUBSTITUIÇÃO DAS CHAPAS DA BASE DOS PILARES DA ESTRUTURA METÁLICA, DA COBERTA DE UMA QUADRA, PELA CHAPA 7/8" SAC 41, INCLUSIVE RETIRADA DA CHAPA DANIFICADA, SUBSTITUIÇÃO DE PORCAS E ARRUELAS. </v>
          </cell>
          <cell r="C893" t="str">
            <v>m2</v>
          </cell>
          <cell r="D893">
            <v>1136.9750000000001</v>
          </cell>
          <cell r="E893">
            <v>909.58</v>
          </cell>
          <cell r="F893" t="str">
            <v>SEDUC</v>
          </cell>
        </row>
        <row r="894">
          <cell r="A894" t="str">
            <v/>
          </cell>
          <cell r="D894">
            <v>0</v>
          </cell>
        </row>
        <row r="895">
          <cell r="A895" t="str">
            <v>06.40.028</v>
          </cell>
          <cell r="B895" t="str">
            <v>LIMPEZA DA ESTRUTURA METÁLICA, DA COBERTA DE UMA QUADRA, COM ESCOVA DE AÇO.</v>
          </cell>
          <cell r="C895" t="str">
            <v>m</v>
          </cell>
          <cell r="D895">
            <v>1.4000000000000001</v>
          </cell>
          <cell r="E895">
            <v>1.1200000000000001</v>
          </cell>
          <cell r="F895" t="str">
            <v>SEDUC</v>
          </cell>
        </row>
        <row r="896">
          <cell r="A896" t="str">
            <v/>
          </cell>
          <cell r="D896">
            <v>0</v>
          </cell>
        </row>
        <row r="897">
          <cell r="A897" t="str">
            <v>06.40.029</v>
          </cell>
          <cell r="B897" t="str">
            <v>FORNECIMENTO E FIXAÇÃO DE TUBO GALVANIZADO DE 2" NA TRANSVERSAL DO ALAMBRADO DE UMA QUADRA.</v>
          </cell>
          <cell r="C897" t="str">
            <v>m</v>
          </cell>
          <cell r="D897">
            <v>43.724999999999994</v>
          </cell>
          <cell r="E897">
            <v>34.979999999999997</v>
          </cell>
          <cell r="F897" t="str">
            <v>SEDUC</v>
          </cell>
        </row>
        <row r="898">
          <cell r="A898" t="str">
            <v/>
          </cell>
          <cell r="D898">
            <v>0</v>
          </cell>
        </row>
        <row r="899">
          <cell r="A899" t="str">
            <v>07.00.000</v>
          </cell>
          <cell r="B899" t="str">
            <v>PAREDES, PAINES E DIVISORIAS</v>
          </cell>
          <cell r="D899">
            <v>0</v>
          </cell>
        </row>
        <row r="900">
          <cell r="A900" t="str">
            <v/>
          </cell>
          <cell r="D900">
            <v>0</v>
          </cell>
        </row>
        <row r="901">
          <cell r="A901" t="str">
            <v>07.01.004</v>
          </cell>
          <cell r="B901" t="str">
            <v>ALVENARIA EM PEDRA RACHÃO ASSENTADA E REJUNTADA COM ARGAMASSA DE CIMENTO E AREIA NO TRAÇO 1:4.</v>
          </cell>
          <cell r="C901" t="str">
            <v>m3</v>
          </cell>
          <cell r="D901">
            <v>225.9</v>
          </cell>
          <cell r="E901">
            <v>180.72</v>
          </cell>
          <cell r="F901" t="str">
            <v>SEDUC</v>
          </cell>
        </row>
        <row r="902">
          <cell r="A902" t="str">
            <v/>
          </cell>
          <cell r="D902">
            <v>0</v>
          </cell>
        </row>
        <row r="903">
          <cell r="A903" t="str">
            <v>07.01.005</v>
          </cell>
          <cell r="B903" t="str">
            <v>ALVENARIA EM PEDRA RACHAO ASSENTADA E REJUNTADA COM ARGAMASSA DE CIMENTO E AREIA NO TRACO 1:6.</v>
          </cell>
          <cell r="C903" t="str">
            <v>m3</v>
          </cell>
          <cell r="D903">
            <v>216.29999999999998</v>
          </cell>
          <cell r="E903">
            <v>173.04</v>
          </cell>
          <cell r="F903" t="str">
            <v>EMLURB</v>
          </cell>
        </row>
        <row r="904">
          <cell r="A904" t="str">
            <v/>
          </cell>
          <cell r="D904">
            <v>0</v>
          </cell>
        </row>
        <row r="905">
          <cell r="A905" t="str">
            <v>07.01.006</v>
          </cell>
          <cell r="B905" t="str">
            <v>ALVENARIA DE PEDRA RACHÃO, SEM O FORNECIMENTO DA PEDRA, ASSENTADA E REJUNTADA COM ARGAMASSA DE CIMENTO E AREIA NO TRAÇO 1:6.</v>
          </cell>
          <cell r="C905" t="str">
            <v>m3</v>
          </cell>
          <cell r="D905">
            <v>158.61250000000001</v>
          </cell>
          <cell r="E905">
            <v>126.89</v>
          </cell>
          <cell r="F905" t="str">
            <v>SEDUC</v>
          </cell>
        </row>
        <row r="906">
          <cell r="A906" t="str">
            <v/>
          </cell>
          <cell r="D906">
            <v>0</v>
          </cell>
        </row>
        <row r="907">
          <cell r="A907" t="str">
            <v>07.01.010</v>
          </cell>
          <cell r="B907" t="str">
            <v>ALVENARIA EM PEDRA RACHAO ASSENTADA E REJUNTADA COM ARGAMASSA DE CIMENTO E AREIA NO TRACO 1:8.</v>
          </cell>
          <cell r="C907" t="str">
            <v>m3</v>
          </cell>
          <cell r="D907">
            <v>205.16249999999999</v>
          </cell>
          <cell r="E907">
            <v>164.13</v>
          </cell>
          <cell r="F907" t="str">
            <v>EMLURB</v>
          </cell>
        </row>
        <row r="908">
          <cell r="A908" t="str">
            <v/>
          </cell>
          <cell r="D908">
            <v>0</v>
          </cell>
        </row>
        <row r="909">
          <cell r="A909" t="str">
            <v>07.01.020</v>
          </cell>
          <cell r="B909" t="str">
            <v>ALVENARIA EM PEDRA RACHAO ASSENTADA E REJUNTADA COM ARGAMASSA DE CIMENTO E AREIA NO TRACO 1:10.</v>
          </cell>
          <cell r="C909" t="str">
            <v>m3</v>
          </cell>
          <cell r="D909">
            <v>200.45000000000002</v>
          </cell>
          <cell r="E909">
            <v>160.36000000000001</v>
          </cell>
          <cell r="F909" t="str">
            <v>EMLURB</v>
          </cell>
        </row>
        <row r="910">
          <cell r="A910" t="str">
            <v/>
          </cell>
          <cell r="D910">
            <v>0</v>
          </cell>
        </row>
        <row r="911">
          <cell r="A911" t="str">
            <v>07.01.030</v>
          </cell>
          <cell r="B911" t="str">
            <v>ENROCAMENTO DE PEDRA CICLOPICA JOGADA AO TALUDE,COM MAO DE OBRA AUXILIAR DE TRANSPORTE ATE 10 METROS.</v>
          </cell>
          <cell r="C911" t="str">
            <v>m3</v>
          </cell>
          <cell r="D911">
            <v>60.824999999999996</v>
          </cell>
          <cell r="E911">
            <v>48.66</v>
          </cell>
          <cell r="F911" t="str">
            <v>EMLURB</v>
          </cell>
        </row>
        <row r="912">
          <cell r="A912" t="str">
            <v/>
          </cell>
          <cell r="D912">
            <v>0</v>
          </cell>
        </row>
        <row r="913">
          <cell r="A913" t="str">
            <v>07.01.035</v>
          </cell>
          <cell r="B913" t="str">
            <v>ALVENARIA DE TIJOLOS MACICOS PRENSADOS,ASSENTADOS E REJUNTADOS COM ARGAMASSA DE CIMENTO E AREIA NO TRACO 1:6 - 1/2 VEZ.</v>
          </cell>
          <cell r="C913" t="str">
            <v>m2</v>
          </cell>
          <cell r="D913">
            <v>45.462499999999999</v>
          </cell>
          <cell r="E913">
            <v>36.369999999999997</v>
          </cell>
          <cell r="F913" t="str">
            <v>EMLURB</v>
          </cell>
        </row>
        <row r="914">
          <cell r="A914" t="str">
            <v/>
          </cell>
          <cell r="D914">
            <v>0</v>
          </cell>
        </row>
        <row r="915">
          <cell r="A915" t="str">
            <v>07.01.040</v>
          </cell>
          <cell r="B915" t="str">
            <v>ALVENARIA DE TIJOLOS MACICOS PRENSADOS , ASSENTADOS E REJUNTADOS COM ARGAMASSA DE CIMENTO E AREIA NO TRACO 1:8 - 1/2 VEZ.</v>
          </cell>
          <cell r="C915" t="str">
            <v>m2</v>
          </cell>
          <cell r="D915">
            <v>44.487500000000004</v>
          </cell>
          <cell r="E915">
            <v>35.590000000000003</v>
          </cell>
          <cell r="F915" t="str">
            <v>EMLURB</v>
          </cell>
        </row>
        <row r="916">
          <cell r="A916" t="str">
            <v/>
          </cell>
          <cell r="D916">
            <v>0</v>
          </cell>
        </row>
        <row r="917">
          <cell r="A917" t="str">
            <v>07.01.050</v>
          </cell>
          <cell r="B917" t="str">
            <v>ALVENARIA DE TIJOLOS MACICOS PRENSADOS , ASSENTADOS E REJUNTADOS COM ARGAMASSA DE CIMENTO E AREIA NO TRACO 1:10 - 1/2 VEZ.</v>
          </cell>
          <cell r="C917" t="str">
            <v>m2</v>
          </cell>
          <cell r="D917">
            <v>44.112499999999997</v>
          </cell>
          <cell r="E917">
            <v>35.29</v>
          </cell>
          <cell r="F917" t="str">
            <v>EMLURB</v>
          </cell>
        </row>
        <row r="918">
          <cell r="A918" t="str">
            <v/>
          </cell>
          <cell r="D918">
            <v>0</v>
          </cell>
        </row>
        <row r="919">
          <cell r="A919" t="str">
            <v>07.01.055</v>
          </cell>
          <cell r="B919" t="str">
            <v>ALVENARIA DE TIJOLOS MACICOS PRENSADOS,ASSENTADOS E REJUNTADOS COM ARGAMASSA DE CIMENTO E AREIA NO TRACO 1:6 - 1 VEZ.</v>
          </cell>
          <cell r="C919" t="str">
            <v>m2</v>
          </cell>
          <cell r="D919">
            <v>83.674999999999997</v>
          </cell>
          <cell r="E919">
            <v>66.94</v>
          </cell>
          <cell r="F919" t="str">
            <v>EMLURB</v>
          </cell>
        </row>
        <row r="920">
          <cell r="A920" t="str">
            <v/>
          </cell>
          <cell r="D920">
            <v>0</v>
          </cell>
        </row>
        <row r="921">
          <cell r="A921" t="str">
            <v>07.01.060</v>
          </cell>
          <cell r="B921" t="str">
            <v>ALVENARIA DE TIJOLOS MACICOS PRENSADOS , ASSENTADOS E REJUNTADOS COM ARGAMASSA DE CIMENTO E AREIA NO TRACO 1:10 - 1 VEZ.</v>
          </cell>
          <cell r="C921" t="str">
            <v>m2</v>
          </cell>
          <cell r="D921">
            <v>80.212500000000006</v>
          </cell>
          <cell r="E921">
            <v>64.17</v>
          </cell>
          <cell r="F921" t="str">
            <v>EMLURB</v>
          </cell>
        </row>
        <row r="922">
          <cell r="A922" t="str">
            <v/>
          </cell>
          <cell r="D922">
            <v>0</v>
          </cell>
        </row>
        <row r="923">
          <cell r="A923" t="str">
            <v>07.01.070</v>
          </cell>
          <cell r="B923" t="str">
            <v>ALVENARIA DE TIJOLOS MACICOS PRENSADOS , ASSENTADOS E REJUNTADOS COM ARGAMASSA DE CIMENTO E AREIA NO TRACO 1:12 - 1 VEZ.</v>
          </cell>
          <cell r="C923" t="str">
            <v>m2</v>
          </cell>
          <cell r="D923">
            <v>79.512500000000003</v>
          </cell>
          <cell r="E923">
            <v>63.61</v>
          </cell>
          <cell r="F923" t="str">
            <v>EMLURB</v>
          </cell>
        </row>
        <row r="924">
          <cell r="A924" t="str">
            <v/>
          </cell>
          <cell r="D924">
            <v>0</v>
          </cell>
        </row>
        <row r="925">
          <cell r="A925" t="str">
            <v>07.01.075</v>
          </cell>
          <cell r="B925" t="str">
            <v>ALVENARIA DE TIJOLOS APARENTES DE 2 FUROS,ASSENTADOS E REJUNTADOS COM ARGAMASSA DE CIMENTO E AREIA NO TRACO 1:6 - 1/2 VEZ.</v>
          </cell>
          <cell r="C925" t="str">
            <v>m2</v>
          </cell>
          <cell r="D925">
            <v>63.0625</v>
          </cell>
          <cell r="E925">
            <v>50.45</v>
          </cell>
          <cell r="F925" t="str">
            <v>EMLURB</v>
          </cell>
        </row>
        <row r="926">
          <cell r="A926" t="str">
            <v/>
          </cell>
          <cell r="D926">
            <v>0</v>
          </cell>
        </row>
        <row r="927">
          <cell r="A927" t="str">
            <v>07.01.080</v>
          </cell>
          <cell r="B927" t="str">
            <v>ALVENARIA DE TIJOLOS APARENTES DE 2 FUROS,ASSENTADOS E REJUNTADOS COM ARGAMASSA DE CIMENTO E AREIA NO TRACO 1:8 - 1/2 VEZ.</v>
          </cell>
          <cell r="C927" t="str">
            <v>m2</v>
          </cell>
          <cell r="D927">
            <v>62</v>
          </cell>
          <cell r="E927">
            <v>49.6</v>
          </cell>
          <cell r="F927" t="str">
            <v>EMLURB</v>
          </cell>
        </row>
        <row r="928">
          <cell r="A928" t="str">
            <v/>
          </cell>
          <cell r="D928">
            <v>0</v>
          </cell>
        </row>
        <row r="929">
          <cell r="A929" t="str">
            <v>07.01.090</v>
          </cell>
          <cell r="B929" t="str">
            <v>ALVENARIA DE TIJOLOS APARENTES DE 2 FUROS,ASSENTADOS E REJUNTADOS COM ARGAMASSA DE CIMENTO E AREIA NO TRACO 1:10 - 1/2 VEZ.</v>
          </cell>
          <cell r="C929" t="str">
            <v>m2</v>
          </cell>
          <cell r="D929">
            <v>61.587500000000006</v>
          </cell>
          <cell r="E929">
            <v>49.27</v>
          </cell>
          <cell r="F929" t="str">
            <v>EMLURB</v>
          </cell>
        </row>
        <row r="930">
          <cell r="A930" t="str">
            <v/>
          </cell>
          <cell r="D930">
            <v>0</v>
          </cell>
        </row>
        <row r="931">
          <cell r="A931" t="str">
            <v>07.01.095</v>
          </cell>
          <cell r="B931" t="str">
            <v>ALVENARIA DE TIJOLOS DE 6 FUROS, ASSENTADOS E REJUNTADOS COM ARGAMASSA DE CIMENTO E AREIA NO TRACO 1:6 - 1/2 VEZ.</v>
          </cell>
          <cell r="C931" t="str">
            <v>m2</v>
          </cell>
          <cell r="D931">
            <v>28.574999999999999</v>
          </cell>
          <cell r="E931">
            <v>22.86</v>
          </cell>
          <cell r="F931" t="str">
            <v>EMLURB</v>
          </cell>
        </row>
        <row r="932">
          <cell r="A932" t="str">
            <v/>
          </cell>
          <cell r="D932">
            <v>0</v>
          </cell>
        </row>
        <row r="933">
          <cell r="A933" t="str">
            <v>07.01.100</v>
          </cell>
          <cell r="B933" t="str">
            <v>ALVENARIA DE TIJOLOS DE 6 FUROS, ASSENTADOS E REJUNTADOS COM ARGAMASSA DE CIMENTO E AREIA NO TRACO 1:8 - 1/2 VEZ.</v>
          </cell>
          <cell r="C933" t="str">
            <v>m2</v>
          </cell>
          <cell r="D933">
            <v>27.912499999999998</v>
          </cell>
          <cell r="E933">
            <v>22.33</v>
          </cell>
          <cell r="F933" t="str">
            <v>EMLURB</v>
          </cell>
        </row>
        <row r="934">
          <cell r="A934" t="str">
            <v/>
          </cell>
          <cell r="D934">
            <v>0</v>
          </cell>
        </row>
        <row r="935">
          <cell r="A935" t="str">
            <v>07.01.110</v>
          </cell>
          <cell r="B935" t="str">
            <v>ALVENARIA DE TIJOLOS DE 6 FUROS, ASSENTADOS E REJUNTADOS COM ARGAMASSA DE CIMENTO E AREIA NO TRACO 1:10 - 1/2 VEZ.</v>
          </cell>
          <cell r="C935" t="str">
            <v>m2</v>
          </cell>
          <cell r="D935">
            <v>27.650000000000002</v>
          </cell>
          <cell r="E935">
            <v>22.12</v>
          </cell>
          <cell r="F935" t="str">
            <v>EMLURB</v>
          </cell>
        </row>
        <row r="936">
          <cell r="A936" t="str">
            <v/>
          </cell>
          <cell r="D936">
            <v>0</v>
          </cell>
        </row>
        <row r="937">
          <cell r="A937" t="str">
            <v>07.01.120</v>
          </cell>
          <cell r="B937" t="str">
            <v>ALVENARIA DE TIJOLOS DE 6 FUROS, ASSENTADOS E REJUNTADOS COM ARGAMASSA DE CIMENTO E AREIA NO TRACO 1:12 - 1/2 VEZ.</v>
          </cell>
          <cell r="C937" t="str">
            <v>m2</v>
          </cell>
          <cell r="D937">
            <v>27.450000000000003</v>
          </cell>
          <cell r="E937">
            <v>21.96</v>
          </cell>
          <cell r="F937" t="str">
            <v>EMLURB</v>
          </cell>
        </row>
        <row r="938">
          <cell r="A938" t="str">
            <v/>
          </cell>
          <cell r="D938">
            <v>0</v>
          </cell>
        </row>
        <row r="939">
          <cell r="A939" t="str">
            <v>07.01.125</v>
          </cell>
          <cell r="B939" t="str">
            <v>ALVENARIA DE TIJOLOS DE 6 FUROS, ASSENTADOS E REJUNTADOS COM ARGAMASSA DE CIMENTO E AREIA NO TRACO 1:6 - 1 VEZ.</v>
          </cell>
          <cell r="C939" t="str">
            <v>m2</v>
          </cell>
          <cell r="D939">
            <v>54.1</v>
          </cell>
          <cell r="E939">
            <v>43.28</v>
          </cell>
          <cell r="F939" t="str">
            <v>EMLURB</v>
          </cell>
        </row>
        <row r="940">
          <cell r="A940" t="str">
            <v/>
          </cell>
          <cell r="D940">
            <v>0</v>
          </cell>
        </row>
        <row r="941">
          <cell r="A941" t="str">
            <v>07.01.130</v>
          </cell>
          <cell r="B941" t="str">
            <v>ALVENARIA DE TIJOLOS DE 6 FUROS, ASSENTADOS E REJUNTADOS COM ARGAMASSA DE CIMENTO E AREIA NO TRACO 1:8 - 1 VEZ.</v>
          </cell>
          <cell r="C941" t="str">
            <v>m2</v>
          </cell>
          <cell r="D941">
            <v>52.087500000000006</v>
          </cell>
          <cell r="E941">
            <v>41.67</v>
          </cell>
          <cell r="F941" t="str">
            <v>EMLURB</v>
          </cell>
        </row>
        <row r="942">
          <cell r="A942" t="str">
            <v/>
          </cell>
          <cell r="D942">
            <v>0</v>
          </cell>
        </row>
        <row r="943">
          <cell r="A943" t="str">
            <v>07.01.140</v>
          </cell>
          <cell r="B943" t="str">
            <v>ALVENARIA DE TIJOLOS DE 6 FUROS, ASSENTADOS E REJUNTADOS COM ARGAMASSA DE CIMENTO E AREIA NO TRACO 1:10 - 1 VEZ.</v>
          </cell>
          <cell r="C943" t="str">
            <v>m2</v>
          </cell>
          <cell r="D943">
            <v>51.275000000000006</v>
          </cell>
          <cell r="E943">
            <v>41.02</v>
          </cell>
          <cell r="F943" t="str">
            <v>EMLURB</v>
          </cell>
        </row>
        <row r="944">
          <cell r="A944" t="str">
            <v/>
          </cell>
          <cell r="D944">
            <v>0</v>
          </cell>
        </row>
        <row r="945">
          <cell r="A945" t="str">
            <v>07.01.150</v>
          </cell>
          <cell r="B945" t="str">
            <v>ALVENARIA DE TIJOLOS DE 6 FUROS, ASSENTADOS E REJUNTADOS COM ARGAMASSA DE CIMENTO E AREIA NO TRACO 1:12 - 1 VEZ.</v>
          </cell>
          <cell r="C945" t="str">
            <v>m2</v>
          </cell>
          <cell r="D945">
            <v>50.712499999999999</v>
          </cell>
          <cell r="E945">
            <v>40.57</v>
          </cell>
          <cell r="F945" t="str">
            <v>EMLURB</v>
          </cell>
        </row>
        <row r="946">
          <cell r="A946" t="str">
            <v/>
          </cell>
          <cell r="D946">
            <v>0</v>
          </cell>
        </row>
        <row r="947">
          <cell r="A947" t="str">
            <v>07.01.155</v>
          </cell>
          <cell r="B947" t="str">
            <v>ALVENARIA DE TIJOLOS DE 8 FUROS, ASSENTADOS E REJUNTADOS COM ARGAMASSA DE CIMENTO E AREIA NO TRACO 1 6 - 1/2 VEZ.</v>
          </cell>
          <cell r="C947" t="str">
            <v>m2</v>
          </cell>
          <cell r="D947">
            <v>22.787500000000001</v>
          </cell>
          <cell r="E947">
            <v>18.23</v>
          </cell>
          <cell r="F947" t="str">
            <v>EMLURB</v>
          </cell>
        </row>
        <row r="948">
          <cell r="A948" t="str">
            <v/>
          </cell>
          <cell r="D948">
            <v>0</v>
          </cell>
        </row>
        <row r="949">
          <cell r="A949" t="str">
            <v>07.01.160</v>
          </cell>
          <cell r="B949" t="str">
            <v>ALVENARIA DE TIJOLOS DE 8 FUROS, ASSENTADOS E REJUNTADOS COM ARGAMASSA DE CIMENTO E AREIA NO TRACO 1:8 - 1/2 VEZ.</v>
          </cell>
          <cell r="C949" t="str">
            <v>m2</v>
          </cell>
          <cell r="D949">
            <v>22.337500000000002</v>
          </cell>
          <cell r="E949">
            <v>17.87</v>
          </cell>
          <cell r="F949" t="str">
            <v>EMLURB</v>
          </cell>
        </row>
        <row r="950">
          <cell r="A950" t="str">
            <v/>
          </cell>
          <cell r="D950">
            <v>0</v>
          </cell>
        </row>
        <row r="951">
          <cell r="A951" t="str">
            <v>07.01.170</v>
          </cell>
          <cell r="B951" t="str">
            <v>ALVENARIA DE TIJOLOS DE 8 FUROS, ASSENTADOS E REJUNTADOS COM ARGAMASSA DE CIMENTO E AREIA NO TRACO 1:10 - 1/2 VEZ.</v>
          </cell>
          <cell r="C951" t="str">
            <v>m2</v>
          </cell>
          <cell r="D951">
            <v>22.125</v>
          </cell>
          <cell r="E951">
            <v>17.7</v>
          </cell>
          <cell r="F951" t="str">
            <v>EMLURB</v>
          </cell>
        </row>
        <row r="952">
          <cell r="A952" t="str">
            <v/>
          </cell>
          <cell r="D952">
            <v>0</v>
          </cell>
        </row>
        <row r="953">
          <cell r="A953" t="str">
            <v>07.01.180</v>
          </cell>
          <cell r="B953" t="str">
            <v>ALVENARIA DE TIJOLOS DE 8 FUROS, ASSENTADOS E REJUNTADOS COM ARGAMASSA DE CIMENTO E AREIA NO TRACO 1:12 - 1/2 VEZ.</v>
          </cell>
          <cell r="C953" t="str">
            <v>m2</v>
          </cell>
          <cell r="D953">
            <v>22.025000000000002</v>
          </cell>
          <cell r="E953">
            <v>17.62</v>
          </cell>
          <cell r="F953" t="str">
            <v>EMLURB</v>
          </cell>
        </row>
        <row r="954">
          <cell r="A954" t="str">
            <v/>
          </cell>
          <cell r="D954">
            <v>0</v>
          </cell>
        </row>
        <row r="955">
          <cell r="A955" t="str">
            <v>07.01.185</v>
          </cell>
          <cell r="B955" t="str">
            <v>ALVENARIA DE TIJOLOS DE 8 FUROS, ASSENTADOS E REJUNTADOS COM ARGAMASSA DE CIMENTO E AREIA NO TRACO 1:6 - 1 VEZ.</v>
          </cell>
          <cell r="C955" t="str">
            <v>m2</v>
          </cell>
          <cell r="D955">
            <v>43.362499999999997</v>
          </cell>
          <cell r="E955">
            <v>34.69</v>
          </cell>
          <cell r="F955" t="str">
            <v>EMLURB</v>
          </cell>
        </row>
        <row r="956">
          <cell r="A956" t="str">
            <v/>
          </cell>
          <cell r="D956">
            <v>0</v>
          </cell>
        </row>
        <row r="957">
          <cell r="A957" t="str">
            <v>07.01.190</v>
          </cell>
          <cell r="B957" t="str">
            <v>ALVENARIA DE TIJOLOS DE 8 FUROS, ASSENTADOS E REJUNTADOS COM ARGAMASSA DE CIMENTO E AREIA NO TRACO 1:8 - 1 VEZ.</v>
          </cell>
          <cell r="C957" t="str">
            <v>m2</v>
          </cell>
          <cell r="D957">
            <v>41.725000000000001</v>
          </cell>
          <cell r="E957">
            <v>33.380000000000003</v>
          </cell>
          <cell r="F957" t="str">
            <v>EMLURB</v>
          </cell>
        </row>
        <row r="958">
          <cell r="A958" t="str">
            <v/>
          </cell>
          <cell r="D958">
            <v>0</v>
          </cell>
        </row>
        <row r="959">
          <cell r="A959" t="str">
            <v>07.01.200</v>
          </cell>
          <cell r="B959" t="str">
            <v>ALVENARIA DE TIJOLOS DE 8 FUROS, ASSENTADOS E REJUNTADOS COM ARGAMASSA DE CIMENTO E AREIA NO TRACO 1:10 - 1 VEZ.</v>
          </cell>
          <cell r="C959" t="str">
            <v>m2</v>
          </cell>
          <cell r="D959">
            <v>41.037499999999994</v>
          </cell>
          <cell r="E959">
            <v>32.83</v>
          </cell>
          <cell r="F959" t="str">
            <v>EMLURB</v>
          </cell>
        </row>
        <row r="960">
          <cell r="A960" t="str">
            <v/>
          </cell>
          <cell r="D960">
            <v>0</v>
          </cell>
        </row>
        <row r="961">
          <cell r="A961" t="str">
            <v>07.01.210</v>
          </cell>
          <cell r="B961" t="str">
            <v>ALVENARIA DE TIJOLOS DE 8 FUROS, ASSENTADOS E REJUNTADOS COM ARGAMASSA DE CIMENTO E AREIA NO TRACO 1:12 - 1 VEZ.</v>
          </cell>
          <cell r="C961" t="str">
            <v>m2</v>
          </cell>
          <cell r="D961">
            <v>40.599999999999994</v>
          </cell>
          <cell r="E961">
            <v>32.479999999999997</v>
          </cell>
          <cell r="F961" t="str">
            <v>EMLURB</v>
          </cell>
        </row>
        <row r="962">
          <cell r="A962" t="str">
            <v/>
          </cell>
          <cell r="D962">
            <v>0</v>
          </cell>
        </row>
        <row r="963">
          <cell r="A963" t="str">
            <v>07.01.212</v>
          </cell>
          <cell r="B963" t="str">
            <v>ALVENARIA ENGAIOLADA (ABERTURAS DE 9X19CM) COM TIJOLOS FURADOS 9X19X19CM, ASSENTADOS E REJUNTADOS COM ARGAMASSA DE CIMENTO E AREIA NO TRAÇO 1:3 - 1/2VEZ</v>
          </cell>
          <cell r="C963" t="str">
            <v>m2</v>
          </cell>
          <cell r="D963">
            <v>22.25</v>
          </cell>
          <cell r="E963">
            <v>17.8</v>
          </cell>
          <cell r="F963" t="str">
            <v>SEDUC</v>
          </cell>
        </row>
        <row r="964">
          <cell r="A964" t="str">
            <v/>
          </cell>
          <cell r="D964">
            <v>0</v>
          </cell>
        </row>
        <row r="965">
          <cell r="A965" t="str">
            <v>07.01.213</v>
          </cell>
          <cell r="B965" t="str">
            <v>ALVENARIA DE VEDAÇÃO COM TIJOLO CERÂMICO DE 08 FUROS-DIMENSÕESDE (9X19X19)CM, ASSENTADOS E REJUNTADOS COM ARGAMASSA DE CIMENTO E AREIA NO TRAÇO 1:7, DE 1 1/2VEZ, ESPESSURA DE 30CM .</v>
          </cell>
          <cell r="C965" t="str">
            <v>m2</v>
          </cell>
          <cell r="D965">
            <v>64.325000000000003</v>
          </cell>
          <cell r="E965">
            <v>51.46</v>
          </cell>
          <cell r="F965" t="str">
            <v>SEDUC</v>
          </cell>
        </row>
        <row r="966">
          <cell r="A966" t="str">
            <v/>
          </cell>
          <cell r="D966">
            <v>0</v>
          </cell>
        </row>
        <row r="967">
          <cell r="A967" t="str">
            <v>07.01.215</v>
          </cell>
          <cell r="B967" t="str">
            <v>ALVENARIA DE BLOCOS DE CONCRETO,DIMENSOES(10 X 20 X 40CM),ASSENTADOS E REJUNTADOS COM ARGAMASSA DE CIMENTO E AREIA NO TRACO 1:6 - 1/2 VEZ.</v>
          </cell>
          <cell r="C967" t="str">
            <v>m2</v>
          </cell>
          <cell r="D967">
            <v>29.1</v>
          </cell>
          <cell r="E967">
            <v>23.28</v>
          </cell>
          <cell r="F967" t="str">
            <v>EMLURB</v>
          </cell>
        </row>
        <row r="968">
          <cell r="A968" t="str">
            <v/>
          </cell>
          <cell r="D968">
            <v>0</v>
          </cell>
        </row>
        <row r="969">
          <cell r="A969" t="str">
            <v>07.01.220</v>
          </cell>
          <cell r="B969" t="str">
            <v>ALVENARIA DE BLOCOS DE CONCRETO , DIMENSOES (10 X 20 X 40CM),ASSENTADOS E REJUNTADOS C/ ARGAMASSA DE CIMENTO E AREIA NO TRACO 1:8 1/2 VEZ.</v>
          </cell>
          <cell r="C969" t="str">
            <v>m2</v>
          </cell>
          <cell r="D969">
            <v>28.700000000000003</v>
          </cell>
          <cell r="E969">
            <v>22.96</v>
          </cell>
          <cell r="F969" t="str">
            <v>EMLURB</v>
          </cell>
        </row>
        <row r="970">
          <cell r="A970" t="str">
            <v/>
          </cell>
          <cell r="D970">
            <v>0</v>
          </cell>
        </row>
        <row r="971">
          <cell r="A971" t="str">
            <v>07.01.225</v>
          </cell>
          <cell r="B971" t="str">
            <v>ALVENARIA DE BLOCOS DE CONCRETO,DIMENSOES(20 X 20 X 40CM),ASSENTADOS E REJUNTADOS COM ARGAMASSA DE CIMENTO E AREIA NO TRACO 1:6 - 1 VEZ.</v>
          </cell>
          <cell r="C971" t="str">
            <v>m2</v>
          </cell>
          <cell r="D971">
            <v>45.962500000000006</v>
          </cell>
          <cell r="E971">
            <v>36.770000000000003</v>
          </cell>
          <cell r="F971" t="str">
            <v>EMLURB</v>
          </cell>
        </row>
        <row r="972">
          <cell r="A972" t="str">
            <v/>
          </cell>
          <cell r="D972">
            <v>0</v>
          </cell>
        </row>
        <row r="973">
          <cell r="A973" t="str">
            <v>07.01.230</v>
          </cell>
          <cell r="B973" t="str">
            <v>ALVENARIA DE BLOCOS DE CONCRETO , DIMENSOES (20 X 20 X 40CM),ASSENTADOS E REJUNTADOS C/ ARGAMASSA DE CIMENTO E AREIA NO TRACO 1:8 1 VEZ.</v>
          </cell>
          <cell r="C973" t="str">
            <v>m2</v>
          </cell>
          <cell r="D973">
            <v>45.162500000000001</v>
          </cell>
          <cell r="E973">
            <v>36.130000000000003</v>
          </cell>
          <cell r="F973" t="str">
            <v>EMLURB</v>
          </cell>
        </row>
        <row r="974">
          <cell r="A974" t="str">
            <v/>
          </cell>
          <cell r="D974">
            <v>0</v>
          </cell>
        </row>
        <row r="975">
          <cell r="A975" t="str">
            <v>07.01.235</v>
          </cell>
          <cell r="B975" t="str">
            <v>ALVENARIA APARENTE DE BLOCOS DE CONCRETO,DIM. (10 X 20 X 40CM),ASSENTADOS E REJUNTADOS COM ARGAMASSA DE CIMENTO E AREIA NO TRACO 1:6 - 1/2 VEZ.</v>
          </cell>
          <cell r="C975" t="str">
            <v>m2</v>
          </cell>
          <cell r="D975">
            <v>32.924999999999997</v>
          </cell>
          <cell r="E975">
            <v>26.34</v>
          </cell>
          <cell r="F975" t="str">
            <v>EMLURB</v>
          </cell>
        </row>
        <row r="976">
          <cell r="A976" t="str">
            <v/>
          </cell>
          <cell r="D976">
            <v>0</v>
          </cell>
        </row>
        <row r="977">
          <cell r="A977" t="str">
            <v>07.01.240</v>
          </cell>
          <cell r="B977" t="str">
            <v>ALVENARIA APARENTE DE BLOCOS DE CONCRETO,DIM. (10 X 20 X 40CM), ASSENTADOS E REJUNTADOS COM ARGAMASSA DE CIMENTO E AREIA NO TRACO 1:8 - 1/2 VEZ.</v>
          </cell>
          <cell r="C977" t="str">
            <v>m2</v>
          </cell>
          <cell r="D977">
            <v>32.174999999999997</v>
          </cell>
          <cell r="E977">
            <v>25.74</v>
          </cell>
          <cell r="F977" t="str">
            <v>EMLURB</v>
          </cell>
        </row>
        <row r="978">
          <cell r="A978" t="str">
            <v/>
          </cell>
          <cell r="D978">
            <v>0</v>
          </cell>
        </row>
        <row r="979">
          <cell r="A979" t="str">
            <v>07.01.245</v>
          </cell>
          <cell r="B979" t="str">
            <v>ALVENARIA APARENTE DE BLOCOS DE CONCRETO,DIM. (20 X 20 X 40CM),ASSENTADOS E REJUNTADOS COM ARGAMASSA DE CIMENTO E AREIA NO TRACO 1:6 - 1 VEZ.</v>
          </cell>
          <cell r="C979" t="str">
            <v>m2</v>
          </cell>
          <cell r="D979">
            <v>49.737499999999997</v>
          </cell>
          <cell r="E979">
            <v>39.79</v>
          </cell>
          <cell r="F979" t="str">
            <v>EMLURB</v>
          </cell>
        </row>
        <row r="980">
          <cell r="A980" t="str">
            <v/>
          </cell>
          <cell r="D980">
            <v>0</v>
          </cell>
        </row>
        <row r="981">
          <cell r="A981" t="str">
            <v>07.01.250</v>
          </cell>
          <cell r="B981" t="str">
            <v>ALVENARIA APARENTE DE BLOCOS DE CONCRETO,DIM. (20 X 20 X 40CM), ASSENTADOS E REJUNTADOS COM ARGAMASSA DE CIMENTO E AREIA NO TRACO 1:8 1 VEZ.</v>
          </cell>
          <cell r="C981" t="str">
            <v>m2</v>
          </cell>
          <cell r="D981">
            <v>48.9375</v>
          </cell>
          <cell r="E981">
            <v>39.15</v>
          </cell>
          <cell r="F981" t="str">
            <v>EMLURB</v>
          </cell>
        </row>
        <row r="982">
          <cell r="A982" t="str">
            <v/>
          </cell>
          <cell r="D982">
            <v>0</v>
          </cell>
        </row>
        <row r="983">
          <cell r="A983" t="str">
            <v>07.01.261</v>
          </cell>
          <cell r="B983" t="str">
            <v>VERGA EM CONCRETO ARMADO DE 0,10X0,15M.</v>
          </cell>
          <cell r="C983" t="str">
            <v>m</v>
          </cell>
          <cell r="D983">
            <v>12.649999999999999</v>
          </cell>
          <cell r="E983">
            <v>10.119999999999999</v>
          </cell>
          <cell r="F983" t="str">
            <v>SEDUC</v>
          </cell>
        </row>
        <row r="984">
          <cell r="A984" t="str">
            <v/>
          </cell>
          <cell r="D984">
            <v>0</v>
          </cell>
        </row>
        <row r="985">
          <cell r="A985" t="str">
            <v>07.01.262</v>
          </cell>
          <cell r="B985" t="str">
            <v>VERGA EM CONCRETO ARMADO</v>
          </cell>
          <cell r="C985" t="str">
            <v>m3</v>
          </cell>
          <cell r="D985">
            <v>842.82500000000005</v>
          </cell>
          <cell r="E985">
            <v>674.26</v>
          </cell>
          <cell r="F985" t="str">
            <v>SEDUC</v>
          </cell>
        </row>
        <row r="986">
          <cell r="A986" t="str">
            <v/>
          </cell>
          <cell r="D986">
            <v>0</v>
          </cell>
        </row>
        <row r="987">
          <cell r="A987" t="str">
            <v>07.01.265</v>
          </cell>
          <cell r="B987" t="str">
            <v>FORNECIMENTO E COLOCAÇÃO DE TELA GALVANIZADA SOLDADA DE 7,50CMX50CM, PARA FIXAÇÃO DE ALVENARIA EM PILAR. A TELA SERÁ FIXADA ATRAVÉS DE ARRUELA, PORCA SEXTAVADA PINOS E FINCAPINOS</v>
          </cell>
          <cell r="C987" t="str">
            <v>Un</v>
          </cell>
          <cell r="D987">
            <v>4.6500000000000004</v>
          </cell>
          <cell r="E987">
            <v>3.72</v>
          </cell>
          <cell r="F987" t="str">
            <v>SEDUC</v>
          </cell>
        </row>
        <row r="988">
          <cell r="A988" t="str">
            <v/>
          </cell>
          <cell r="D988">
            <v>0</v>
          </cell>
        </row>
        <row r="989">
          <cell r="A989" t="str">
            <v>07.01.500</v>
          </cell>
          <cell r="B989" t="str">
            <v>EXECUÇÃO DE RASGO EM ALVENARIA PARA PASSAGEM DE TUBULAÇÃO DIAM. DE 15MM(1/2") A 25MM(1").</v>
          </cell>
          <cell r="C989" t="str">
            <v>m</v>
          </cell>
          <cell r="D989">
            <v>2.3375000000000004</v>
          </cell>
          <cell r="E989">
            <v>1.87</v>
          </cell>
          <cell r="F989" t="str">
            <v>SEDUC</v>
          </cell>
        </row>
        <row r="990">
          <cell r="A990" t="str">
            <v/>
          </cell>
          <cell r="D990">
            <v>0</v>
          </cell>
        </row>
        <row r="991">
          <cell r="A991" t="str">
            <v>07.02.010</v>
          </cell>
          <cell r="B991" t="str">
            <v>COBOGOS DE CIMENTO PRENSADO.</v>
          </cell>
          <cell r="C991" t="str">
            <v>m2</v>
          </cell>
          <cell r="D991">
            <v>69.8125</v>
          </cell>
          <cell r="E991">
            <v>55.85</v>
          </cell>
          <cell r="F991" t="str">
            <v>EMLURB</v>
          </cell>
        </row>
        <row r="992">
          <cell r="A992" t="str">
            <v/>
          </cell>
          <cell r="D992">
            <v>0</v>
          </cell>
        </row>
        <row r="993">
          <cell r="A993" t="str">
            <v>07.02.020</v>
          </cell>
          <cell r="B993" t="str">
            <v>COBOGOS CERAMICOS.</v>
          </cell>
          <cell r="C993" t="str">
            <v>m2</v>
          </cell>
          <cell r="D993">
            <v>78.137500000000003</v>
          </cell>
          <cell r="E993">
            <v>62.51</v>
          </cell>
          <cell r="F993" t="str">
            <v>EMLURB</v>
          </cell>
        </row>
        <row r="994">
          <cell r="A994" t="str">
            <v/>
          </cell>
          <cell r="D994">
            <v>0</v>
          </cell>
        </row>
        <row r="995">
          <cell r="A995" t="str">
            <v>07.02.035</v>
          </cell>
          <cell r="B995" t="str">
            <v>FORNECIMENTO E EXECUÇÃO DE ELEMENTO  VAZADO DE CONCRETO , JUNTAS DE 15 MM, COM ARGAMASSSA DE CIMENTO E AREIA NO TRAÇO 1:4, DIMENSÕES 15 X15X15CM</v>
          </cell>
          <cell r="C995" t="str">
            <v>m2</v>
          </cell>
          <cell r="D995">
            <v>106.95</v>
          </cell>
          <cell r="E995">
            <v>85.56</v>
          </cell>
          <cell r="F995" t="str">
            <v>SEDUC</v>
          </cell>
        </row>
        <row r="996">
          <cell r="A996" t="str">
            <v/>
          </cell>
          <cell r="D996">
            <v>0</v>
          </cell>
        </row>
        <row r="997">
          <cell r="A997" t="str">
            <v>07.03.010</v>
          </cell>
          <cell r="B997" t="str">
            <v>MURO COM EMBASAMENTO DE 50CM E ALTURA DA ALVENARIA DE ELEVACAO DE 1,6M, COM COLUNAS ESPACADAS DE 3 EM 3 METROS, INCLUSIVE CHAPISCO, MASSA UNICA E CAIACAO, E AINDA ESCAVACAO, REATERRO, REMOCAO DE MATERIAL ESCAVADO E CONCRETO MAGRO.</v>
          </cell>
          <cell r="C997" t="str">
            <v>m</v>
          </cell>
          <cell r="D997">
            <v>161.70000000000002</v>
          </cell>
          <cell r="E997">
            <v>129.36000000000001</v>
          </cell>
          <cell r="F997" t="str">
            <v>EMLURB</v>
          </cell>
        </row>
        <row r="998">
          <cell r="A998" t="str">
            <v/>
          </cell>
          <cell r="D998">
            <v>0</v>
          </cell>
        </row>
        <row r="999">
          <cell r="A999" t="str">
            <v>07.03.020</v>
          </cell>
          <cell r="B999" t="str">
            <v>MURO COM EMBASAMENTO DE 5O CM E ALTURA DA ALVENARIA DE ELEVACAO DE 1,8 M, COM COLUNAS ESPACADAS DE 3 EM 3 METROS, INCLUSIVE CHAPISCO, MASSA UNICA E CAIACAO,E AINDA ESCAVACAO, REATERRO, REMOCAO DO MATERIAL ESCAVADO E CONCRETO MAGRO.</v>
          </cell>
          <cell r="C999" t="str">
            <v>m</v>
          </cell>
          <cell r="D999">
            <v>176.78750000000002</v>
          </cell>
          <cell r="E999">
            <v>141.43</v>
          </cell>
          <cell r="F999" t="str">
            <v>EMLURB</v>
          </cell>
        </row>
        <row r="1000">
          <cell r="A1000" t="str">
            <v/>
          </cell>
          <cell r="D1000">
            <v>0</v>
          </cell>
        </row>
        <row r="1001">
          <cell r="A1001" t="str">
            <v>07.03.030</v>
          </cell>
          <cell r="B1001" t="str">
            <v>MURO COM EMBASAMENTO DE 30 CM E ALTURA DE 1,5 M, EM COBOGOS DE CONCRETO, COM COLUNAS EM ALVENARIA ESPACADAS DE 3 EM 3 M REVESTIDAS E CAIADAS, E AINDA ESCAVACAO, REATERRO, REMOCAO DO MATERIAL ESCAVADO E CONCRETO MAGRO.</v>
          </cell>
          <cell r="C1001" t="str">
            <v>m</v>
          </cell>
          <cell r="D1001">
            <v>137.23750000000001</v>
          </cell>
          <cell r="E1001">
            <v>109.79</v>
          </cell>
          <cell r="F1001" t="str">
            <v>EMLURB</v>
          </cell>
        </row>
        <row r="1002">
          <cell r="A1002" t="str">
            <v/>
          </cell>
          <cell r="D1002">
            <v>0</v>
          </cell>
        </row>
        <row r="1003">
          <cell r="A1003" t="str">
            <v>07.03.040</v>
          </cell>
          <cell r="B1003" t="str">
            <v>MURO COM MOURÃO E PLACA PRÉ-FABRICADA DE 1,55X0,50M DE CONCRETO ARMADO, ALTURA LIVRE 2,00M.</v>
          </cell>
          <cell r="C1003" t="str">
            <v>m</v>
          </cell>
          <cell r="D1003">
            <v>142.58749999999998</v>
          </cell>
          <cell r="E1003">
            <v>114.07</v>
          </cell>
          <cell r="F1003" t="str">
            <v>SEDUC</v>
          </cell>
        </row>
        <row r="1004">
          <cell r="A1004" t="str">
            <v/>
          </cell>
          <cell r="D1004">
            <v>0</v>
          </cell>
        </row>
        <row r="1005">
          <cell r="A1005" t="str">
            <v>07.04.010</v>
          </cell>
          <cell r="B1005" t="str">
            <v>FORNECIMENTO E ASSENTAMENTO DE DIVISORIA EM PERFIS DE ALUMINIO, TIPO AL1 (PAINEL/PAINEL), EUCATEX OU SIMILAR, SEM PORTA.</v>
          </cell>
          <cell r="C1005" t="str">
            <v>m2</v>
          </cell>
          <cell r="D1005">
            <v>74.487500000000011</v>
          </cell>
          <cell r="E1005">
            <v>59.59</v>
          </cell>
          <cell r="F1005" t="str">
            <v>EMLURB</v>
          </cell>
        </row>
        <row r="1006">
          <cell r="A1006" t="str">
            <v/>
          </cell>
          <cell r="D1006">
            <v>0</v>
          </cell>
        </row>
        <row r="1007">
          <cell r="A1007" t="str">
            <v>07.04.011</v>
          </cell>
          <cell r="B1007" t="str">
            <v>FORNECIMENTO E MONTAGEM DE PAINÉIS ARTICULADOS DIMOFLEX OU SIMILAR</v>
          </cell>
          <cell r="C1007" t="str">
            <v>m2</v>
          </cell>
          <cell r="D1007">
            <v>2625</v>
          </cell>
          <cell r="E1007">
            <v>2100</v>
          </cell>
          <cell r="F1007" t="str">
            <v>SEDUC</v>
          </cell>
        </row>
        <row r="1008">
          <cell r="A1008" t="str">
            <v/>
          </cell>
          <cell r="D1008">
            <v>0</v>
          </cell>
        </row>
        <row r="1009">
          <cell r="A1009" t="str">
            <v>07.04.015</v>
          </cell>
          <cell r="B1009" t="str">
            <v>ASSENTAMENTO (MONTAGEM) DE DIVISÓRIAS COM REAPROVEITAMENTO DE PERFIS E PAINÉIS, SEM PORTA.</v>
          </cell>
          <cell r="C1009" t="str">
            <v>m2</v>
          </cell>
          <cell r="D1009">
            <v>4.4874999999999998</v>
          </cell>
          <cell r="E1009">
            <v>3.59</v>
          </cell>
          <cell r="F1009" t="str">
            <v>SEDUC</v>
          </cell>
        </row>
        <row r="1010">
          <cell r="A1010" t="str">
            <v/>
          </cell>
          <cell r="D1010">
            <v>0</v>
          </cell>
        </row>
        <row r="1011">
          <cell r="A1011" t="str">
            <v>07.04.020</v>
          </cell>
          <cell r="B1011" t="str">
            <v>FORNECIMENTO E ASSENTAMENTO DE DIVISORIA EM PERFIS DE ALUMINIO, TIPO AL4 (PAINEL/VIDRO) , EUCATEX OU SIMILAR, SEM PORTA.</v>
          </cell>
          <cell r="C1011" t="str">
            <v>m2</v>
          </cell>
          <cell r="D1011">
            <v>85.75</v>
          </cell>
          <cell r="E1011">
            <v>68.599999999999994</v>
          </cell>
          <cell r="F1011" t="str">
            <v>EMLURB</v>
          </cell>
        </row>
        <row r="1012">
          <cell r="A1012" t="str">
            <v/>
          </cell>
          <cell r="D1012">
            <v>0</v>
          </cell>
        </row>
        <row r="1013">
          <cell r="A1013" t="str">
            <v>07.04.030</v>
          </cell>
          <cell r="B1013" t="str">
            <v>DIVISORIA EM PLACA PRE-MOLDADA DE CONCRETO COM ESPESSURA DE 7 CM E ACABAMENTO APARENTE.</v>
          </cell>
          <cell r="C1013" t="str">
            <v>m2</v>
          </cell>
          <cell r="D1013">
            <v>114.60000000000001</v>
          </cell>
          <cell r="E1013">
            <v>91.68</v>
          </cell>
          <cell r="F1013" t="str">
            <v>EMLURB</v>
          </cell>
        </row>
        <row r="1014">
          <cell r="A1014" t="str">
            <v/>
          </cell>
          <cell r="D1014">
            <v>0</v>
          </cell>
        </row>
        <row r="1015">
          <cell r="A1015" t="str">
            <v>07.04.040</v>
          </cell>
          <cell r="B1015" t="str">
            <v>FORNECIMENTO E ASSENTAMENTO DE PORTA DE 0,80X 2,10M, PARA DIVISORIA EUCATEX OU SIMILAR, COM VISOR, INCLUSIVE FERRAGENS.</v>
          </cell>
          <cell r="C1015" t="str">
            <v>UD</v>
          </cell>
          <cell r="D1015">
            <v>269.125</v>
          </cell>
          <cell r="E1015">
            <v>215.3</v>
          </cell>
          <cell r="F1015" t="str">
            <v>EMLURB</v>
          </cell>
        </row>
        <row r="1016">
          <cell r="A1016" t="str">
            <v/>
          </cell>
          <cell r="D1016">
            <v>0</v>
          </cell>
        </row>
        <row r="1017">
          <cell r="A1017" t="str">
            <v>07.04.050</v>
          </cell>
          <cell r="B1017" t="str">
            <v>FORNECIMENTO E ASSENTAMENTO DE PORTA DE 0.80X 2.10M, PARA DIVISORIA EUCATEX OU SIMILAR, SEM VISOR, INCLUSIVE FERRAGENS.</v>
          </cell>
          <cell r="C1017" t="str">
            <v>UD</v>
          </cell>
          <cell r="D1017">
            <v>200.375</v>
          </cell>
          <cell r="E1017">
            <v>160.30000000000001</v>
          </cell>
          <cell r="F1017" t="str">
            <v>EMLURB</v>
          </cell>
        </row>
        <row r="1018">
          <cell r="A1018" t="str">
            <v/>
          </cell>
          <cell r="D1018">
            <v>0</v>
          </cell>
        </row>
        <row r="1019">
          <cell r="A1019" t="str">
            <v>07.05.020</v>
          </cell>
          <cell r="B1019" t="str">
            <v>FORNECIMENTO E INSTALAÇÃO DE CERCA COM NOVE FIOS DE ARAME FARPADO E MOURÕES RETO, SEÇÃO T, H=2,20M, DE CONCRETO A CADA 2,00M. INCLUSIVE ESCAVAÇÃO, REATERRO E CONCRETO MAGRO.</v>
          </cell>
          <cell r="C1019" t="str">
            <v>m</v>
          </cell>
          <cell r="D1019">
            <v>28.237500000000001</v>
          </cell>
          <cell r="E1019">
            <v>22.59</v>
          </cell>
          <cell r="F1019" t="str">
            <v>SEDUC</v>
          </cell>
        </row>
        <row r="1020">
          <cell r="A1020" t="str">
            <v/>
          </cell>
          <cell r="D1020">
            <v>0</v>
          </cell>
        </row>
        <row r="1021">
          <cell r="A1021" t="str">
            <v>07.05.021</v>
          </cell>
          <cell r="B1021" t="str">
            <v>FORNECIMENTO E INSTALAÇÃO DE CERCA COM 9 FIOS DE ARAME GALVANIZADO LISO DE 14 BWG E MOURÕES RETO, SEÇÃO T, 2,20 METROS, DE CONCRETO A CADA 2,00M. INCLUSIVE ESCAVAÇÃO, REATERRO E CONCRETO MAGRO.</v>
          </cell>
          <cell r="C1021" t="str">
            <v>m</v>
          </cell>
          <cell r="D1021">
            <v>26.962499999999999</v>
          </cell>
          <cell r="E1021">
            <v>21.57</v>
          </cell>
          <cell r="F1021" t="str">
            <v>SEDUC</v>
          </cell>
        </row>
        <row r="1022">
          <cell r="A1022" t="str">
            <v/>
          </cell>
          <cell r="D1022">
            <v>0</v>
          </cell>
        </row>
        <row r="1023">
          <cell r="A1023" t="str">
            <v>07.05.030</v>
          </cell>
          <cell r="B1023" t="str">
            <v>ALAMBRADO COM TELA DE ARAME GALVANIZADO, ZINCADO PESADO, MALHA QUADRANGULAR 2X2", FIO 12BWG, SEM REVESTIMENTO EM PVC,  FIXADO EM MOURÕES DE CONCRETO  SEÇÃO "T " H=2,20M RETO E CHUMBADOS COM CONCRETO SIMPLES EM MURETA DE ALVENARIA EXISTENTE. ALTURA LIVRE D</v>
          </cell>
          <cell r="C1023" t="str">
            <v>m</v>
          </cell>
          <cell r="D1023">
            <v>71.924999999999997</v>
          </cell>
          <cell r="E1023">
            <v>57.54</v>
          </cell>
          <cell r="F1023" t="str">
            <v>SEDUC</v>
          </cell>
        </row>
        <row r="1024">
          <cell r="A1024" t="str">
            <v/>
          </cell>
          <cell r="D1024">
            <v>0</v>
          </cell>
        </row>
        <row r="1025">
          <cell r="A1025" t="str">
            <v>07.06.001</v>
          </cell>
          <cell r="B1025" t="str">
            <v>PAREDE EM BLOCOS DE GESSO COM 7,5CM DE ESPESSURA.</v>
          </cell>
          <cell r="C1025" t="str">
            <v>m2</v>
          </cell>
          <cell r="D1025">
            <v>30.462500000000002</v>
          </cell>
          <cell r="E1025">
            <v>24.37</v>
          </cell>
          <cell r="F1025" t="str">
            <v>SEDUC</v>
          </cell>
        </row>
        <row r="1026">
          <cell r="A1026" t="str">
            <v/>
          </cell>
          <cell r="D1026">
            <v>0</v>
          </cell>
        </row>
        <row r="1027">
          <cell r="A1027" t="str">
            <v>07.06.010</v>
          </cell>
          <cell r="B1027" t="str">
            <v>FORNECIMENTO E INSTALAÇÃO DE DIVISÓRIA DE GESSO ACARTONADO (DRYWALL), COM ESPESSURA DE 10MM.</v>
          </cell>
          <cell r="C1027" t="str">
            <v>m2</v>
          </cell>
          <cell r="D1027">
            <v>65.912499999999994</v>
          </cell>
          <cell r="E1027">
            <v>52.73</v>
          </cell>
          <cell r="F1027" t="str">
            <v>FORNECIMENTO E INSTALAÇÃO DE DIVISÓRIA DE GESSO ACARTONADO (DRYWALL), COM ESPESSURA DE 10MM.</v>
          </cell>
        </row>
        <row r="1028">
          <cell r="A1028" t="str">
            <v/>
          </cell>
          <cell r="D1028">
            <v>0</v>
          </cell>
        </row>
        <row r="1029">
          <cell r="A1029" t="str">
            <v>07.07.010</v>
          </cell>
          <cell r="B1029" t="str">
            <v>DIVISÓRIA EM GRANITO CINZA CORUMBÁ POLIDO, ESPESSURA 3CM, INCLUSIVE MONTAGEM COM FERRAGENS.</v>
          </cell>
          <cell r="C1029" t="str">
            <v>m2</v>
          </cell>
          <cell r="D1029">
            <v>360.13750000000005</v>
          </cell>
          <cell r="E1029">
            <v>288.11</v>
          </cell>
          <cell r="F1029" t="str">
            <v>SEDUC</v>
          </cell>
        </row>
        <row r="1030">
          <cell r="A1030" t="str">
            <v/>
          </cell>
          <cell r="D1030">
            <v>0</v>
          </cell>
        </row>
        <row r="1031">
          <cell r="A1031" t="str">
            <v>08.00.000</v>
          </cell>
          <cell r="B1031" t="str">
            <v>COBERTURAS E IMPERMEABILIZACOES</v>
          </cell>
          <cell r="D1031">
            <v>0</v>
          </cell>
        </row>
        <row r="1032">
          <cell r="A1032" t="str">
            <v/>
          </cell>
          <cell r="D1032">
            <v>0</v>
          </cell>
        </row>
        <row r="1033">
          <cell r="A1033" t="str">
            <v>08.01.010</v>
          </cell>
          <cell r="B1033" t="str">
            <v>ESTRUTURA DE COBERTA EM MADEIRA DE LEI, PARA TELHAS ONDULADAS DE CIMENTO AMIANTO, ALUMINIO OU PLASTICAS - VAO ATE 10 M. (OBS DA SECRETARIA:  CONFORME ITENS SE 0104, SE 0403 EO01.03 DAS ESPECIFICAÇÕES GERAIS).</v>
          </cell>
          <cell r="C1033" t="str">
            <v>m2</v>
          </cell>
          <cell r="D1033">
            <v>86.024999999999991</v>
          </cell>
          <cell r="E1033">
            <v>68.819999999999993</v>
          </cell>
          <cell r="F1033" t="str">
            <v>EMLURB</v>
          </cell>
        </row>
        <row r="1034">
          <cell r="A1034" t="str">
            <v/>
          </cell>
          <cell r="D1034">
            <v>0</v>
          </cell>
        </row>
        <row r="1035">
          <cell r="A1035" t="str">
            <v>08.01.020</v>
          </cell>
          <cell r="B1035" t="str">
            <v>ESTRUTURA DE COBERTA EM MADEIRA DE LEI, PARA TELHAS ONDULADAS DE CIMENTO AMIANTO, ALUMINIO OU PLASTICAS - VAO DE 10 A 15 M.(OBS DA SECRETARIA:  CONFORME ITENS SE 0104, SE 0403 EO01.03 DAS ESPECIFICAÇÕES GERAIS).</v>
          </cell>
          <cell r="C1035" t="str">
            <v>m2</v>
          </cell>
          <cell r="D1035">
            <v>102.5125</v>
          </cell>
          <cell r="E1035">
            <v>82.01</v>
          </cell>
          <cell r="F1035" t="str">
            <v>EMLURB</v>
          </cell>
        </row>
        <row r="1036">
          <cell r="A1036" t="str">
            <v/>
          </cell>
          <cell r="D1036">
            <v>0</v>
          </cell>
        </row>
        <row r="1037">
          <cell r="A1037" t="str">
            <v>08.01.030</v>
          </cell>
          <cell r="B1037" t="str">
            <v>ESTRUTURA DE COBERTA EM MADEIRA DE LEI, PARA TELHAS ONDULADAS DE CIMENTO AMIANTO, ALUMINIO OU PLASTICAS - VAO DE 15 A 20 M.(OBS DA SECRETARIA:  CONFORME ITENS SE 0104, SE 0403 EO01.03 DAS ESPECIFICAÇÕES GERAIS).</v>
          </cell>
          <cell r="C1037" t="str">
            <v>m2</v>
          </cell>
          <cell r="D1037">
            <v>124.01249999999999</v>
          </cell>
          <cell r="E1037">
            <v>99.21</v>
          </cell>
          <cell r="F1037" t="str">
            <v>EMLURB</v>
          </cell>
        </row>
        <row r="1038">
          <cell r="A1038" t="str">
            <v/>
          </cell>
          <cell r="D1038">
            <v>0</v>
          </cell>
        </row>
        <row r="1039">
          <cell r="A1039" t="str">
            <v>08.01.035</v>
          </cell>
          <cell r="B1039" t="str">
            <v>ESTRUTURA DE COBERTA EM MADEIRA DE LEI PARA TELHAS CERAMICAS - VAO ATE 4 M.(OBS DA SECRETARIA:  CONFORME ITENS SE 0104, SE 0403 EO01.03 DAS ESPECIFICAÇÕES GERAIS).</v>
          </cell>
          <cell r="C1039" t="str">
            <v>m2</v>
          </cell>
          <cell r="D1039">
            <v>96.300000000000011</v>
          </cell>
          <cell r="E1039">
            <v>77.040000000000006</v>
          </cell>
          <cell r="F1039" t="str">
            <v>EMLURB</v>
          </cell>
        </row>
        <row r="1040">
          <cell r="A1040" t="str">
            <v/>
          </cell>
          <cell r="D1040">
            <v>0</v>
          </cell>
        </row>
        <row r="1041">
          <cell r="A1041" t="str">
            <v>08.01.040</v>
          </cell>
          <cell r="B1041" t="str">
            <v>ESTRUTURA DE COBERTA EM MADEIRA DE LEI, PARA TELHAS CERAMICAS - VAO DE 4 A 7 M. (OBS DA SECRETARIA:  CONFORME ITENS SE 0104, SE 0403 EO01.03 DAS ESPECIFICAÇÕES GERAIS).</v>
          </cell>
          <cell r="C1041" t="str">
            <v>m2</v>
          </cell>
          <cell r="D1041">
            <v>106.30000000000001</v>
          </cell>
          <cell r="E1041">
            <v>85.04</v>
          </cell>
          <cell r="F1041" t="str">
            <v>EMLURB</v>
          </cell>
        </row>
        <row r="1042">
          <cell r="A1042" t="str">
            <v/>
          </cell>
          <cell r="D1042">
            <v>0</v>
          </cell>
        </row>
        <row r="1043">
          <cell r="A1043" t="str">
            <v>08.01.050</v>
          </cell>
          <cell r="B1043" t="str">
            <v>ESTRUTURA DE COBERTA EM MADEIRA DE LEI PARA TELHAS CERAMICAS - VAO DE 7 A 10 M. (OBS DA SECRETARIA:  CONFORME ITENS SE 0104, SE 0403 EO01.03 DAS ESPECIFICAÇÕES GERAIS).</v>
          </cell>
          <cell r="C1043" t="str">
            <v>m2</v>
          </cell>
          <cell r="D1043">
            <v>114.3</v>
          </cell>
          <cell r="E1043">
            <v>91.44</v>
          </cell>
          <cell r="F1043" t="str">
            <v>EMLURB</v>
          </cell>
        </row>
        <row r="1044">
          <cell r="A1044" t="str">
            <v/>
          </cell>
          <cell r="D1044">
            <v>0</v>
          </cell>
        </row>
        <row r="1045">
          <cell r="A1045" t="str">
            <v>08.01.060</v>
          </cell>
          <cell r="B1045" t="str">
            <v>ESTRUTURA DE COBERTA EM MADEIRA DE LEI PARA TELHAS CERAMICAS - VAO DE 10 A 13 M.(OBS DA SECRETARIA:  CONFORME ITENS SE 0104, SE 0403 EO01.03 DAS ESPECIFICAÇÕES GERAIS).</v>
          </cell>
          <cell r="C1045" t="str">
            <v>m2</v>
          </cell>
          <cell r="D1045">
            <v>125.73750000000001</v>
          </cell>
          <cell r="E1045">
            <v>100.59</v>
          </cell>
          <cell r="F1045" t="str">
            <v>EMLURB</v>
          </cell>
        </row>
        <row r="1046">
          <cell r="A1046" t="str">
            <v/>
          </cell>
          <cell r="D1046">
            <v>0</v>
          </cell>
        </row>
        <row r="1047">
          <cell r="A1047" t="str">
            <v>08.01.070</v>
          </cell>
          <cell r="B1047" t="str">
            <v>ESTRUTURA DE COBERTA EM MADEIRA DE LEI PARA TELHAS AUTOPORTANTES DE CIMENTO AMIANTO, TIPO CANALETE 90 OU KALHETAO. (OBS DA SECRETARIA:  CONFORME ITENS SE 0104, SE 0403 EO01.03 DAS ESPECIFICAÇÕES GERAIS).</v>
          </cell>
          <cell r="C1047" t="str">
            <v>m2</v>
          </cell>
          <cell r="D1047">
            <v>6.9625000000000004</v>
          </cell>
          <cell r="E1047">
            <v>5.57</v>
          </cell>
          <cell r="F1047" t="str">
            <v>EMLURB</v>
          </cell>
        </row>
        <row r="1048">
          <cell r="A1048" t="str">
            <v/>
          </cell>
          <cell r="D1048">
            <v>0</v>
          </cell>
        </row>
        <row r="1049">
          <cell r="A1049" t="str">
            <v>08.01.080</v>
          </cell>
          <cell r="B1049" t="str">
            <v>ESTRUTURA DE COBERTA EM MADEIRA DE LEI PARA TELHAS AUTOPORTANTES DE CIMENTO AMIANTO, TIPO CANALETE 49, OU KALHETA OU MAXIPLAC. (OBS DA SECRETARIA:  CONFORME ITENS SE 0104, SE 0403 EO01.03 DAS ESPECIFICAÇÕES GERAIS).</v>
          </cell>
          <cell r="C1049" t="str">
            <v>m2</v>
          </cell>
          <cell r="D1049">
            <v>11.237500000000001</v>
          </cell>
          <cell r="E1049">
            <v>8.99</v>
          </cell>
          <cell r="F1049" t="str">
            <v>EMLURB</v>
          </cell>
        </row>
        <row r="1050">
          <cell r="A1050" t="str">
            <v/>
          </cell>
          <cell r="D1050">
            <v>0</v>
          </cell>
        </row>
        <row r="1051">
          <cell r="A1051" t="str">
            <v>08.01.090</v>
          </cell>
          <cell r="B1051" t="str">
            <v>ESTRUTURA DE COBERTA EM MADEIRA DE LEI, PONTALETADA PARA TELHAS ONDULADAS DE CIMENTO AMIANTO, ALUMINIO OU PLASTICAS, SOBRE LAJE. (OBS DA SECRETARIA:  CONFORME ITENS SE 0104, SE 0403 EO01.03 DAS ESPECIFICAÇÕES GERAIS).</v>
          </cell>
          <cell r="C1051" t="str">
            <v>m2</v>
          </cell>
          <cell r="D1051">
            <v>55.7</v>
          </cell>
          <cell r="E1051">
            <v>44.56</v>
          </cell>
          <cell r="F1051" t="str">
            <v>EMLURB</v>
          </cell>
        </row>
        <row r="1052">
          <cell r="A1052" t="str">
            <v/>
          </cell>
          <cell r="D1052">
            <v>0</v>
          </cell>
        </row>
        <row r="1053">
          <cell r="A1053" t="str">
            <v>08.01.101</v>
          </cell>
          <cell r="B1053" t="str">
            <v>FORNECIMENTO E COLOCAÇÃO DE RIPA EM MADEIRA DE LEI,  DE 5X1CM  PARA COBERTA EM TELHA CERÂMICA. (OBS DA SECRETARIA:  CONFORME ITENS SE 0104, SE 0403 EO01.03 DAS ESPECIFICAÇÕES GERAIS).</v>
          </cell>
          <cell r="C1053" t="str">
            <v>m</v>
          </cell>
          <cell r="D1053">
            <v>2.2749999999999999</v>
          </cell>
          <cell r="E1053">
            <v>1.82</v>
          </cell>
          <cell r="F1053" t="str">
            <v>SEDUC</v>
          </cell>
        </row>
        <row r="1054">
          <cell r="A1054" t="str">
            <v/>
          </cell>
          <cell r="D1054">
            <v>0</v>
          </cell>
        </row>
        <row r="1055">
          <cell r="A1055" t="str">
            <v>08.01.107</v>
          </cell>
          <cell r="B1055" t="str">
            <v>FORNECIMENTO E COLOCAÇÃO DE LINHA EM MADEIRA DE LEI DE 3"x8" PARA ESTRUTURA DE COBERTA EM TELHA CERÂMICA, CONSIDERANDO ABERTURA DE ENCAIXES E FIXAÇÃO DA MESMA NA ESTRUTURA EXISTENTE. (OBS DA SECRETARIA:  CONFORME ITENS SE 0104, SE 0403 EO01.03 DAS ESPECIF</v>
          </cell>
          <cell r="C1055" t="str">
            <v>m</v>
          </cell>
          <cell r="D1055">
            <v>47.387499999999996</v>
          </cell>
          <cell r="E1055">
            <v>37.909999999999997</v>
          </cell>
          <cell r="F1055" t="str">
            <v>SEDUC</v>
          </cell>
        </row>
        <row r="1056">
          <cell r="A1056" t="str">
            <v/>
          </cell>
          <cell r="D1056">
            <v>0</v>
          </cell>
        </row>
        <row r="1057">
          <cell r="A1057" t="str">
            <v>08.01.108</v>
          </cell>
          <cell r="B1057" t="str">
            <v>FORNECIMENTO E COLOCAÇÃO DE CAIBROS EM MADEIRA DE LEI DE 1 1/2"X2" PARA COBERTA EM TELHA CERÂMICA. (OBS DA SECRETARIA:  CONFORME ITENS SE 0104, SE 0403 EO01.03 DAS ESPECIFICAÇÕES GERAIS).</v>
          </cell>
          <cell r="C1057" t="str">
            <v>m</v>
          </cell>
          <cell r="D1057">
            <v>7.2624999999999993</v>
          </cell>
          <cell r="E1057">
            <v>5.81</v>
          </cell>
          <cell r="F1057" t="str">
            <v>SEDUC</v>
          </cell>
        </row>
        <row r="1058">
          <cell r="A1058" t="str">
            <v/>
          </cell>
          <cell r="D1058">
            <v>0</v>
          </cell>
        </row>
        <row r="1059">
          <cell r="A1059" t="str">
            <v>08.01.109</v>
          </cell>
          <cell r="B1059" t="str">
            <v>RETIRADA E RECOLOCAÇÃO DE RIPA DE 5X1CM EM COBERTA, COM REAPROVEITAMENTO DO MATERIAL</v>
          </cell>
          <cell r="C1059" t="str">
            <v>m</v>
          </cell>
          <cell r="D1059">
            <v>0.86249999999999993</v>
          </cell>
          <cell r="E1059">
            <v>0.69</v>
          </cell>
          <cell r="F1059" t="str">
            <v>SEDUC</v>
          </cell>
        </row>
        <row r="1060">
          <cell r="A1060" t="str">
            <v/>
          </cell>
          <cell r="D1060">
            <v>0</v>
          </cell>
        </row>
        <row r="1061">
          <cell r="A1061" t="str">
            <v>08.01.110</v>
          </cell>
          <cell r="B1061" t="str">
            <v>FORNECIMENTO E COLOCAÇÃO DE LINHA 3"x10",EM MADEIRA DE LEI, PARA ESTRUTURA DE  COBERTA EM TELHA CERÂMICA, CONSIDERANDO ABERTURA DE ENCAIXES E FIXAÇÃO DA MESMA NA ESTRUTURA EXISTENTE. (OBS DA SECRETARIA:  CONFORME ITENS SE 0104, SE 0403 EO01.03 DAS ESPECIF</v>
          </cell>
          <cell r="C1061" t="str">
            <v>m</v>
          </cell>
          <cell r="D1061">
            <v>60.475000000000001</v>
          </cell>
          <cell r="E1061">
            <v>48.38</v>
          </cell>
          <cell r="F1061" t="str">
            <v>SEDUC</v>
          </cell>
        </row>
        <row r="1062">
          <cell r="A1062" t="str">
            <v/>
          </cell>
          <cell r="D1062">
            <v>0</v>
          </cell>
        </row>
        <row r="1063">
          <cell r="A1063" t="str">
            <v>08.01.114</v>
          </cell>
          <cell r="B1063" t="str">
            <v>EXECUÇÃO DE ESTRUTURA DE MADEIRA PARA COBERTA COM TELHAS CERÂMICAS, VÃOS DE 7,00 A 10,00M, COM REAPROVEITAMENTO DA MADEIRA.</v>
          </cell>
          <cell r="C1063" t="str">
            <v>m2</v>
          </cell>
          <cell r="D1063">
            <v>22.887499999999999</v>
          </cell>
          <cell r="E1063">
            <v>18.309999999999999</v>
          </cell>
          <cell r="F1063" t="str">
            <v>SEDUC</v>
          </cell>
        </row>
        <row r="1064">
          <cell r="A1064" t="str">
            <v/>
          </cell>
          <cell r="D1064">
            <v>0</v>
          </cell>
        </row>
        <row r="1065">
          <cell r="A1065" t="str">
            <v>08.01.115</v>
          </cell>
          <cell r="B1065" t="str">
            <v>ESTRUTURA DE COBERTA EM MADEIRA MISTA PARA TELHAS CERÂMICAS - VÃO DE 4 A 7M.</v>
          </cell>
          <cell r="C1065" t="str">
            <v>m2</v>
          </cell>
          <cell r="D1065">
            <v>68.287500000000009</v>
          </cell>
          <cell r="E1065">
            <v>54.63</v>
          </cell>
          <cell r="F1065" t="str">
            <v>SEDUC</v>
          </cell>
        </row>
        <row r="1066">
          <cell r="A1066" t="str">
            <v/>
          </cell>
          <cell r="D1066">
            <v>0</v>
          </cell>
        </row>
        <row r="1067">
          <cell r="A1067" t="str">
            <v>08.01.116</v>
          </cell>
          <cell r="B1067" t="str">
            <v>FORNECIMENTO E COLOCAÇÃO DE LINHA DE MADEIRA DE LEI 3"X4"PARA ESTRUTURA DE COBERTA EM TELHA CERÂMICA, CONSIDERANDO ABERTURA DE ENCAIXES E FIXAÇÃO DA MESMA NA ESTRUTURA EXISTENTE. (OBS DA SECRETARIA:  CONFORME ITENS SE 0104, SE 0403 EO01.03 DAS ESPECIFICAÇ</v>
          </cell>
          <cell r="C1067" t="str">
            <v>m</v>
          </cell>
          <cell r="D1067">
            <v>23.512499999999999</v>
          </cell>
          <cell r="E1067">
            <v>18.809999999999999</v>
          </cell>
          <cell r="F1067" t="str">
            <v>SEDUC</v>
          </cell>
        </row>
        <row r="1068">
          <cell r="A1068" t="str">
            <v/>
          </cell>
          <cell r="D1068">
            <v>0</v>
          </cell>
        </row>
        <row r="1069">
          <cell r="A1069" t="str">
            <v>08.01.117</v>
          </cell>
          <cell r="B1069" t="str">
            <v>FORNECIMENTO E COLOCAÇÃO DE LINHA EM MADEIRA DE LEI DE 2" X 3" PARA ESTRUTURA DE COBERTA EM TELHA CERÂMICA, COM ABERTURA DE ENCAIXES. (OBS DA SECRETARIA:  CONFORME ITENS SE 0104, SE 0403 EO01.03 DAS ESPECIFICAÇÕES GERAIS).</v>
          </cell>
          <cell r="C1069" t="str">
            <v>m</v>
          </cell>
          <cell r="D1069">
            <v>12.037500000000001</v>
          </cell>
          <cell r="E1069">
            <v>9.6300000000000008</v>
          </cell>
          <cell r="F1069" t="str">
            <v>SEDUC</v>
          </cell>
        </row>
        <row r="1070">
          <cell r="A1070" t="str">
            <v/>
          </cell>
          <cell r="D1070">
            <v>0</v>
          </cell>
        </row>
        <row r="1071">
          <cell r="A1071" t="str">
            <v>08.01.118</v>
          </cell>
          <cell r="B1071" t="str">
            <v>FORNECIMENTO E COLOCAÇÃO DE LINHA EM MADEIRA DE LEI DE 3" X 5" PARA ESTRUTURA DE COBERTA EM TELHA CERÂMICA, COM ABERTURA DE ENCAIXES. (OBS DA SECRETARIA:  CONFORME ITENS SE 0104, SE 0403 EO01.03 DAS ESPECIFICAÇÕES GERAIS).</v>
          </cell>
          <cell r="C1071" t="str">
            <v>m</v>
          </cell>
          <cell r="D1071">
            <v>32.037500000000001</v>
          </cell>
          <cell r="E1071">
            <v>25.63</v>
          </cell>
          <cell r="F1071" t="str">
            <v>SEDUC</v>
          </cell>
        </row>
        <row r="1072">
          <cell r="A1072" t="str">
            <v/>
          </cell>
          <cell r="D1072">
            <v>0</v>
          </cell>
        </row>
        <row r="1073">
          <cell r="A1073" t="str">
            <v>08.01.119</v>
          </cell>
          <cell r="B1073" t="str">
            <v>FORNECIMENTO E COLOCAÇÃO DE LINHA EM MADEIRA DE LEI DE 3" X 6" PARA ESTRUTURA DE COBERTA EM TELHA CERÂMICA, COM ABERTURA DE ENCAIXES. (OBS DA SECRETARIA:  CONFORME ITENS SE 0104, SE 0403 EO01.03 DAS ESPECIFICAÇÕES GERAIS).</v>
          </cell>
          <cell r="C1073" t="str">
            <v>m</v>
          </cell>
          <cell r="D1073">
            <v>35.262500000000003</v>
          </cell>
          <cell r="E1073">
            <v>28.21</v>
          </cell>
          <cell r="F1073" t="str">
            <v>SEDUC</v>
          </cell>
        </row>
        <row r="1074">
          <cell r="A1074" t="str">
            <v/>
          </cell>
          <cell r="D1074">
            <v>0</v>
          </cell>
        </row>
        <row r="1075">
          <cell r="A1075" t="str">
            <v>08.01.120</v>
          </cell>
          <cell r="B1075" t="str">
            <v>COLOCAÇÃO DE RIPA DE 5X1CM, COM REAPROVEITAMENTO DO MATERIAL.</v>
          </cell>
          <cell r="C1075" t="str">
            <v>m</v>
          </cell>
          <cell r="D1075">
            <v>0.6875</v>
          </cell>
          <cell r="E1075">
            <v>0.55000000000000004</v>
          </cell>
          <cell r="F1075" t="str">
            <v>SEDUC</v>
          </cell>
        </row>
        <row r="1076">
          <cell r="A1076" t="str">
            <v/>
          </cell>
          <cell r="D1076">
            <v>0</v>
          </cell>
        </row>
        <row r="1077">
          <cell r="A1077" t="str">
            <v>08.01.121</v>
          </cell>
          <cell r="B1077" t="str">
            <v>COLOCAÇÃO DE CAIBROS DE 1.1/2" X 2", COM REAPROVEITAMENTO DO MATERIAL.</v>
          </cell>
          <cell r="C1077" t="str">
            <v>m</v>
          </cell>
          <cell r="D1077">
            <v>2.5374999999999996</v>
          </cell>
          <cell r="E1077">
            <v>2.0299999999999998</v>
          </cell>
          <cell r="F1077" t="str">
            <v>SEDUC</v>
          </cell>
        </row>
        <row r="1078">
          <cell r="A1078" t="str">
            <v/>
          </cell>
          <cell r="D1078">
            <v>0</v>
          </cell>
        </row>
        <row r="1079">
          <cell r="A1079" t="str">
            <v>08.01.122</v>
          </cell>
          <cell r="B1079" t="str">
            <v>FORNECIMENTO E COLOCAÇÃO DE RIPA EM MADEIRA MISTA,  DE 5X1CM  PARA COBERTA EM TELHA CERÂMICA.</v>
          </cell>
          <cell r="C1079" t="str">
            <v>m</v>
          </cell>
          <cell r="D1079">
            <v>1.7249999999999999</v>
          </cell>
          <cell r="E1079">
            <v>1.38</v>
          </cell>
          <cell r="F1079" t="str">
            <v>SEDUC</v>
          </cell>
        </row>
        <row r="1080">
          <cell r="A1080" t="str">
            <v/>
          </cell>
          <cell r="D1080">
            <v>0</v>
          </cell>
        </row>
        <row r="1081">
          <cell r="A1081" t="str">
            <v>08.02.010</v>
          </cell>
          <cell r="B1081" t="str">
            <v>COBERTURA COM TELHAS DE CIMENTO AMIANTO DE 8 MM DE ESPESSURA TIPO KALHETAO OU CANALETE 90, SENDO A AREA MEDIDA NA PROJECAO HORIZONTAL.</v>
          </cell>
          <cell r="C1081" t="str">
            <v>m2</v>
          </cell>
          <cell r="D1081">
            <v>82.25</v>
          </cell>
          <cell r="E1081">
            <v>65.8</v>
          </cell>
          <cell r="F1081" t="str">
            <v>EMLURB</v>
          </cell>
        </row>
        <row r="1082">
          <cell r="A1082" t="str">
            <v/>
          </cell>
          <cell r="D1082">
            <v>0</v>
          </cell>
        </row>
        <row r="1083">
          <cell r="A1083" t="str">
            <v>08.02.020</v>
          </cell>
          <cell r="B1083" t="str">
            <v>COBERTURA COM TELHAS DE CIMENTO AMIANTO TIPO KALHETA OU CANALETA 49, SENDO A AREA MEDIDA NA PROJECAO HORIZONTAL.</v>
          </cell>
          <cell r="C1083" t="str">
            <v>m2</v>
          </cell>
          <cell r="D1083">
            <v>106.67500000000001</v>
          </cell>
          <cell r="E1083">
            <v>85.34</v>
          </cell>
          <cell r="F1083" t="str">
            <v>EMLURB</v>
          </cell>
        </row>
        <row r="1084">
          <cell r="A1084" t="str">
            <v/>
          </cell>
          <cell r="D1084">
            <v>0</v>
          </cell>
        </row>
        <row r="1085">
          <cell r="A1085" t="str">
            <v>08.02.030</v>
          </cell>
          <cell r="B1085" t="str">
            <v>COBERTURA COM TELHAS DE CIMENTO AMIANTO TIPO MAXIPLAC OU SIMILAR, SENDO A AREA MEDIDA NA PROJECAO HORIZONTAL.</v>
          </cell>
          <cell r="C1085" t="str">
            <v>m2</v>
          </cell>
          <cell r="D1085">
            <v>57.212500000000006</v>
          </cell>
          <cell r="E1085">
            <v>45.77</v>
          </cell>
          <cell r="F1085" t="str">
            <v>EMLURB</v>
          </cell>
        </row>
        <row r="1086">
          <cell r="A1086" t="str">
            <v/>
          </cell>
          <cell r="D1086">
            <v>0</v>
          </cell>
        </row>
        <row r="1087">
          <cell r="A1087" t="str">
            <v>08.02.040</v>
          </cell>
          <cell r="B1087" t="str">
            <v>COBERTURA COM TELHAS DE CIMENTO AMIANTO DE 6 MM DE ESPESSURA, SENDO A AREA MEDIDA NA PROJECAO HORIZONTAL.</v>
          </cell>
          <cell r="C1087" t="str">
            <v>m2</v>
          </cell>
          <cell r="D1087">
            <v>24.212500000000002</v>
          </cell>
          <cell r="E1087">
            <v>19.37</v>
          </cell>
          <cell r="F1087" t="str">
            <v>EMLURB</v>
          </cell>
        </row>
        <row r="1088">
          <cell r="A1088" t="str">
            <v/>
          </cell>
          <cell r="D1088">
            <v>0</v>
          </cell>
        </row>
        <row r="1089">
          <cell r="A1089" t="str">
            <v>08.02.041</v>
          </cell>
          <cell r="B1089" t="str">
            <v>COBERTURA COM TELHA ONDULADA DE FIBROCIMENTO SEM AMIANTO, ESPESSURA 6MM, FIXADAS COM PARAFUSO GALVANIZADO DE 8X110MM, ARRUELA GALVANIZADA DE 8MM, E ARRUELA ELÁSTICA DE VEDAÇÃO, INCLUSIVE MOVIMENTAÇÃO HORIZONTAL E VERTICAL DAS TELHAS</v>
          </cell>
          <cell r="C1089" t="str">
            <v>m2</v>
          </cell>
          <cell r="D1089">
            <v>28.362500000000001</v>
          </cell>
          <cell r="E1089">
            <v>22.69</v>
          </cell>
          <cell r="F1089" t="str">
            <v>SEDUC</v>
          </cell>
        </row>
        <row r="1090">
          <cell r="A1090" t="str">
            <v/>
          </cell>
          <cell r="D1090">
            <v>0</v>
          </cell>
        </row>
        <row r="1091">
          <cell r="A1091" t="str">
            <v>08.02.043</v>
          </cell>
          <cell r="B1091" t="str">
            <v>COLOCAÇÃO DE TELHA DE FIBROCIMENTO ONDULADA E=6MM COM APROVEITAMENTO DE 100% DAS TELHAS EXISTENTES, FIXADAS COM PARAFUSO GALVANIZADO DE 8X110MM, ARRUELA GALVANIZADA DE 8MM, E ARRUELA ELÁSTICA DE VEDAÇÃO. INCLUSIVE MOVIMENTAÇÃO HORIZONTAL E VERTICAL DAS TE</v>
          </cell>
          <cell r="C1091" t="str">
            <v>m2</v>
          </cell>
          <cell r="D1091">
            <v>4.6500000000000004</v>
          </cell>
          <cell r="E1091">
            <v>3.72</v>
          </cell>
          <cell r="F1091" t="str">
            <v>SEDUC</v>
          </cell>
        </row>
        <row r="1092">
          <cell r="A1092" t="str">
            <v/>
          </cell>
          <cell r="D1092">
            <v>0</v>
          </cell>
        </row>
        <row r="1093">
          <cell r="A1093" t="str">
            <v>08.02.045</v>
          </cell>
          <cell r="B1093" t="str">
            <v>COBERTURA COM TELHA DE FIBROCIMENTO ONDULADA E=4MM,UMA ÁGUA, PERFIL ONDULADO, E=4MM, ALTURA 24MM, LARG. ÚTIL 450MM, LARGURA NOMINAL 500MM, FIXADAS COM PREGOS GALVANIZADOS TIPO TELHEIRO 18X27 E ARRUELA ELÁSTICA DE VEDAÇÃO.</v>
          </cell>
          <cell r="C1093" t="str">
            <v>m2</v>
          </cell>
          <cell r="D1093">
            <v>17.0625</v>
          </cell>
          <cell r="E1093">
            <v>13.65</v>
          </cell>
          <cell r="F1093" t="str">
            <v>SEDUC</v>
          </cell>
        </row>
        <row r="1094">
          <cell r="A1094" t="str">
            <v/>
          </cell>
          <cell r="D1094">
            <v>0</v>
          </cell>
        </row>
        <row r="1095">
          <cell r="A1095" t="str">
            <v>08.02.048</v>
          </cell>
          <cell r="B1095" t="str">
            <v>COBERTURA COM TELHA DE FIBROCIMENTO ONDULADA E=8MM,UMA ÁGUA,   COMP.2,44M, LARG. 1,10M, P/ 03 APOIOS, FIXADAS COM PARAFUSOS COM ROSCA SOBERBA GALVANIZADO DIAM. 8MM E COMP. 110MM, INCLUSIVE CONJUNTO DE VEDAÇÃO.</v>
          </cell>
          <cell r="C1095" t="str">
            <v>m2</v>
          </cell>
          <cell r="D1095">
            <v>40.925000000000004</v>
          </cell>
          <cell r="E1095">
            <v>32.74</v>
          </cell>
          <cell r="F1095" t="str">
            <v>SEDUC</v>
          </cell>
        </row>
        <row r="1096">
          <cell r="A1096" t="str">
            <v/>
          </cell>
          <cell r="D1096">
            <v>0</v>
          </cell>
        </row>
        <row r="1097">
          <cell r="A1097" t="str">
            <v>08.02.049</v>
          </cell>
          <cell r="B1097" t="str">
            <v>FORNECIMENTO E COLOCAÇÃO DE CUMEEIRA NORMAL DE FIBROCIMENTO DE 1,10X0,60X0,006M, INCLUSIVE CONJUNTO DE FIXAÇÃO.</v>
          </cell>
          <cell r="C1097" t="str">
            <v>m</v>
          </cell>
          <cell r="D1097">
            <v>38.362500000000004</v>
          </cell>
          <cell r="E1097">
            <v>30.69</v>
          </cell>
          <cell r="F1097" t="str">
            <v>SEDUC</v>
          </cell>
        </row>
        <row r="1098">
          <cell r="A1098" t="str">
            <v/>
          </cell>
          <cell r="D1098">
            <v>0</v>
          </cell>
        </row>
        <row r="1099">
          <cell r="A1099" t="str">
            <v>08.02.050</v>
          </cell>
          <cell r="B1099" t="str">
            <v>COBERTURA COM TELHAS DE CHAPA ONDULADA DE ALUMINIO DE O,5 MM DE ESPESSURA.</v>
          </cell>
          <cell r="C1099" t="str">
            <v>m2</v>
          </cell>
          <cell r="D1099">
            <v>60.1875</v>
          </cell>
          <cell r="E1099">
            <v>48.15</v>
          </cell>
          <cell r="F1099" t="str">
            <v>EMLURB</v>
          </cell>
        </row>
        <row r="1100">
          <cell r="A1100" t="str">
            <v/>
          </cell>
          <cell r="D1100">
            <v>0</v>
          </cell>
        </row>
        <row r="1101">
          <cell r="A1101" t="str">
            <v>08.02.055</v>
          </cell>
          <cell r="B1101" t="str">
            <v>COBERTURA COM TELHA DE ALUMÍNIO ENVERNIZADA OU PINTADA, PERFIL TRAPEZOIDAL, COM REAPROVEITAMENTO DAS TELHAS. INCLUSO GANCHOS DE ALUMÍNIO (CONJUNTO) COM PORCA E ARRUELA COMPRIMENTO 300MM E DIÂMETRO DE 1/4".</v>
          </cell>
          <cell r="C1101" t="str">
            <v>m2</v>
          </cell>
          <cell r="D1101">
            <v>8.4125000000000014</v>
          </cell>
          <cell r="E1101">
            <v>6.73</v>
          </cell>
          <cell r="F1101" t="str">
            <v>SEDUC</v>
          </cell>
        </row>
        <row r="1102">
          <cell r="A1102" t="str">
            <v/>
          </cell>
          <cell r="D1102">
            <v>0</v>
          </cell>
        </row>
        <row r="1103">
          <cell r="A1103" t="str">
            <v>08.02.066</v>
          </cell>
          <cell r="B1103" t="str">
            <v>LAVAGEM DE TELHA CERÂMICA COM ESCOVA DE MADEIRA E SOLUÇÃO DE AGUA E CLORO PARA RETIRADA DO MOFO, INCLUINDO O TRANSPORTE HORIZONTAL A UMA DISTÂNCIA DE ATÉ 50M PARA ARMAZENAMENTO DA MESMA.</v>
          </cell>
          <cell r="C1103" t="str">
            <v>m2</v>
          </cell>
          <cell r="D1103">
            <v>5.7249999999999996</v>
          </cell>
          <cell r="E1103">
            <v>4.58</v>
          </cell>
          <cell r="F1103" t="str">
            <v>SEDUC</v>
          </cell>
        </row>
        <row r="1104">
          <cell r="A1104" t="str">
            <v/>
          </cell>
          <cell r="D1104">
            <v>0</v>
          </cell>
        </row>
        <row r="1105">
          <cell r="A1105" t="str">
            <v>08.02.067</v>
          </cell>
          <cell r="B1105" t="str">
            <v>LAVAGEM DE TELHAS DE FIBROCIMENTO, INCLUINDO CLORO E ESCOVA COM CERDAS DE NYLON PARA LIMPEZA DO MOFO E TRANSPORTE HORIZONTAL DE 50M DA MESMA.</v>
          </cell>
          <cell r="C1105" t="str">
            <v>m2</v>
          </cell>
          <cell r="D1105">
            <v>2.4375</v>
          </cell>
          <cell r="E1105">
            <v>1.95</v>
          </cell>
          <cell r="F1105" t="str">
            <v>SEDUC</v>
          </cell>
        </row>
        <row r="1106">
          <cell r="A1106" t="str">
            <v/>
          </cell>
          <cell r="D1106">
            <v>0</v>
          </cell>
        </row>
        <row r="1107">
          <cell r="A1107" t="str">
            <v>08.02.068</v>
          </cell>
          <cell r="B1107" t="str">
            <v>EMBOÇAMENTO DA ÚLTIMA FIADA DE TELHA CERÂMICA COM ARGAMASSA DE CIMENTO,CAL HIDRATADA E AREIA SEM PENEIRAR, NO TRAÇO 1:2:9 - BEIRA E BICA</v>
          </cell>
          <cell r="C1107" t="str">
            <v>m</v>
          </cell>
          <cell r="D1107">
            <v>4.875</v>
          </cell>
          <cell r="E1107">
            <v>3.9</v>
          </cell>
          <cell r="F1107" t="str">
            <v>SEDUC</v>
          </cell>
        </row>
        <row r="1108">
          <cell r="A1108" t="str">
            <v/>
          </cell>
          <cell r="D1108">
            <v>0</v>
          </cell>
        </row>
        <row r="1109">
          <cell r="A1109" t="str">
            <v>08.02.069</v>
          </cell>
          <cell r="B1109" t="str">
            <v>COLOCAÇÃO DE TELHAS CERÂMICAS FRANCESA COM APROVEITAMENTO DAS TELHAS EXISTENTES, INCLUSIVE TRANSPORTE VERTICAL.</v>
          </cell>
          <cell r="C1109" t="str">
            <v>m2</v>
          </cell>
          <cell r="D1109">
            <v>10.199999999999999</v>
          </cell>
          <cell r="E1109">
            <v>8.16</v>
          </cell>
          <cell r="F1109" t="str">
            <v>SEDUC</v>
          </cell>
        </row>
        <row r="1110">
          <cell r="A1110" t="str">
            <v/>
          </cell>
          <cell r="D1110">
            <v>0</v>
          </cell>
        </row>
        <row r="1111">
          <cell r="A1111" t="str">
            <v>08.02.072</v>
          </cell>
          <cell r="B1111" t="str">
            <v>COLOCAÇÃO DE TELHAS CERÂMICAS COLONIAIS COM APROVEITAMENTO DE 100% DAS TELHAS EXISTENTES, INCLUSIVE TRANSPORTE VERTICAL SEM EMBOÇAMENTO.</v>
          </cell>
          <cell r="C1111" t="str">
            <v>m2</v>
          </cell>
          <cell r="D1111">
            <v>10.199999999999999</v>
          </cell>
          <cell r="E1111">
            <v>8.16</v>
          </cell>
          <cell r="F1111" t="str">
            <v>SEDUC</v>
          </cell>
        </row>
        <row r="1112">
          <cell r="A1112" t="str">
            <v/>
          </cell>
          <cell r="D1112">
            <v>0</v>
          </cell>
        </row>
        <row r="1113">
          <cell r="A1113" t="str">
            <v>08.02.080</v>
          </cell>
          <cell r="B1113" t="str">
            <v>EXECUÇÃO DE ALGEROZ EM CONCRETO ARMADO DE 0,30X 0,05 M, INCLUINDO CONCRETO  FORMA  ARMAÇÃO E ESCORAMENTO.</v>
          </cell>
          <cell r="C1113" t="str">
            <v>m</v>
          </cell>
          <cell r="D1113">
            <v>29.075000000000003</v>
          </cell>
          <cell r="E1113">
            <v>23.26</v>
          </cell>
          <cell r="F1113" t="str">
            <v>SEDUC</v>
          </cell>
        </row>
        <row r="1114">
          <cell r="A1114" t="str">
            <v/>
          </cell>
          <cell r="D1114">
            <v>0</v>
          </cell>
        </row>
        <row r="1115">
          <cell r="A1115" t="str">
            <v>08.02.090</v>
          </cell>
          <cell r="B1115" t="str">
            <v>EXECUÇÃO DE CUMEEIRA COM TELHAS CERÂMICAS TIPO COLONIAL CANAL, INCL. EMBOÇAMENTO COM ARGAMASSA DE CIMENTO, CAL HIDRATADA E AREIA SEM PENEIRAR, NO TRAÇO 1:2:9, E TRANSPORTE.</v>
          </cell>
          <cell r="C1115" t="str">
            <v>m</v>
          </cell>
          <cell r="D1115">
            <v>11.825000000000001</v>
          </cell>
          <cell r="E1115">
            <v>9.4600000000000009</v>
          </cell>
          <cell r="F1115" t="str">
            <v>SEDUC</v>
          </cell>
        </row>
        <row r="1116">
          <cell r="A1116" t="str">
            <v/>
          </cell>
          <cell r="D1116">
            <v>0</v>
          </cell>
        </row>
        <row r="1117">
          <cell r="A1117" t="str">
            <v>08.02.091</v>
          </cell>
          <cell r="B1117" t="str">
            <v>CAPOTE/CUMEEIRA PARA COBERTA COM TELHAS CERÂMICAS TIPO FRANCESA, EMBOÇADAS COM ARGAMASSA DE CIMENTO, CAL HIDRATADA E AREIA SEM PENEIRAR, NO TRAÇO 1:2:9, INCLUSIVE TRANSPORTE VERTICAL.</v>
          </cell>
          <cell r="C1117" t="str">
            <v>m</v>
          </cell>
          <cell r="D1117">
            <v>24.6</v>
          </cell>
          <cell r="E1117">
            <v>19.68</v>
          </cell>
          <cell r="F1117" t="str">
            <v>SEDUC</v>
          </cell>
        </row>
        <row r="1118">
          <cell r="A1118" t="str">
            <v/>
          </cell>
          <cell r="D1118">
            <v>0</v>
          </cell>
        </row>
        <row r="1119">
          <cell r="A1119" t="str">
            <v>08.02.092</v>
          </cell>
          <cell r="B1119" t="str">
            <v>CUMEEIRA/CAPOTE PARA COBERTA COM TELHAS CERÂMICAS TIPO KITAMBAR.</v>
          </cell>
          <cell r="C1119" t="str">
            <v>m</v>
          </cell>
          <cell r="D1119">
            <v>20.85</v>
          </cell>
          <cell r="E1119">
            <v>16.68</v>
          </cell>
          <cell r="F1119" t="str">
            <v>SEDUC</v>
          </cell>
        </row>
        <row r="1120">
          <cell r="A1120" t="str">
            <v/>
          </cell>
          <cell r="D1120">
            <v>0</v>
          </cell>
        </row>
        <row r="1121">
          <cell r="A1121" t="str">
            <v>08.02.093</v>
          </cell>
          <cell r="B1121" t="str">
            <v>ÚLTIMA FIADA  NA LATERAL (VIRADA) DE TELHA CERÂMICA TIPO CANAL E EMBOÇAMENTO COM ARGAMASSA DE CIMENTO, CAL HIDRATADA E AREIA SEM PENEIRAR, NO TRAÇO 1:2:9.</v>
          </cell>
          <cell r="C1121" t="str">
            <v>m</v>
          </cell>
          <cell r="D1121">
            <v>8.8875000000000011</v>
          </cell>
          <cell r="E1121">
            <v>7.11</v>
          </cell>
          <cell r="F1121" t="str">
            <v>SEDUC</v>
          </cell>
        </row>
        <row r="1122">
          <cell r="A1122" t="str">
            <v/>
          </cell>
          <cell r="D1122">
            <v>0</v>
          </cell>
        </row>
        <row r="1123">
          <cell r="A1123" t="str">
            <v>08.02.095</v>
          </cell>
          <cell r="B1123" t="str">
            <v>FORNECIMENTO E COLOCAÇÃO DE TELHAS CERÂMICAS COLONIAL - CANAL DE 1ª QUALIDADE, INCLUSIVE TRANSPORTE VERTICAL, SEM EMBOÇAMENTO.</v>
          </cell>
          <cell r="C1123" t="str">
            <v>m2</v>
          </cell>
          <cell r="D1123">
            <v>22.987500000000001</v>
          </cell>
          <cell r="E1123">
            <v>18.39</v>
          </cell>
          <cell r="F1123" t="str">
            <v>SEDUC</v>
          </cell>
        </row>
        <row r="1124">
          <cell r="A1124" t="str">
            <v/>
          </cell>
          <cell r="D1124">
            <v>0</v>
          </cell>
        </row>
        <row r="1125">
          <cell r="A1125" t="str">
            <v>08.02.096</v>
          </cell>
          <cell r="B1125" t="str">
            <v>FIXAÇÃO DE TELHAS CERÂMICAS TIPO CANAL COM A UTILIZAÇÃO DE GANCHOS CONFECCIONADOS DE ARAME 14 GALVANIZADO, A SER UTILIZADO NA ESCOLA ROTARY ALTO DO PASCOAL.</v>
          </cell>
          <cell r="C1125" t="str">
            <v>m2</v>
          </cell>
          <cell r="D1125">
            <v>8.2625000000000011</v>
          </cell>
          <cell r="E1125">
            <v>6.61</v>
          </cell>
          <cell r="F1125" t="str">
            <v>SEDUC</v>
          </cell>
        </row>
        <row r="1126">
          <cell r="A1126" t="str">
            <v/>
          </cell>
          <cell r="D1126">
            <v>0</v>
          </cell>
        </row>
        <row r="1127">
          <cell r="A1127" t="str">
            <v>08.02.097</v>
          </cell>
          <cell r="B1127" t="str">
            <v>COBERTURA COM TELHA METÁLICA TIPO SANDUICHE ENVERNIZADA OU PINTADA.</v>
          </cell>
          <cell r="C1127" t="str">
            <v>m2</v>
          </cell>
          <cell r="D1127">
            <v>125.36250000000001</v>
          </cell>
          <cell r="E1127">
            <v>100.29</v>
          </cell>
          <cell r="F1127" t="str">
            <v>SEDUC</v>
          </cell>
        </row>
        <row r="1128">
          <cell r="A1128" t="str">
            <v/>
          </cell>
          <cell r="D1128">
            <v>0</v>
          </cell>
        </row>
        <row r="1129">
          <cell r="A1129" t="str">
            <v>08.02.098</v>
          </cell>
          <cell r="B1129" t="str">
            <v>FORNECIMENTO E COLOCAÇÃO DETELHA CERÂMICA COLONIAL - CINCERA OU SIMILAR, INCLINAÇÃO MÍNIMA DE 30%, INCLUSIVE TRANSPORTE VERTICAL SEM EMBOÇAMENTO</v>
          </cell>
          <cell r="C1129" t="str">
            <v>m2</v>
          </cell>
          <cell r="D1129">
            <v>30.35</v>
          </cell>
          <cell r="E1129">
            <v>24.28</v>
          </cell>
          <cell r="F1129" t="str">
            <v>SEDUC</v>
          </cell>
        </row>
        <row r="1130">
          <cell r="A1130" t="str">
            <v/>
          </cell>
          <cell r="D1130">
            <v>0</v>
          </cell>
        </row>
        <row r="1131">
          <cell r="A1131" t="str">
            <v>08.02.099</v>
          </cell>
          <cell r="B1131" t="str">
            <v>FORNECIMENTO E COLOCAÇÃO DE CUMEEIRA EM CHAPA GALVALUME PINTADA NA FACE SUPERIOR.</v>
          </cell>
          <cell r="C1131" t="str">
            <v>m</v>
          </cell>
          <cell r="D1131">
            <v>42.85</v>
          </cell>
          <cell r="E1131">
            <v>34.28</v>
          </cell>
          <cell r="F1131" t="str">
            <v>SEDUC</v>
          </cell>
        </row>
        <row r="1132">
          <cell r="A1132" t="str">
            <v/>
          </cell>
          <cell r="D1132">
            <v>0</v>
          </cell>
        </row>
        <row r="1133">
          <cell r="A1133" t="str">
            <v>08.03.010</v>
          </cell>
          <cell r="B1133" t="str">
            <v>CALHA DE CHAPA GALVANIZADA N. 26.</v>
          </cell>
          <cell r="C1133" t="str">
            <v>m</v>
          </cell>
          <cell r="D1133">
            <v>25.837500000000002</v>
          </cell>
          <cell r="E1133">
            <v>20.67</v>
          </cell>
          <cell r="F1133" t="str">
            <v>EMLURB</v>
          </cell>
        </row>
        <row r="1134">
          <cell r="A1134" t="str">
            <v/>
          </cell>
          <cell r="D1134">
            <v>0</v>
          </cell>
        </row>
        <row r="1135">
          <cell r="A1135" t="str">
            <v>08.03.011</v>
          </cell>
          <cell r="B1135" t="str">
            <v>FORNECIMENTO E EXECUÇÃO DE CALHA TIPO "MEIA CANA" EM CHAPA GALVANIZADA Nº 26, ESPESSURA DE 0,50MM, COM 20CM DE DIÂMETRO, INCLUSIVE SUPORTES PARA SUSTENTAÇÃO A CADA METRO.</v>
          </cell>
          <cell r="C1135" t="str">
            <v>m</v>
          </cell>
          <cell r="D1135">
            <v>64.349999999999994</v>
          </cell>
          <cell r="E1135">
            <v>51.48</v>
          </cell>
          <cell r="F1135" t="str">
            <v>SEDUC</v>
          </cell>
        </row>
        <row r="1136">
          <cell r="A1136" t="str">
            <v/>
          </cell>
          <cell r="D1136">
            <v>0</v>
          </cell>
        </row>
        <row r="1137">
          <cell r="A1137" t="str">
            <v>08.03.020</v>
          </cell>
          <cell r="B1137" t="str">
            <v>FORNECIMENTO E EXECUÇÃO DE CALHA DE ALUMÍNIO ESP. 0,5MM, COM LARGURA DE 0,80M E ALTURA DE 0,20M.</v>
          </cell>
          <cell r="C1137" t="str">
            <v>m</v>
          </cell>
          <cell r="D1137">
            <v>102.85</v>
          </cell>
          <cell r="E1137">
            <v>82.28</v>
          </cell>
          <cell r="F1137" t="str">
            <v>SEDUC</v>
          </cell>
        </row>
        <row r="1138">
          <cell r="A1138" t="str">
            <v/>
          </cell>
          <cell r="D1138">
            <v>0</v>
          </cell>
        </row>
        <row r="1139">
          <cell r="A1139" t="str">
            <v>08.03.021</v>
          </cell>
          <cell r="B1139" t="str">
            <v>FORNECIMENTO E INSTALAÇÃO DE COMPLEMENTO DE CALHA EM ALUMÍNIO COM 0,5MM DE ESPESSURA E COM 1,00M DE LARGURA.</v>
          </cell>
          <cell r="C1139" t="str">
            <v>Un</v>
          </cell>
          <cell r="D1139">
            <v>58.737500000000004</v>
          </cell>
          <cell r="E1139">
            <v>46.99</v>
          </cell>
          <cell r="F1139" t="str">
            <v>SEE</v>
          </cell>
        </row>
        <row r="1140">
          <cell r="A1140" t="str">
            <v/>
          </cell>
          <cell r="D1140">
            <v>0</v>
          </cell>
        </row>
        <row r="1141">
          <cell r="A1141" t="str">
            <v>08.03.022</v>
          </cell>
          <cell r="B1141" t="str">
            <v>FORNECIMENTO E INSTALAÇÃO DE CALHA DE ALUMÍNIO ESP. 0,8MM, COM LARGURA DE 0,30M E ALTURA DE 0,15M, FIXADA EM ESTRUTURA METÁLICA ATRAVÉS DE SUPORTE DE FERRO EM BARRA CHATA DE 3/4"X1/4" COM 1,40M DE COMPRIMENTO A CADA 1,00M.</v>
          </cell>
          <cell r="C1141" t="str">
            <v>m</v>
          </cell>
          <cell r="D1141">
            <v>90.625</v>
          </cell>
          <cell r="E1141">
            <v>72.5</v>
          </cell>
          <cell r="F1141" t="str">
            <v>SEDUC</v>
          </cell>
        </row>
        <row r="1142">
          <cell r="A1142" t="str">
            <v/>
          </cell>
          <cell r="D1142">
            <v>0</v>
          </cell>
        </row>
        <row r="1143">
          <cell r="A1143" t="str">
            <v>08.03.030</v>
          </cell>
          <cell r="B1143" t="str">
            <v>FORNECIMENTO E INSTALAÇÃO DE CALHA DE PVC  PARA ESCOAMENTO DE ÁGUAS PLUVIAIS DN 125 AQUAPLUV TIGRE OU SIMILAR. INCLUSIVE SUPORTES DE APOIO ZINCADO A CADA 1,00M, BOCAL DE SAÍDA, CABECEIRAS, EMENDAS, GRELHA FLEXÍVEL E VEDAÇÕES.</v>
          </cell>
          <cell r="C1143" t="str">
            <v>m</v>
          </cell>
          <cell r="D1143">
            <v>87.137499999999989</v>
          </cell>
          <cell r="E1143">
            <v>69.709999999999994</v>
          </cell>
          <cell r="F1143" t="str">
            <v>SEDUC</v>
          </cell>
        </row>
        <row r="1144">
          <cell r="A1144" t="str">
            <v/>
          </cell>
          <cell r="D1144">
            <v>0</v>
          </cell>
        </row>
        <row r="1145">
          <cell r="A1145" t="str">
            <v>08.03.031</v>
          </cell>
          <cell r="B1145" t="str">
            <v>FORNECIMENTO E INSTALAÇÃO DE CONDUTOR PARA ENCAIXE EM CALHA  DE PVC PARA ESCOAMENTO DE ÁGUAS PLUVIAIS DN 88 AQUAPLUV TIGRE OU SIMILAR. INCLUSIVE ABRAÇADEIRAS E ACOPLAMENTO A CADA 3M.</v>
          </cell>
          <cell r="C1145" t="str">
            <v>m</v>
          </cell>
          <cell r="D1145">
            <v>62.875</v>
          </cell>
          <cell r="E1145">
            <v>50.3</v>
          </cell>
          <cell r="F1145" t="str">
            <v>SEDUC</v>
          </cell>
        </row>
        <row r="1146">
          <cell r="A1146" t="str">
            <v/>
          </cell>
          <cell r="D1146">
            <v>0</v>
          </cell>
        </row>
        <row r="1147">
          <cell r="A1147" t="str">
            <v>08.03.050</v>
          </cell>
          <cell r="B1147" t="str">
            <v>FORNECIMENTO E COLOCAÇÃO DE TELHA DE FIBRA VEGETAL COM BETUME, ONDULINE ECOLÓGICA, 2,00X0,95X0,028M, NA COR AZUL/VERDE, INCLUSIVE CONJUNTO DE FIXAÇÃO.</v>
          </cell>
          <cell r="C1147" t="str">
            <v>m2</v>
          </cell>
          <cell r="D1147">
            <v>36.800000000000004</v>
          </cell>
          <cell r="E1147">
            <v>29.44</v>
          </cell>
          <cell r="F1147" t="str">
            <v>SEDUC</v>
          </cell>
        </row>
        <row r="1148">
          <cell r="A1148" t="str">
            <v/>
          </cell>
          <cell r="D1148">
            <v>0</v>
          </cell>
        </row>
        <row r="1149">
          <cell r="A1149" t="str">
            <v>08.03.051</v>
          </cell>
          <cell r="B1149" t="str">
            <v>FORNECIMENTO E COLOCAÇÃO DE TELHA DE FIBRA VEGETAL COM BETUME, ONDULINE ECOLÓGICA, 2,00X0,95X0,028M, NA COR VERMELHA, INCLUSIVE CONJUNTO DE FIXAÇÃO.</v>
          </cell>
          <cell r="C1149" t="str">
            <v>m2</v>
          </cell>
          <cell r="D1149">
            <v>35.3125</v>
          </cell>
          <cell r="E1149">
            <v>28.25</v>
          </cell>
          <cell r="F1149" t="str">
            <v>SEDUC</v>
          </cell>
        </row>
        <row r="1150">
          <cell r="A1150" t="str">
            <v/>
          </cell>
          <cell r="D1150">
            <v>0</v>
          </cell>
        </row>
        <row r="1151">
          <cell r="A1151" t="str">
            <v>08.03.055</v>
          </cell>
          <cell r="B1151" t="str">
            <v>FORNECIMENTO E COLOCAÇÃO DE CUMEEIRA PARA TELHA DE FIBRA VEGETAL COM BETUME, ONDULINE ECOLÓGICA, 2,00X0,50M, NA COR VERMELHA, INCLUSIVE CONJUNTO DE FIXAÇÃO.</v>
          </cell>
          <cell r="C1151" t="str">
            <v>m</v>
          </cell>
          <cell r="D1151">
            <v>60.412499999999994</v>
          </cell>
          <cell r="E1151">
            <v>48.33</v>
          </cell>
          <cell r="F1151" t="str">
            <v>SEDUC</v>
          </cell>
        </row>
        <row r="1152">
          <cell r="A1152" t="str">
            <v/>
          </cell>
          <cell r="D1152">
            <v>0</v>
          </cell>
        </row>
        <row r="1153">
          <cell r="A1153" t="str">
            <v>08.03.060</v>
          </cell>
          <cell r="B1153" t="str">
            <v xml:space="preserve">FORNECIMENTO E INSTALAÇÃO DE TELHA TRANSLÚCIDA DE FIBRA DE VIDRO, UMA ÁGUA, PERFIL ONDULADO, ESP.=0.08MM - 2,13X1,10M, PARA FIXAÇÃO COM PARAFUSO GALVANIZADO COM ARRUELA DE PLÁSTICO OU BORRACHA.INCLINAÇÃO 27%.   </v>
          </cell>
          <cell r="C1153" t="str">
            <v>m2</v>
          </cell>
          <cell r="D1153">
            <v>56.024999999999999</v>
          </cell>
          <cell r="E1153">
            <v>44.82</v>
          </cell>
          <cell r="F1153" t="str">
            <v>SEDUC</v>
          </cell>
        </row>
        <row r="1154">
          <cell r="A1154" t="str">
            <v/>
          </cell>
          <cell r="D1154">
            <v>0</v>
          </cell>
        </row>
        <row r="1155">
          <cell r="A1155" t="str">
            <v>08.03.070</v>
          </cell>
          <cell r="B1155" t="str">
            <v>COBERTURA COM CHAPA DE POLICARBONATO.</v>
          </cell>
          <cell r="C1155" t="str">
            <v>m2</v>
          </cell>
          <cell r="D1155">
            <v>53.287500000000001</v>
          </cell>
          <cell r="E1155">
            <v>42.63</v>
          </cell>
          <cell r="F1155" t="str">
            <v>SEDUC</v>
          </cell>
        </row>
        <row r="1156">
          <cell r="A1156" t="str">
            <v/>
          </cell>
          <cell r="D1156">
            <v>0</v>
          </cell>
        </row>
        <row r="1157">
          <cell r="A1157" t="str">
            <v>08.04.010</v>
          </cell>
          <cell r="B1157" t="str">
            <v>IMPERMEABILIZACAO,EMPREGANDO ARGAMASSA DE CIMENTO E AREIA GROSSA NO TRACO 1:3 COM SIKA 1 -ESPESSURA DE 3 CM.</v>
          </cell>
          <cell r="C1157" t="str">
            <v>m2</v>
          </cell>
          <cell r="D1157">
            <v>26.262500000000003</v>
          </cell>
          <cell r="E1157">
            <v>21.01</v>
          </cell>
          <cell r="F1157" t="str">
            <v>EMLURB</v>
          </cell>
        </row>
        <row r="1158">
          <cell r="A1158" t="str">
            <v/>
          </cell>
          <cell r="D1158">
            <v>0</v>
          </cell>
        </row>
        <row r="1159">
          <cell r="A1159" t="str">
            <v>08.04.020</v>
          </cell>
          <cell r="B1159" t="str">
            <v>IMPERMEABILIZACAO COM HIDROASFALTO REFORCADO COM VEU DE POLIESTER, PARA LAJES E CALHAS DE CONCRETO ARMADO.</v>
          </cell>
          <cell r="C1159" t="str">
            <v>m2</v>
          </cell>
          <cell r="D1159">
            <v>20.8</v>
          </cell>
          <cell r="E1159">
            <v>16.64</v>
          </cell>
          <cell r="F1159" t="str">
            <v>EMLURB</v>
          </cell>
        </row>
        <row r="1160">
          <cell r="A1160" t="str">
            <v/>
          </cell>
          <cell r="D1160">
            <v>0</v>
          </cell>
        </row>
        <row r="1161">
          <cell r="A1161" t="str">
            <v>08.04.030</v>
          </cell>
          <cell r="B1161" t="str">
            <v>IMPERMEABILIZACAO A BASE DE MANTAS CONTINUAS DE ELASTOMEROS SINTETICOS, CALANDRADOS E PRE- VULCANIZADOS,APLICADOS SOBRE BERCO AMORTECEDOR, PARA LAJES, CALHAS, JARDINEIRAS E ABOBADAS DE CONCRETO ARMADO OU PRE-MOLDADO.</v>
          </cell>
          <cell r="C1161" t="str">
            <v>m2</v>
          </cell>
          <cell r="D1161">
            <v>57.325000000000003</v>
          </cell>
          <cell r="E1161">
            <v>45.86</v>
          </cell>
          <cell r="F1161" t="str">
            <v>EMLURB</v>
          </cell>
        </row>
        <row r="1162">
          <cell r="A1162" t="str">
            <v/>
          </cell>
          <cell r="D1162">
            <v>0</v>
          </cell>
        </row>
        <row r="1163">
          <cell r="A1163" t="str">
            <v>08.04.040</v>
          </cell>
          <cell r="B1163" t="str">
            <v>IMPERMEABILIZACAO EM LENCOL DE PVC E ASFALTO OXIDADO, PARA LAJES, CALHAS, JARDINEIRAS E ABOBADAS DE CONCRETO ARMADO OU PRE-MOLDADO.</v>
          </cell>
          <cell r="C1163" t="str">
            <v>m2</v>
          </cell>
          <cell r="D1163">
            <v>47.637500000000003</v>
          </cell>
          <cell r="E1163">
            <v>38.11</v>
          </cell>
          <cell r="F1163" t="str">
            <v>EMLURB</v>
          </cell>
        </row>
        <row r="1164">
          <cell r="A1164" t="str">
            <v/>
          </cell>
          <cell r="D1164">
            <v>0</v>
          </cell>
        </row>
        <row r="1165">
          <cell r="A1165" t="str">
            <v>08.04.050</v>
          </cell>
          <cell r="B1165" t="str">
            <v>IMPERMEABILIZACAO COM APLICACAO DIRETAMENTE NA ESTRUTURA DE CONCRETO,DE QUATRO DEMAOS DE CIMENTO ESPECIAL IMPERMEABILIZANTE,PREPARADO COM EMULSAO ADESIVA ADEQUADA,PARA RESERVATORIOS E SUPERFICIES ENTERRADAS NAO SUJEITAS A INFILTRACOES NO MOMENTO DA APLICA</v>
          </cell>
          <cell r="C1165" t="str">
            <v>m2</v>
          </cell>
          <cell r="D1165">
            <v>29.075000000000003</v>
          </cell>
          <cell r="E1165">
            <v>23.26</v>
          </cell>
          <cell r="F1165" t="str">
            <v>EMLURB</v>
          </cell>
        </row>
        <row r="1166">
          <cell r="A1166" t="str">
            <v/>
          </cell>
          <cell r="D1166">
            <v>0</v>
          </cell>
        </row>
        <row r="1167">
          <cell r="A1167" t="str">
            <v>08.04.060</v>
          </cell>
          <cell r="B1167" t="str">
            <v>IMPERMEABILIZACAO COM APLICACAO DIRETAMENTE NA ESTRUTURA DE UM COMPOSTO DE CIMENTOS IMPERMEABILIZANTES E SELADOR ESPECIAIS, P/ SUB- SOLOS, POCOS DE ELEVADORES, RESERVATORIOS PARA AGUA, ETC..., SUJEITOS A INFILTRACOES NO MOMENTO DA APLICACAO.</v>
          </cell>
          <cell r="C1167" t="str">
            <v>m2</v>
          </cell>
          <cell r="D1167">
            <v>47</v>
          </cell>
          <cell r="E1167">
            <v>37.6</v>
          </cell>
          <cell r="F1167" t="str">
            <v>EMLURB</v>
          </cell>
        </row>
        <row r="1168">
          <cell r="A1168" t="str">
            <v/>
          </cell>
          <cell r="D1168">
            <v>0</v>
          </cell>
        </row>
        <row r="1169">
          <cell r="A1169" t="str">
            <v>08.04.070</v>
          </cell>
          <cell r="B1169" t="str">
            <v>PROTEÇÃO MECÂNICA DE IMPERMEABILIZAÇÃO COM ARGAMASSA DE CIMENTO E AREIA TRAÇO 1:3, ESPESSURA DE 3 CM E ACABAMENTO ÁSPERO, INCLUINDO JUNTA DE RETRAÇÃO.</v>
          </cell>
          <cell r="C1169" t="str">
            <v>m2</v>
          </cell>
          <cell r="D1169">
            <v>20.924999999999997</v>
          </cell>
          <cell r="E1169">
            <v>16.739999999999998</v>
          </cell>
          <cell r="F1169" t="str">
            <v>SEDUC</v>
          </cell>
        </row>
        <row r="1170">
          <cell r="A1170" t="str">
            <v/>
          </cell>
          <cell r="D1170">
            <v>0</v>
          </cell>
        </row>
        <row r="1171">
          <cell r="A1171" t="str">
            <v>08.04.090</v>
          </cell>
          <cell r="B1171" t="str">
            <v>IMPERMEABILIZAÇÃO DE COBERTURA PLANA,UTILIZANDO MANTA ASFÁLTICA POLIMÉRICA DE ALUMÍNIO COM 3MM DE ESPESSURA SOBRE PRIMER DE TINTA BETUMINOSA E TINTA BETUMINOSA COM ALUMÍNIO PARA ACABAMENTO NO TRANSPASSE DA MANTA.</v>
          </cell>
          <cell r="C1171" t="str">
            <v>m2</v>
          </cell>
          <cell r="D1171">
            <v>29.3</v>
          </cell>
          <cell r="E1171">
            <v>23.44</v>
          </cell>
          <cell r="F1171" t="str">
            <v>SEDUC</v>
          </cell>
        </row>
        <row r="1172">
          <cell r="A1172" t="str">
            <v/>
          </cell>
          <cell r="D1172">
            <v>0</v>
          </cell>
        </row>
        <row r="1173">
          <cell r="A1173" t="str">
            <v>08.04.091</v>
          </cell>
          <cell r="B1173" t="str">
            <v>IMPERMEABILIZAÇÃO DE COBERTURA PLANA, UTILIZANDO MANTA ASFÁLTICA ESTRUTURADA COM NÃO TECIDO DE POLIÉSTER, COM 3MM DE ESPESSURA SOBRE PRIMER DE TINTA BETUMINOSA.</v>
          </cell>
          <cell r="C1173" t="str">
            <v>m2</v>
          </cell>
          <cell r="D1173">
            <v>26.587499999999999</v>
          </cell>
          <cell r="E1173">
            <v>21.27</v>
          </cell>
          <cell r="F1173" t="str">
            <v>SEDUC</v>
          </cell>
        </row>
        <row r="1174">
          <cell r="A1174" t="str">
            <v/>
          </cell>
          <cell r="D1174">
            <v>0</v>
          </cell>
        </row>
        <row r="1175">
          <cell r="A1175" t="str">
            <v>08.04.092</v>
          </cell>
          <cell r="B1175" t="str">
            <v>IMPERMEABILIZAÇÃO DE JARDINEIRAS, UTILIZANDO MANTA ASFÁLTICA POLIMÉRICA ANTI-RAIZ, ESTRUTURADA COM NÃO TECIDO DE POLIÉSTER AGULHADO COM 3MM DE ESPESSURA SOBRE PRIMER DE TINTA BETUMINOSA.</v>
          </cell>
          <cell r="C1175" t="str">
            <v>m2</v>
          </cell>
          <cell r="D1175">
            <v>28.15</v>
          </cell>
          <cell r="E1175">
            <v>22.52</v>
          </cell>
          <cell r="F1175" t="str">
            <v>SEDUC</v>
          </cell>
        </row>
        <row r="1176">
          <cell r="A1176" t="str">
            <v/>
          </cell>
          <cell r="D1176">
            <v>0</v>
          </cell>
        </row>
        <row r="1177">
          <cell r="A1177" t="str">
            <v>08.04.100</v>
          </cell>
          <cell r="B1177" t="str">
            <v>IMPERMEABILIZAÇÃO COM 6 DEMÃOS DE EMULSÃO ACRÍLICA VEDAPREN BRANCO OU SIMILAR, SEM REGULARIZAÇÃO DA SUPERFÍCIE E SEM PROTEÇÃO MECÂNICA</v>
          </cell>
          <cell r="C1177" t="str">
            <v>m2</v>
          </cell>
          <cell r="D1177">
            <v>42.274999999999999</v>
          </cell>
          <cell r="E1177">
            <v>33.82</v>
          </cell>
          <cell r="F1177" t="str">
            <v>SEDUC</v>
          </cell>
        </row>
        <row r="1178">
          <cell r="A1178" t="str">
            <v/>
          </cell>
          <cell r="D1178">
            <v>0</v>
          </cell>
        </row>
        <row r="1179">
          <cell r="A1179" t="str">
            <v>08.04.101</v>
          </cell>
          <cell r="B1179" t="str">
            <v xml:space="preserve">IMPERMEABILIZAÇÃO COM 6 DEMÃOS DE EMULSÃO ASFÁLTICA VEDAPREN PRETO OU SIMILAR, SEM REGULARIZAÇÃO DA SUPERFÍCIE E SEM PROTEÇÃO MECÂNICA   </v>
          </cell>
          <cell r="C1179" t="str">
            <v>m2</v>
          </cell>
          <cell r="D1179">
            <v>25.837500000000002</v>
          </cell>
          <cell r="E1179">
            <v>20.67</v>
          </cell>
          <cell r="F1179" t="str">
            <v>SEDUC</v>
          </cell>
        </row>
        <row r="1180">
          <cell r="A1180" t="str">
            <v/>
          </cell>
          <cell r="D1180">
            <v>0</v>
          </cell>
        </row>
        <row r="1181">
          <cell r="A1181" t="str">
            <v>08.04.110</v>
          </cell>
          <cell r="B1181" t="str">
            <v>IMPERMEABILIZAÇÃO COM APLICAÇÃO DE 3 DEMÃOS DO REVESTIMENTO, SEMI-FLEXÍVEL, BICOMPONENTE, SIKATOP 107 CINZA OU SIMILAR.</v>
          </cell>
          <cell r="C1181" t="str">
            <v>m2</v>
          </cell>
          <cell r="D1181">
            <v>12.925000000000001</v>
          </cell>
          <cell r="E1181">
            <v>10.34</v>
          </cell>
          <cell r="F1181" t="str">
            <v>SEDUC</v>
          </cell>
        </row>
        <row r="1182">
          <cell r="A1182" t="str">
            <v/>
          </cell>
          <cell r="D1182">
            <v>0</v>
          </cell>
        </row>
        <row r="1183">
          <cell r="A1183" t="str">
            <v>08.04.115</v>
          </cell>
          <cell r="B1183" t="str">
            <v>IMPERMEABILIZAÇÃO COM APLICAÇÃO DE 2 DEMÃOS DE REVESTIMENTO MODIFICADO COM POLÍMEROS ACRÍLICOS, DE ALTA ADERÊNCIA E IMPERMEABILIDADE, VEDATOP OU SIMILAR, 4 DEMÃOS DE REVESTIMENTO POLIMÉRICO, FLEXÍVEL, BASE ACRÍLICA, DE ALTA ADERÊNCIA E IMPERMEABILIDADE, V</v>
          </cell>
          <cell r="C1183" t="str">
            <v>m2</v>
          </cell>
          <cell r="D1183">
            <v>43.650000000000006</v>
          </cell>
          <cell r="E1183">
            <v>34.92</v>
          </cell>
          <cell r="F1183" t="str">
            <v>SEDUC</v>
          </cell>
        </row>
        <row r="1184">
          <cell r="A1184" t="str">
            <v/>
          </cell>
          <cell r="D1184">
            <v>0</v>
          </cell>
        </row>
        <row r="1185">
          <cell r="A1185" t="str">
            <v>08.04.116</v>
          </cell>
          <cell r="B1185" t="str">
            <v>IMPERMEABILIZAÇÃO COM APLICAÇÃO DE 4 DEMÃOS DE MEMBRANA À BASE DE POLÍMEROS ACRÍLICOS PARA REVESTIMENTO IMPERMEÁVEL, FLEXÍVEL, DENVERCRIL OU SIMILAR.</v>
          </cell>
          <cell r="C1185" t="str">
            <v>m2</v>
          </cell>
          <cell r="D1185">
            <v>22.475000000000001</v>
          </cell>
          <cell r="E1185">
            <v>17.98</v>
          </cell>
          <cell r="F1185" t="str">
            <v>SEDUC</v>
          </cell>
        </row>
        <row r="1186">
          <cell r="A1186" t="str">
            <v/>
          </cell>
          <cell r="D1186">
            <v>0</v>
          </cell>
        </row>
        <row r="1187">
          <cell r="A1187" t="str">
            <v>08.05.010</v>
          </cell>
          <cell r="B1187" t="str">
            <v>EXECUÇÃO DOS SERVIÇOS DE CONTROLE DE CUPINS, ATRAVÉS DO TRATAMENTO DA ESTRUTURA DO MADEIRAMENTO DA COBERTA COM PULVERIZAÇÃO DA CALDA INSETICIDA UTILIZANDO UM DOS PRODUTOS PERTENCENTES AO GRUPO FENIL PIRAZOL, CONTENDO O PRINCIPIO ATIVO FIPRONIL. CONFORME T</v>
          </cell>
          <cell r="C1187" t="str">
            <v>m2</v>
          </cell>
          <cell r="D1187">
            <v>9.6125000000000007</v>
          </cell>
          <cell r="E1187">
            <v>7.69</v>
          </cell>
          <cell r="F1187" t="str">
            <v>SEDUC</v>
          </cell>
        </row>
        <row r="1188">
          <cell r="A1188" t="str">
            <v/>
          </cell>
          <cell r="D1188">
            <v>0</v>
          </cell>
        </row>
        <row r="1189">
          <cell r="A1189" t="str">
            <v>09.00.000</v>
          </cell>
          <cell r="B1189" t="str">
            <v>ESQUADRIAS</v>
          </cell>
          <cell r="D1189">
            <v>0</v>
          </cell>
        </row>
        <row r="1190">
          <cell r="A1190" t="str">
            <v/>
          </cell>
          <cell r="D1190">
            <v>0</v>
          </cell>
        </row>
        <row r="1191">
          <cell r="A1191" t="str">
            <v>09.01.010</v>
          </cell>
          <cell r="B1191" t="str">
            <v>ESQUADRIA DE MADEIRA COM GRADE EM MADEIRA DE LEI E FOLHA EM COMPENSADO DE JEQUITIBA PARA PORTAS INTERNAS , INCLUSIVE ASSENTAMENTO E FERRAGENS.</v>
          </cell>
          <cell r="C1191" t="str">
            <v>m2</v>
          </cell>
          <cell r="D1191">
            <v>284.33749999999998</v>
          </cell>
          <cell r="E1191">
            <v>227.47</v>
          </cell>
          <cell r="F1191" t="str">
            <v>EMLURB</v>
          </cell>
        </row>
        <row r="1192">
          <cell r="A1192" t="str">
            <v/>
          </cell>
          <cell r="D1192">
            <v>0</v>
          </cell>
        </row>
        <row r="1193">
          <cell r="A1193" t="str">
            <v>09.01.020</v>
          </cell>
          <cell r="B1193" t="str">
            <v>ESQUADRIA DE MADEIRA COM GRADE E FOLHA EM MADEIRA DE LEI PARA PORTAS EXTERNAS INCLUSIVE ASSENTAMENTO E FERRAGENS.</v>
          </cell>
          <cell r="C1193" t="str">
            <v>m2</v>
          </cell>
          <cell r="D1193">
            <v>385.71249999999998</v>
          </cell>
          <cell r="E1193">
            <v>308.57</v>
          </cell>
          <cell r="F1193" t="str">
            <v>EMLURB</v>
          </cell>
        </row>
        <row r="1194">
          <cell r="A1194" t="str">
            <v/>
          </cell>
          <cell r="D1194">
            <v>0</v>
          </cell>
        </row>
        <row r="1195">
          <cell r="A1195" t="str">
            <v>09.01.030</v>
          </cell>
          <cell r="B1195" t="str">
            <v>ESQUADRIA DE MADEIRA COM GRADE EM MADEIRA DE LEI E FOLHA EM COMPENSADO REVESTIDAS DE FORMICA NAS DUAS FACES,INCLUSIVE ASSENTAMENTO E FERRAGENS.</v>
          </cell>
          <cell r="C1195" t="str">
            <v>m2</v>
          </cell>
          <cell r="D1195">
            <v>440.58750000000003</v>
          </cell>
          <cell r="E1195">
            <v>352.47</v>
          </cell>
          <cell r="F1195" t="str">
            <v>EMLURB</v>
          </cell>
        </row>
        <row r="1196">
          <cell r="A1196" t="str">
            <v/>
          </cell>
          <cell r="D1196">
            <v>0</v>
          </cell>
        </row>
        <row r="1197">
          <cell r="A1197" t="str">
            <v>09.01.040</v>
          </cell>
          <cell r="B1197" t="str">
            <v>ESQUADRIA DE MADEIRA PARA JANELAS DE ABRIR OU CORRER, COM VENEZIANA, INCLUSIVE ASSENTAMENTO E FERRAGENS.</v>
          </cell>
          <cell r="C1197" t="str">
            <v>m2</v>
          </cell>
          <cell r="D1197">
            <v>402.9</v>
          </cell>
          <cell r="E1197">
            <v>322.32</v>
          </cell>
          <cell r="F1197" t="str">
            <v>EMLURB</v>
          </cell>
        </row>
        <row r="1198">
          <cell r="A1198" t="str">
            <v/>
          </cell>
          <cell r="D1198">
            <v>0</v>
          </cell>
        </row>
        <row r="1199">
          <cell r="A1199" t="str">
            <v>09.01.050</v>
          </cell>
          <cell r="B1199" t="str">
            <v>ESQUADRIA DE MADEIRA PARA JANELAS DE ABRIR OU CORRER, SEM VENEZIANA, INCLUSIVE ASSENTAMENTO E FERRAGENS.</v>
          </cell>
          <cell r="C1199" t="str">
            <v>m2</v>
          </cell>
          <cell r="D1199">
            <v>390.4</v>
          </cell>
          <cell r="E1199">
            <v>312.32</v>
          </cell>
          <cell r="F1199" t="str">
            <v>EMLURB</v>
          </cell>
        </row>
        <row r="1200">
          <cell r="A1200" t="str">
            <v/>
          </cell>
          <cell r="D1200">
            <v>0</v>
          </cell>
        </row>
        <row r="1201">
          <cell r="A1201" t="str">
            <v>09.01.060</v>
          </cell>
          <cell r="B1201" t="str">
            <v>ESQUADRIA DE MADEIRA PARA JANELAS,TIPO PIVOTANTE, SEM VENEZIANA, INCLUSIVE ASSENTAMENTO E FERRAGENS.</v>
          </cell>
          <cell r="C1201" t="str">
            <v>m2</v>
          </cell>
          <cell r="D1201">
            <v>400</v>
          </cell>
          <cell r="E1201">
            <v>320</v>
          </cell>
          <cell r="F1201" t="str">
            <v>EMLURB</v>
          </cell>
        </row>
        <row r="1202">
          <cell r="A1202" t="str">
            <v/>
          </cell>
          <cell r="D1202">
            <v>0</v>
          </cell>
        </row>
        <row r="1203">
          <cell r="A1203" t="str">
            <v>09.01.064</v>
          </cell>
          <cell r="B1203" t="str">
            <v xml:space="preserve">FORNECIMENTO E COLOCAÇÃO DE GRADE  DE CANTO PARA PORTA, EM MADEIRA DE LEI, VÃO DE 0,80 X 2,10M., ESP= 3,00 CM, LARGURA 10 CM, COM ALISAR EM APENAS UM LADO. </v>
          </cell>
          <cell r="C1203" t="str">
            <v>Un</v>
          </cell>
          <cell r="D1203">
            <v>107.2</v>
          </cell>
          <cell r="E1203">
            <v>85.76</v>
          </cell>
          <cell r="F1203" t="str">
            <v>SEDUC</v>
          </cell>
        </row>
        <row r="1204">
          <cell r="A1204" t="str">
            <v/>
          </cell>
          <cell r="D1204">
            <v>0</v>
          </cell>
        </row>
        <row r="1205">
          <cell r="A1205" t="str">
            <v>09.01.066</v>
          </cell>
          <cell r="B1205" t="str">
            <v>FORNECIMENTO E ASSENTAMENTO DE ALIZAR EM MADEIRA DE LEI LARG:5CM, FIXADO COM PREGOS SEM CABEÇA 1"X15.</v>
          </cell>
          <cell r="C1205" t="str">
            <v>m</v>
          </cell>
          <cell r="D1205">
            <v>3.9624999999999999</v>
          </cell>
          <cell r="E1205">
            <v>3.17</v>
          </cell>
          <cell r="F1205" t="str">
            <v>SEDUC</v>
          </cell>
        </row>
        <row r="1206">
          <cell r="A1206" t="str">
            <v/>
          </cell>
          <cell r="D1206">
            <v>0</v>
          </cell>
        </row>
        <row r="1207">
          <cell r="A1207" t="str">
            <v>09.01.067</v>
          </cell>
          <cell r="B1207" t="str">
            <v>FORNECIMENTO E COLOCAÇÃO DE GRADE DE PORTA COMPLETA EM MADEIRA DE LEI PARA VÃO DE 1,60 X 2,10M, COM ESP.:3,00CM E LARGURA:14CM</v>
          </cell>
          <cell r="C1207" t="str">
            <v>Un</v>
          </cell>
          <cell r="D1207">
            <v>218.48749999999998</v>
          </cell>
          <cell r="E1207">
            <v>174.79</v>
          </cell>
          <cell r="F1207" t="str">
            <v>SEDUC</v>
          </cell>
        </row>
        <row r="1208">
          <cell r="A1208" t="str">
            <v/>
          </cell>
          <cell r="D1208">
            <v>0</v>
          </cell>
        </row>
        <row r="1209">
          <cell r="A1209" t="str">
            <v>09.01.068</v>
          </cell>
          <cell r="B1209" t="str">
            <v>FORNECIMENTO E COLOCAÇÃO DE GRADE DE PORTA COMPLETA EM MADEIRA DE LEI PARA VÃO DE 1,80 X 2,10M, COM ESP.:3,00CM E LARGURA:14CM</v>
          </cell>
          <cell r="C1209" t="str">
            <v>Un</v>
          </cell>
          <cell r="D1209">
            <v>218.48749999999998</v>
          </cell>
          <cell r="E1209">
            <v>174.79</v>
          </cell>
          <cell r="F1209" t="str">
            <v>SEDUC</v>
          </cell>
        </row>
        <row r="1210">
          <cell r="A1210" t="str">
            <v/>
          </cell>
          <cell r="D1210">
            <v>0</v>
          </cell>
        </row>
        <row r="1211">
          <cell r="A1211" t="str">
            <v>09.01.069</v>
          </cell>
          <cell r="B1211" t="str">
            <v>FORNECIMENTO E COLOCAÇÃO DE GRADE DE PORTA   COMPLETA EM MADEIRA DE LEI PARA VÃO DE 0,60X2,10 M, ATÉ 0,90X2,10M , ESP= 3,00 CM , LARGURA 14 CM.</v>
          </cell>
          <cell r="C1211" t="str">
            <v>Un</v>
          </cell>
          <cell r="D1211">
            <v>142.78749999999999</v>
          </cell>
          <cell r="E1211">
            <v>114.23</v>
          </cell>
          <cell r="F1211" t="str">
            <v>SEDUC</v>
          </cell>
        </row>
        <row r="1212">
          <cell r="A1212" t="str">
            <v/>
          </cell>
          <cell r="D1212">
            <v>0</v>
          </cell>
        </row>
        <row r="1213">
          <cell r="A1213" t="str">
            <v>09.01.075</v>
          </cell>
          <cell r="B1213" t="str">
            <v>FORNECIMENTO E COLOCAÇÃO DE GRADE DE PORTA  COMPLETA DE CANTO, EM MADEIRA DE LEI COM  LARG =7,00CM , ESP = 3,00 CM, DIMENSÃO DE 0,60 X 1,60M.</v>
          </cell>
          <cell r="C1213" t="str">
            <v>Un</v>
          </cell>
          <cell r="D1213">
            <v>96.837500000000006</v>
          </cell>
          <cell r="E1213">
            <v>77.47</v>
          </cell>
          <cell r="F1213" t="str">
            <v>SEDUC</v>
          </cell>
        </row>
        <row r="1214">
          <cell r="A1214" t="str">
            <v/>
          </cell>
          <cell r="D1214">
            <v>0</v>
          </cell>
        </row>
        <row r="1215">
          <cell r="A1215" t="str">
            <v>09.01.080</v>
          </cell>
          <cell r="B1215" t="str">
            <v>FORNEC.E COLOC. DE PORTA LISA (0,60X2,10M, ESP. 3CM), EM COMPENSADO DE 1ª QUALIDADE, TIPO EIDAI "MIOLO CHEIO" OU SIMILAR, INCLUINDO: 03 (TRÊS) DOBRADIÇAS DE LATÃO CROMADO DE 3" X 2.1/2" C/ ANEL E PARAFUSOS, E FECHADURA EXT., CROMADA, EMBUTIR, TIPO CILINDR</v>
          </cell>
          <cell r="C1215" t="str">
            <v>Un</v>
          </cell>
          <cell r="D1215">
            <v>238.83749999999998</v>
          </cell>
          <cell r="E1215">
            <v>191.07</v>
          </cell>
          <cell r="F1215" t="str">
            <v>SEDUC</v>
          </cell>
        </row>
        <row r="1216">
          <cell r="A1216" t="str">
            <v/>
          </cell>
          <cell r="D1216">
            <v>0</v>
          </cell>
        </row>
        <row r="1217">
          <cell r="A1217" t="str">
            <v>09.01.081</v>
          </cell>
          <cell r="B1217" t="str">
            <v>FORNEC.E COLOC. DE PORTA LISA (0,70X2,10M, ESP. 3CM), EM COMPENSADO DE 1ª QUALIDADE, TIPO EIDAI "MIOLO CHEIO" OU SIMILAR, INCLUINDO: 03 (TRÊS) DOBRADIÇAS DE LATÃO CROMADO DE 3" X 2.1/2" C/ ANEL E PARAFUSOS, E FECHADURA EXT., CROMADA, EMBUTIR, TIPO CILINDR</v>
          </cell>
          <cell r="C1217" t="str">
            <v>Un</v>
          </cell>
          <cell r="D1217">
            <v>250.3125</v>
          </cell>
          <cell r="E1217">
            <v>200.25</v>
          </cell>
          <cell r="F1217" t="str">
            <v>SEDUC</v>
          </cell>
        </row>
        <row r="1218">
          <cell r="A1218" t="str">
            <v/>
          </cell>
          <cell r="D1218">
            <v>0</v>
          </cell>
        </row>
        <row r="1219">
          <cell r="A1219" t="str">
            <v>09.01.082</v>
          </cell>
          <cell r="B1219" t="str">
            <v>FORNEC.E COLOC. DE PORTA LISA (0,80X2,10M, ESP. 3CM), EM COMPENSADO DE 1ª QUALIDADE, TIPO EIDAI "MIOLO CHEIO" OU SIMILAR, INCLUINDO: 03 (TRÊS) DOBRADIÇAS DE LATÃO CROMADO DE 3" X 2.1/2" C/ ANEL E PARAFUSOS, E FECHADURA EXT., CROMADA, EMBUTIR, TIPO CILINDR</v>
          </cell>
          <cell r="C1219" t="str">
            <v>Un</v>
          </cell>
          <cell r="D1219">
            <v>264.16250000000002</v>
          </cell>
          <cell r="E1219">
            <v>211.33</v>
          </cell>
          <cell r="F1219" t="str">
            <v>SEDUC</v>
          </cell>
        </row>
        <row r="1220">
          <cell r="A1220" t="str">
            <v/>
          </cell>
          <cell r="D1220">
            <v>0</v>
          </cell>
        </row>
        <row r="1221">
          <cell r="A1221" t="str">
            <v>09.01.083</v>
          </cell>
          <cell r="B1221" t="str">
            <v>FORNEC.E COLOC. DE PORTA LISA (0,90X2,10M, ESP. 3CM), EM COMPENSADO DE 1ª QUALIDADE, TIPO EIDAI "MIOLO CHEIO" OU SIMILAR, INCLUINDO: 03 (TRÊS) DOBRADIÇAS DE LATÃO CROMADO DE 3" X 2.1/2" C/ ANEL E PARAFUSOS, E FECHADURA EXT., CROMADA, EMBUTIR, TIPO CILINDR</v>
          </cell>
          <cell r="C1221" t="str">
            <v>Un</v>
          </cell>
          <cell r="D1221">
            <v>279.34999999999997</v>
          </cell>
          <cell r="E1221">
            <v>223.48</v>
          </cell>
          <cell r="F1221" t="str">
            <v>SEDUC</v>
          </cell>
        </row>
        <row r="1222">
          <cell r="A1222" t="str">
            <v/>
          </cell>
          <cell r="D1222">
            <v>0</v>
          </cell>
        </row>
        <row r="1223">
          <cell r="A1223" t="str">
            <v>09.01.084</v>
          </cell>
          <cell r="B1223" t="str">
            <v>FORNEC.E COLOC. DE PORTA LISA (1,00X2,10M, ESP. 3CM), EM COMPENSADO DE 1ª QUALIDADE, TIPO EIDAI "MIOLO CHEIO" OU SIMILAR, INCLUINDO: 03 (TRÊS) DOBRADIÇAS DE LATÃO CROMADO DE 3" X 2.1/2" C/ ANEL E PARAFUSOS, E FECHADURA EXT., CROMADA, EMBUTIR, TIPO CILINDR</v>
          </cell>
          <cell r="C1223" t="str">
            <v>Un</v>
          </cell>
          <cell r="D1223">
            <v>280.75</v>
          </cell>
          <cell r="E1223">
            <v>224.6</v>
          </cell>
          <cell r="F1223" t="str">
            <v>SEDUC</v>
          </cell>
        </row>
        <row r="1224">
          <cell r="A1224" t="str">
            <v/>
          </cell>
          <cell r="D1224">
            <v>0</v>
          </cell>
        </row>
        <row r="1225">
          <cell r="A1225" t="str">
            <v>09.01.088</v>
          </cell>
          <cell r="B1225" t="str">
            <v>FORN.E COLOC.PORTA LISA C/02 FOLHAS COMPENSADO, 1ª QUAL., TIPO EIDAI "MIOLO CHEIO" OU SIM., INCL.06 (SEIS) DOBRADIÇAS DE LATÃO CROMADO DE 3"X2.1/2" C/ANEL E PARAF., FECHADURA SILVANA REF.F 1001/05 EC-CR COM ESPELHO OVAL E MAÇ. ALAVANCA OU SIM.E FERROLHO D</v>
          </cell>
          <cell r="C1225" t="str">
            <v>Un</v>
          </cell>
          <cell r="D1225">
            <v>483.07499999999999</v>
          </cell>
          <cell r="E1225">
            <v>386.46</v>
          </cell>
          <cell r="F1225" t="str">
            <v>SEDUC</v>
          </cell>
        </row>
        <row r="1226">
          <cell r="A1226" t="str">
            <v/>
          </cell>
          <cell r="D1226">
            <v>0</v>
          </cell>
        </row>
        <row r="1227">
          <cell r="A1227" t="str">
            <v>09.01.089</v>
          </cell>
          <cell r="B1227" t="str">
            <v>FORN.E COLOC.PORTA LISA C/02 FOLHAS COMPENSADO, 1ª QUAL., TIPO EIDAI "MIOLO CHEIO" OU SIM., INCL.06 (SEIS) DOBRADIÇAS DE LATÃO CROMADO DE 3"X2.1/2" C/ANEL E PARAF., FECHADURA BRASIL MOD.LYRIO 46 1913 C/CILINDRO OU SIM.E FERROLHO DE 4" FIO REDONDO, SOBREPO</v>
          </cell>
          <cell r="C1227" t="str">
            <v>Un</v>
          </cell>
          <cell r="D1227">
            <v>513.45000000000005</v>
          </cell>
          <cell r="E1227">
            <v>410.76</v>
          </cell>
          <cell r="F1227" t="str">
            <v>SEDUC</v>
          </cell>
        </row>
        <row r="1228">
          <cell r="A1228" t="str">
            <v/>
          </cell>
          <cell r="D1228">
            <v>0</v>
          </cell>
        </row>
        <row r="1229">
          <cell r="A1229" t="str">
            <v>09.01.092</v>
          </cell>
          <cell r="B1229" t="str">
            <v>FORNECIMENTO E COLOCAÇÃO DE PORTA DE FICHA EM MASSARANDUBA, INCLUINDO 03 (TRÊS) DOBRADIÇAS DE LATÃO CROMADO DE 3"X2.1/2" COM ANEL E PARAFUSOS E FECHADURA EXT.CROMADA, EMBUTIR TIPO CILINDRO, MARCA SILVANA REF. F1001/05 - EC - CR, COM ESPELHO OVAL E MAÇANET</v>
          </cell>
          <cell r="C1229" t="str">
            <v>Un</v>
          </cell>
          <cell r="D1229">
            <v>570.52499999999998</v>
          </cell>
          <cell r="E1229">
            <v>456.42</v>
          </cell>
          <cell r="F1229" t="str">
            <v>SEDUC</v>
          </cell>
        </row>
        <row r="1230">
          <cell r="A1230" t="str">
            <v/>
          </cell>
          <cell r="D1230">
            <v>0</v>
          </cell>
        </row>
        <row r="1231">
          <cell r="A1231" t="str">
            <v>09.01.093</v>
          </cell>
          <cell r="B1231" t="str">
            <v>FORNECIMENTO E COLOCAÇÃO DE PORTA DE FICHA EM MASSARANDUBA, INCLUINDO 03 (TRÊS) DOBRADIÇAS DE LATÃO CROMADO DE 3"X2.1/2" COM ANEL E PARAFUSOS E FECHADURA EXT.CROMADA, EMBUTIR TIPO CILINDRO, MARCA SILVANA REF. F1001/05 - EC - CR, COM ESPELHO OVAL E MAÇANET</v>
          </cell>
          <cell r="C1231" t="str">
            <v>Un</v>
          </cell>
          <cell r="D1231">
            <v>680.40000000000009</v>
          </cell>
          <cell r="E1231">
            <v>544.32000000000005</v>
          </cell>
          <cell r="F1231" t="str">
            <v>SEDUC</v>
          </cell>
        </row>
        <row r="1232">
          <cell r="A1232" t="str">
            <v/>
          </cell>
          <cell r="D1232">
            <v>0</v>
          </cell>
        </row>
        <row r="1233">
          <cell r="A1233" t="str">
            <v>09.01.102</v>
          </cell>
          <cell r="B1233" t="str">
            <v>FORNECIMENTO E COLOCAÇÃO DE PORTA ALMOFADADA  EM MADEIRA DE LEI,  INCLUINDO 03 (TRÊS) DOBRADIÇAS DE LATÃO CROMADO DE 3" X2 1/2" COM ANEL E PARAFUSOS  E  FECHADURA  SILVANA F1001/05 - EC-CR  C/ CILINDRO E ESPELHO OVAL,  OU SIMILAR, DIMENSÕES( 0,80X2,10M).</v>
          </cell>
          <cell r="C1233" t="str">
            <v>Un</v>
          </cell>
          <cell r="D1233">
            <v>391.15000000000003</v>
          </cell>
          <cell r="E1233">
            <v>312.92</v>
          </cell>
          <cell r="F1233" t="str">
            <v>SEDUC</v>
          </cell>
        </row>
        <row r="1234">
          <cell r="A1234" t="str">
            <v/>
          </cell>
          <cell r="D1234">
            <v>0</v>
          </cell>
        </row>
        <row r="1235">
          <cell r="A1235" t="str">
            <v>09.01.109</v>
          </cell>
          <cell r="B1235" t="str">
            <v xml:space="preserve">MÃO DE OBRA PARA COLOCAÇÃO DE GRADE DE PORTA COMPLETA EM MADEIRA DE LEI PARA VÃO DE 0,60 x 2,10M ATÉ 0,90 x 2,10M. </v>
          </cell>
          <cell r="C1235" t="str">
            <v>Un</v>
          </cell>
          <cell r="D1235">
            <v>19.987500000000001</v>
          </cell>
          <cell r="E1235">
            <v>15.99</v>
          </cell>
          <cell r="F1235" t="str">
            <v>SEDUC</v>
          </cell>
        </row>
        <row r="1236">
          <cell r="A1236" t="str">
            <v/>
          </cell>
          <cell r="D1236">
            <v>0</v>
          </cell>
        </row>
        <row r="1237">
          <cell r="A1237" t="str">
            <v>09.01.110</v>
          </cell>
          <cell r="B1237" t="str">
            <v>RECOLOCAÇÃO DE FOLHA DE PORTA, EXISTENTE, DE MADEIRA, VARIANDO NAS SEGUINTES DIMENSÕES: LARGURA DE 0,60M , 0,70M, 0,80M E 0,90M COM ALTURA DE 2,10M, INCLUINDO 03 (TRÊS) DOBRADIÇAS EM LATÃO CROMADO 3"X2 1/2"  COM ANEL  E  PARAFUSOS .</v>
          </cell>
          <cell r="C1237" t="str">
            <v>Un</v>
          </cell>
          <cell r="D1237">
            <v>107.3625</v>
          </cell>
          <cell r="E1237">
            <v>85.89</v>
          </cell>
          <cell r="F1237" t="str">
            <v>SEDUC</v>
          </cell>
        </row>
        <row r="1238">
          <cell r="A1238" t="str">
            <v/>
          </cell>
          <cell r="D1238">
            <v>0</v>
          </cell>
        </row>
        <row r="1239">
          <cell r="A1239" t="str">
            <v>09.01.115</v>
          </cell>
          <cell r="B1239" t="str">
            <v>FORN.E COLOC.DE PORTA LISA C/01 FOLHA EM COMPENSADO DE 1ª QUALIDADE, TIPO EIDAI "MIOLO CHEIO" OU SIMILAR, INCL. 02 DOBRADIÇAS DE LATÃO CROMADO DE 3X2.1/2" C/ANEL E PARAFUSOS, FECHADURA LIVRE-OCUPADO,DE EMBUTIR, INTERNA, LATÃO CROMADO, LA FONTE REF. 719 OU</v>
          </cell>
          <cell r="C1239" t="str">
            <v>Un</v>
          </cell>
          <cell r="D1239">
            <v>231.23750000000001</v>
          </cell>
          <cell r="E1239">
            <v>184.99</v>
          </cell>
          <cell r="F1239" t="str">
            <v>SEDUC</v>
          </cell>
        </row>
        <row r="1240">
          <cell r="A1240" t="str">
            <v/>
          </cell>
          <cell r="D1240">
            <v>0</v>
          </cell>
        </row>
        <row r="1241">
          <cell r="A1241" t="str">
            <v>09.01.117</v>
          </cell>
          <cell r="B1241" t="str">
            <v>FORN.E COLOC.DE PORTA LISA C/01 FOLHA EM COMPENSADO DE 1ª QUALIDADE, TIPO EIDAI "MIOLO CHEIO" OU SIMILAR, INCL. 02 DOBRADIÇAS DE LATÃO CROMADO DE 3X2.1/2" C/ANEL E PARAFUSOS, FECHADURA LIVRE-OCUPADO,DE EMBUTIR, INTERNA, LATÃO CROMADO, LA FONTE REF. 719 OU</v>
          </cell>
          <cell r="C1241" t="str">
            <v>Un</v>
          </cell>
          <cell r="D1241">
            <v>266.8125</v>
          </cell>
          <cell r="E1241">
            <v>213.45</v>
          </cell>
          <cell r="F1241" t="str">
            <v>SEDUC</v>
          </cell>
        </row>
        <row r="1242">
          <cell r="A1242" t="str">
            <v/>
          </cell>
          <cell r="D1242">
            <v>0</v>
          </cell>
        </row>
        <row r="1243">
          <cell r="A1243" t="str">
            <v>09.01.118</v>
          </cell>
          <cell r="B1243" t="str">
            <v>FORN.E COLOC.DE PORTA LISA C/01 FOLHA EM COMPENSADO DE 1ª QUALIDADE, TIPO EIDAI "MIOLO CHEIO" OU SIMILAR, INCL. 02 DOBRADIÇAS DE LATÃO CROMADO DE 3X2.1/2" C/ANEL E PARAFUSOS, FECHADURA LIVRE-OCUPADO,DE EMBUTIR, INTERNA, LATÃO CROMADO, LA FONTE REF. 719 OU</v>
          </cell>
          <cell r="C1243" t="str">
            <v>Un</v>
          </cell>
          <cell r="D1243">
            <v>285.27499999999998</v>
          </cell>
          <cell r="E1243">
            <v>228.22</v>
          </cell>
          <cell r="F1243" t="str">
            <v>SEDUC</v>
          </cell>
        </row>
        <row r="1244">
          <cell r="A1244" t="str">
            <v/>
          </cell>
          <cell r="D1244">
            <v>0</v>
          </cell>
        </row>
        <row r="1245">
          <cell r="A1245" t="str">
            <v>09.01.119</v>
          </cell>
          <cell r="B1245" t="str">
            <v>FORNECIMENTO E COLOCAÇÃO DE FECHADURA EXTERNA, CROMADA,  DE EMBUTIR TIPO CILINDRO, MARCA SILVANA REF. F1001/05 - EC - CR, COM ESPELHO OVAL E MAÇANETA TIPO ALAVANCA OU SIMILAR.</v>
          </cell>
          <cell r="C1245" t="str">
            <v>Un</v>
          </cell>
          <cell r="D1245">
            <v>45.662500000000001</v>
          </cell>
          <cell r="E1245">
            <v>36.53</v>
          </cell>
          <cell r="F1245" t="str">
            <v>SEDUC</v>
          </cell>
        </row>
        <row r="1246">
          <cell r="A1246" t="str">
            <v/>
          </cell>
          <cell r="D1246">
            <v>0</v>
          </cell>
        </row>
        <row r="1247">
          <cell r="A1247" t="str">
            <v>09.01.123</v>
          </cell>
          <cell r="B1247" t="str">
            <v>FORNECIMENTO E COLOCAÇÃO DE DOBRADIÇA LATÃO CROMADO, COM ANEL, DE 3" X 2 1/2", EM FOLHA DE PORTA, INCLUINDO  PARAFUSOS DE FIXAÇÃO.</v>
          </cell>
          <cell r="C1247" t="str">
            <v>Un</v>
          </cell>
          <cell r="D1247">
            <v>23.875</v>
          </cell>
          <cell r="E1247">
            <v>19.100000000000001</v>
          </cell>
          <cell r="F1247" t="str">
            <v>SEDUC</v>
          </cell>
        </row>
        <row r="1248">
          <cell r="A1248" t="str">
            <v/>
          </cell>
          <cell r="D1248">
            <v>0</v>
          </cell>
        </row>
        <row r="1249">
          <cell r="A1249" t="str">
            <v>09.01.126</v>
          </cell>
          <cell r="B1249" t="str">
            <v>FORNECIMENTO E COLOCAÇÃO DE FECHADURA INTERNA, CROMADA, INCLUINDO ESPELHO E MAÇANETA REDONDA, MODELO 813/02-EI, FAB:STAM, OU SIMILAR.</v>
          </cell>
          <cell r="C1249" t="str">
            <v>Un</v>
          </cell>
          <cell r="D1249">
            <v>45.174999999999997</v>
          </cell>
          <cell r="E1249">
            <v>36.14</v>
          </cell>
          <cell r="F1249" t="str">
            <v>SEDUC</v>
          </cell>
        </row>
        <row r="1250">
          <cell r="A1250" t="str">
            <v/>
          </cell>
          <cell r="D1250">
            <v>0</v>
          </cell>
        </row>
        <row r="1251">
          <cell r="A1251" t="str">
            <v>09.01.128</v>
          </cell>
          <cell r="B1251" t="str">
            <v>FORNECIMENTO E INSTALAÇÃO DE TARJETA LIVRE-OCUPADO, DE EMBUTIR, EM LATÃO CROMADO, REF. 719 - LA FONTE OU SIMILAR.</v>
          </cell>
          <cell r="C1251" t="str">
            <v>Un</v>
          </cell>
          <cell r="D1251">
            <v>60.25</v>
          </cell>
          <cell r="E1251">
            <v>48.2</v>
          </cell>
          <cell r="F1251" t="str">
            <v>SEDUC</v>
          </cell>
        </row>
        <row r="1252">
          <cell r="A1252" t="str">
            <v/>
          </cell>
          <cell r="D1252">
            <v>0</v>
          </cell>
        </row>
        <row r="1253">
          <cell r="A1253" t="str">
            <v>09.01.129</v>
          </cell>
          <cell r="B1253" t="str">
            <v>FORNECIMENTO E INSTALAÇÃO DE FERROLHO DE 4" FIO REDONDO, SOBREPOR, REF. 500 - ZINCADO - FAB. SILVANA OU SIMILAR.</v>
          </cell>
          <cell r="C1253" t="str">
            <v>Un</v>
          </cell>
          <cell r="D1253">
            <v>6.6374999999999993</v>
          </cell>
          <cell r="E1253">
            <v>5.31</v>
          </cell>
          <cell r="F1253" t="str">
            <v>SEDUC</v>
          </cell>
        </row>
        <row r="1254">
          <cell r="A1254" t="str">
            <v/>
          </cell>
          <cell r="D1254">
            <v>0</v>
          </cell>
        </row>
        <row r="1255">
          <cell r="A1255" t="str">
            <v>09.01.131</v>
          </cell>
          <cell r="B1255" t="str">
            <v>FECHAMENTO DE ESQUADRIAS DE MADEIRA COM CHAPA COMPENSADA DE 6MM,FIXADA COM PREGOS SEM CABEÇA 1"X15 E COLA BRANCA PARA MADEIRA.</v>
          </cell>
          <cell r="C1255" t="str">
            <v>m2</v>
          </cell>
          <cell r="D1255">
            <v>25.85</v>
          </cell>
          <cell r="E1255">
            <v>20.68</v>
          </cell>
          <cell r="F1255" t="str">
            <v>SEDUC</v>
          </cell>
        </row>
        <row r="1256">
          <cell r="A1256" t="str">
            <v/>
          </cell>
          <cell r="D1256">
            <v>0</v>
          </cell>
        </row>
        <row r="1257">
          <cell r="A1257" t="str">
            <v>09.01.132</v>
          </cell>
          <cell r="B1257" t="str">
            <v>FORNECIMENTO E COLOCAÇÃO DE DOBRADIÇAS EM LATÃO CROMADO, SEM ANEL, DE 3"X 2 1/2", COM PARAFUSOS DE FIXAÇÃO.</v>
          </cell>
          <cell r="C1257" t="str">
            <v>Un</v>
          </cell>
          <cell r="D1257">
            <v>19.287500000000001</v>
          </cell>
          <cell r="E1257">
            <v>15.43</v>
          </cell>
          <cell r="F1257" t="str">
            <v>SEDUC</v>
          </cell>
        </row>
        <row r="1258">
          <cell r="A1258" t="str">
            <v/>
          </cell>
          <cell r="D1258">
            <v>0</v>
          </cell>
        </row>
        <row r="1259">
          <cell r="A1259" t="str">
            <v>09.01.150</v>
          </cell>
          <cell r="B1259" t="str">
            <v>FORNECIMENTO E EXECUÇÃO DE REVESTIMENTO DE ARMÁRIOS DE MADEIRA COM LAMINADO MELAMÍNICO TEXTURIZADO, NA COR AZUL MINERAL, ESP.:0,8MM, APLICADO COM COLA.</v>
          </cell>
          <cell r="C1259" t="str">
            <v>m2</v>
          </cell>
          <cell r="D1259">
            <v>53.762499999999996</v>
          </cell>
          <cell r="E1259">
            <v>43.01</v>
          </cell>
          <cell r="F1259" t="str">
            <v>SEDUC</v>
          </cell>
        </row>
        <row r="1260">
          <cell r="A1260" t="str">
            <v/>
          </cell>
          <cell r="D1260">
            <v>0</v>
          </cell>
        </row>
        <row r="1261">
          <cell r="A1261" t="str">
            <v>09.02.010</v>
          </cell>
          <cell r="B1261" t="str">
            <v>ESQUADRIA DE FERRO, TIPO BASCULANTE, COM ASSENTAMENTO.</v>
          </cell>
          <cell r="C1261" t="str">
            <v>m2</v>
          </cell>
          <cell r="D1261">
            <v>191.27500000000001</v>
          </cell>
          <cell r="E1261">
            <v>153.02000000000001</v>
          </cell>
          <cell r="F1261" t="str">
            <v>EMLURB</v>
          </cell>
        </row>
        <row r="1262">
          <cell r="A1262" t="str">
            <v/>
          </cell>
          <cell r="D1262">
            <v>0</v>
          </cell>
        </row>
        <row r="1263">
          <cell r="A1263" t="str">
            <v>09.02.011</v>
          </cell>
          <cell r="B1263" t="str">
            <v>MÃO DE OBRA PARA COLOCAÇÃO DE ESQUADRIA DE FERRO, TIPO BASCULANTE.</v>
          </cell>
          <cell r="C1263" t="str">
            <v>m2</v>
          </cell>
          <cell r="D1263">
            <v>14.9125</v>
          </cell>
          <cell r="E1263">
            <v>11.93</v>
          </cell>
          <cell r="F1263" t="str">
            <v>SEDUC</v>
          </cell>
        </row>
        <row r="1264">
          <cell r="A1264" t="str">
            <v/>
          </cell>
          <cell r="D1264">
            <v>0</v>
          </cell>
        </row>
        <row r="1265">
          <cell r="A1265" t="str">
            <v>09.02.015</v>
          </cell>
          <cell r="B1265" t="str">
            <v>ASSENTAMENTO DE ESQUADRIA DE FERRO COM ARGAMASSA DE CIMENTO E AREIA, INCLUSIVE ACABAMENTO.</v>
          </cell>
          <cell r="C1265" t="str">
            <v>m2</v>
          </cell>
          <cell r="D1265">
            <v>28.05</v>
          </cell>
          <cell r="E1265">
            <v>22.44</v>
          </cell>
          <cell r="F1265" t="str">
            <v>SEDUC</v>
          </cell>
        </row>
        <row r="1266">
          <cell r="A1266" t="str">
            <v/>
          </cell>
          <cell r="D1266">
            <v>0</v>
          </cell>
        </row>
        <row r="1267">
          <cell r="A1267" t="str">
            <v>09.02.020</v>
          </cell>
          <cell r="B1267" t="str">
            <v>GRADE DE PROTECAO DE PORTA EM FERRO C/ VAROES DE 1/2", ESPAC=10CM E ACABAMENTO EM BARRA CHATA DE 1" X 1/4", INCLUSIVE FECHADURA DE SOBREPOR BRASIL OU SIMILAR E ASSENTAMENTO.</v>
          </cell>
          <cell r="C1267" t="str">
            <v>m2</v>
          </cell>
          <cell r="D1267">
            <v>218.9</v>
          </cell>
          <cell r="E1267">
            <v>175.12</v>
          </cell>
          <cell r="F1267" t="str">
            <v>EMLURB</v>
          </cell>
        </row>
        <row r="1268">
          <cell r="A1268" t="str">
            <v/>
          </cell>
          <cell r="D1268">
            <v>0</v>
          </cell>
        </row>
        <row r="1269">
          <cell r="A1269" t="str">
            <v>09.02.021</v>
          </cell>
          <cell r="B1269" t="str">
            <v>MÃO DE OBRA PARA COLOCAÇÃO DE GRADE DE PROTEÇÃO DE PORTA EM FERRO C/ VARÕES, INCLUSIVE FECHADURA (SEM FORNECIMENTO DOS MATERIAIS).</v>
          </cell>
          <cell r="C1269" t="str">
            <v>m2</v>
          </cell>
          <cell r="D1269">
            <v>29.212500000000002</v>
          </cell>
          <cell r="E1269">
            <v>23.37</v>
          </cell>
          <cell r="F1269" t="str">
            <v>SEDUC</v>
          </cell>
        </row>
        <row r="1270">
          <cell r="A1270" t="str">
            <v/>
          </cell>
          <cell r="D1270">
            <v>0</v>
          </cell>
        </row>
        <row r="1271">
          <cell r="A1271" t="str">
            <v>09.02.022</v>
          </cell>
          <cell r="B1271" t="str">
            <v>GRADE DE PROTECAO DE JANELA EM FERRO COM VAROES DE 1/2", ESPAC=10CM E ACABAMENTO EM BARRA CHATA DE 1" X 1/4" INCLUSIVE ASSENTAMENTO.</v>
          </cell>
          <cell r="C1271" t="str">
            <v>m2</v>
          </cell>
          <cell r="D1271">
            <v>141.27500000000001</v>
          </cell>
          <cell r="E1271">
            <v>113.02</v>
          </cell>
          <cell r="F1271" t="str">
            <v>EMLURB</v>
          </cell>
        </row>
        <row r="1272">
          <cell r="A1272" t="str">
            <v/>
          </cell>
          <cell r="D1272">
            <v>0</v>
          </cell>
        </row>
        <row r="1273">
          <cell r="A1273" t="str">
            <v>09.02.030</v>
          </cell>
          <cell r="B1273" t="str">
            <v>PORTA DE ENROLAR DE FERRO, INCLUSIVE ASSENTAMENTO.</v>
          </cell>
          <cell r="C1273" t="str">
            <v>m2</v>
          </cell>
          <cell r="D1273">
            <v>218.46250000000001</v>
          </cell>
          <cell r="E1273">
            <v>174.77</v>
          </cell>
          <cell r="F1273" t="str">
            <v>EMLURB</v>
          </cell>
        </row>
        <row r="1274">
          <cell r="A1274" t="str">
            <v/>
          </cell>
          <cell r="D1274">
            <v>0</v>
          </cell>
        </row>
        <row r="1275">
          <cell r="A1275" t="str">
            <v>09.02.040</v>
          </cell>
          <cell r="B1275" t="str">
            <v>PORTAO EM CHAPA DE FERRO N.16,INCLUSIVE FECHADURA DE SOBREPOR BRASIL OU SIMILAR E ASSENTAMENTO.</v>
          </cell>
          <cell r="C1275" t="str">
            <v>m2</v>
          </cell>
          <cell r="D1275">
            <v>309.61250000000001</v>
          </cell>
          <cell r="E1275">
            <v>247.69</v>
          </cell>
          <cell r="F1275" t="str">
            <v>EMLURB</v>
          </cell>
        </row>
        <row r="1276">
          <cell r="A1276" t="str">
            <v/>
          </cell>
          <cell r="D1276">
            <v>0</v>
          </cell>
        </row>
        <row r="1277">
          <cell r="A1277" t="str">
            <v>09.02.042</v>
          </cell>
          <cell r="B1277" t="str">
            <v>PORTAO SIMPLES EM FERRO COM VAROES DE 1/2", ESPAC=10CM E ACABAMENTO EM BARRA CHATA DE 1" X 1/4",INCLUSIVE FERROLHO E ASSENTAMENTO.</v>
          </cell>
          <cell r="C1277" t="str">
            <v>m2</v>
          </cell>
          <cell r="D1277">
            <v>180.86250000000001</v>
          </cell>
          <cell r="E1277">
            <v>144.69</v>
          </cell>
          <cell r="F1277" t="str">
            <v>EMLURB</v>
          </cell>
        </row>
        <row r="1278">
          <cell r="A1278" t="str">
            <v/>
          </cell>
          <cell r="D1278">
            <v>0</v>
          </cell>
        </row>
        <row r="1279">
          <cell r="A1279" t="str">
            <v>09.02.045</v>
          </cell>
          <cell r="B1279" t="str">
            <v>FORNECIMENTO E INSTALAÇÃO DE PORTÃO DE FERRO PARA PROTEÇÃO DE SUBESTAÇÃO PADRÃO CELPE, EM TELA GALVANIZADA Nº 20 , MALHA DE 1"X1", COM ESTRUTURA EM CANTONEIRA "L" DE 1"X3/16", MEDINDO 1,65X2,20M.</v>
          </cell>
          <cell r="C1279" t="str">
            <v>m2</v>
          </cell>
          <cell r="D1279">
            <v>239.01250000000002</v>
          </cell>
          <cell r="E1279">
            <v>191.21</v>
          </cell>
          <cell r="F1279" t="str">
            <v>SEDUC</v>
          </cell>
        </row>
        <row r="1280">
          <cell r="A1280" t="str">
            <v/>
          </cell>
          <cell r="D1280">
            <v>0</v>
          </cell>
        </row>
        <row r="1281">
          <cell r="A1281" t="str">
            <v>09.02.100</v>
          </cell>
          <cell r="B1281" t="str">
            <v>FORNECIMENTO E INSTALAÇÃO DE PORTÃO EM ALUMÍNIO ANODIZADO DE CORRER, TIPO BÚZIOS, NA COR BRONZE.</v>
          </cell>
          <cell r="C1281" t="str">
            <v>m2</v>
          </cell>
          <cell r="D1281">
            <v>316.66250000000002</v>
          </cell>
          <cell r="E1281">
            <v>253.33</v>
          </cell>
          <cell r="F1281" t="str">
            <v>SEDUC</v>
          </cell>
        </row>
        <row r="1282">
          <cell r="A1282" t="str">
            <v/>
          </cell>
          <cell r="D1282">
            <v>0</v>
          </cell>
        </row>
        <row r="1283">
          <cell r="A1283" t="str">
            <v>09.02.101</v>
          </cell>
          <cell r="B1283" t="str">
            <v>FORNECIMENTO E INSTALAÇÃO DE PORTÃO EM ALUMÍNIO ANODIZADO DE GIRO, TIPO BÚZIOS, NA COR BRONZE.</v>
          </cell>
          <cell r="C1283" t="str">
            <v>m2</v>
          </cell>
          <cell r="D1283">
            <v>341.66249999999997</v>
          </cell>
          <cell r="E1283">
            <v>273.33</v>
          </cell>
          <cell r="F1283" t="str">
            <v>SEDUC</v>
          </cell>
        </row>
        <row r="1284">
          <cell r="A1284" t="str">
            <v/>
          </cell>
          <cell r="D1284">
            <v>0</v>
          </cell>
        </row>
        <row r="1285">
          <cell r="A1285" t="str">
            <v>09.02.110</v>
          </cell>
          <cell r="B1285" t="str">
            <v xml:space="preserve"> FORNECIMENTO E INSTALAÇÃO DE PORTA DE ALUMÍNIO (0,80 x 2,10 m) EBEL DA LINHA CAPRI OU SIMILAR, TIPO VENEZIANA.</v>
          </cell>
          <cell r="C1285" t="str">
            <v>Un</v>
          </cell>
          <cell r="D1285">
            <v>781.97500000000002</v>
          </cell>
          <cell r="E1285">
            <v>625.58000000000004</v>
          </cell>
          <cell r="F1285" t="str">
            <v>SEDUC</v>
          </cell>
        </row>
        <row r="1286">
          <cell r="A1286" t="str">
            <v/>
          </cell>
          <cell r="D1286">
            <v>0</v>
          </cell>
        </row>
        <row r="1287">
          <cell r="A1287" t="str">
            <v>09.02.111</v>
          </cell>
          <cell r="B1287" t="str">
            <v>FORNECIMENTO E INSTALAÇÃO DE PORTA DE ALUMÍNIO (0,90 x 2,10 m) EBEL DA LINHA CAPRI OU SIMILAR, TIPO VENEZIANA.</v>
          </cell>
          <cell r="C1287" t="str">
            <v>Un</v>
          </cell>
          <cell r="D1287">
            <v>908.51249999999993</v>
          </cell>
          <cell r="E1287">
            <v>726.81</v>
          </cell>
          <cell r="F1287" t="str">
            <v>SEDUC</v>
          </cell>
        </row>
        <row r="1288">
          <cell r="A1288" t="str">
            <v/>
          </cell>
          <cell r="D1288">
            <v>0</v>
          </cell>
        </row>
        <row r="1289">
          <cell r="A1289" t="str">
            <v>09.03.010</v>
          </cell>
          <cell r="B1289" t="str">
            <v>FORNECIMENTO DE ESQUADRIA DE ALUMINIO, TIPO CORRER SEM BANDEIRA, COM CONTRAMARCO, INCLUSI VE ASSENTAMENTO.</v>
          </cell>
          <cell r="C1289" t="str">
            <v>m2</v>
          </cell>
          <cell r="D1289">
            <v>244.63750000000002</v>
          </cell>
          <cell r="E1289">
            <v>195.71</v>
          </cell>
          <cell r="F1289" t="str">
            <v>EMLURB</v>
          </cell>
        </row>
        <row r="1290">
          <cell r="A1290" t="str">
            <v/>
          </cell>
          <cell r="D1290">
            <v>0</v>
          </cell>
        </row>
        <row r="1291">
          <cell r="A1291" t="str">
            <v>09.03.020</v>
          </cell>
          <cell r="B1291" t="str">
            <v>FORNECIMENTO DE ESQUADRIA DE ALUMINIO, TIPO CORRER COM BANDEIRA FIXA, COM CONTRAMARCO, INCLUSIVE ASSENTAMENTO.</v>
          </cell>
          <cell r="C1291" t="str">
            <v>m2</v>
          </cell>
          <cell r="D1291">
            <v>333.38749999999999</v>
          </cell>
          <cell r="E1291">
            <v>266.70999999999998</v>
          </cell>
          <cell r="F1291" t="str">
            <v>EMLURB</v>
          </cell>
        </row>
        <row r="1292">
          <cell r="A1292" t="str">
            <v/>
          </cell>
          <cell r="D1292">
            <v>0</v>
          </cell>
        </row>
        <row r="1293">
          <cell r="A1293" t="str">
            <v>09.03.040</v>
          </cell>
          <cell r="B1293" t="str">
            <v>FORNECIMENTO DE ESQUADRIA DE ALUMINIO TIPO MAXIM-AR SEM BANDEIRA, COM CONTRAMARCO, INCLU SIVE ASSENTAMENTO.</v>
          </cell>
          <cell r="C1293" t="str">
            <v>m2</v>
          </cell>
          <cell r="D1293">
            <v>307.13749999999999</v>
          </cell>
          <cell r="E1293">
            <v>245.71</v>
          </cell>
          <cell r="F1293" t="str">
            <v>EMLURB</v>
          </cell>
        </row>
        <row r="1294">
          <cell r="A1294" t="str">
            <v/>
          </cell>
          <cell r="D1294">
            <v>0</v>
          </cell>
        </row>
        <row r="1295">
          <cell r="A1295" t="str">
            <v>09.03.050</v>
          </cell>
          <cell r="B1295" t="str">
            <v>FORNECIMENTO DE ESQUADRIA DE ALUMINIO TIPO BASCULANTE, COM CONTRAMARCO, INCLUSIVE ASSENTAMENTO.</v>
          </cell>
          <cell r="C1295" t="str">
            <v>m2</v>
          </cell>
          <cell r="D1295">
            <v>457.13749999999999</v>
          </cell>
          <cell r="E1295">
            <v>365.71</v>
          </cell>
          <cell r="F1295" t="str">
            <v>EMLURB</v>
          </cell>
        </row>
        <row r="1296">
          <cell r="A1296" t="str">
            <v/>
          </cell>
          <cell r="D1296">
            <v>0</v>
          </cell>
        </row>
        <row r="1297">
          <cell r="A1297" t="str">
            <v>09.04.020</v>
          </cell>
          <cell r="B1297" t="str">
            <v>FORN. E INST.DE ALAMBRADO EM MURO C/TELA SIMPLES TORÇÃO, C/GALV. PESADA SEM REVEST. EM PVC, MALHA 2"X2", FIO 12BWG, ARAME DE AMARRAÇÃO FIO 14BWG, FIXADA EM TUBO VERTICAL DE 2" E EM CABO DE AÇO HORIZONTAL DE 2MM, ALT.ÚTIL DE 2,00M. INCL.CHUMBAMENTO DE 0,50</v>
          </cell>
          <cell r="C1297" t="str">
            <v>m</v>
          </cell>
          <cell r="D1297">
            <v>119.45</v>
          </cell>
          <cell r="E1297">
            <v>95.56</v>
          </cell>
          <cell r="F1297" t="str">
            <v>SEDUC</v>
          </cell>
        </row>
        <row r="1298">
          <cell r="A1298" t="str">
            <v/>
          </cell>
          <cell r="D1298">
            <v>0</v>
          </cell>
        </row>
        <row r="1299">
          <cell r="A1299" t="str">
            <v>09.05.010</v>
          </cell>
          <cell r="B1299" t="str">
            <v>FORNECIMENTO E INSTALAÇÃO DE TELA DE AÇO GALVANIZADO, SIMPLES TORÇÃO, GALVANIZAÇÃO PESADA, SEM REVESTIMENTO EM PVC, MALHA 2"X2", FIO 12 BWG FIXADA COM ARAME GALVANIZADO FIO 14BWG.</v>
          </cell>
          <cell r="C1299" t="str">
            <v>m2</v>
          </cell>
          <cell r="D1299">
            <v>23.4375</v>
          </cell>
          <cell r="E1299">
            <v>18.75</v>
          </cell>
          <cell r="F1299" t="str">
            <v>SEDUC</v>
          </cell>
        </row>
        <row r="1300">
          <cell r="A1300" t="str">
            <v/>
          </cell>
          <cell r="D1300">
            <v>0</v>
          </cell>
        </row>
        <row r="1301">
          <cell r="A1301" t="str">
            <v>09.05.020</v>
          </cell>
          <cell r="B1301" t="str">
            <v>INSTALAÇÃO DE TELA DE AÇO GALVANIZADO, SIMPLES TORÇÃO, GALVANIZAÇÃO PESADA, FIXADA COM ARAME GALVANIZADO FIO 14BWG, SEM O FORNECIMENTO DA TELA.</v>
          </cell>
          <cell r="C1301" t="str">
            <v>m2</v>
          </cell>
          <cell r="D1301">
            <v>6.7625000000000002</v>
          </cell>
          <cell r="E1301">
            <v>5.41</v>
          </cell>
          <cell r="F1301" t="str">
            <v>SEDUC</v>
          </cell>
        </row>
        <row r="1302">
          <cell r="A1302" t="str">
            <v/>
          </cell>
          <cell r="D1302">
            <v>0</v>
          </cell>
        </row>
        <row r="1303">
          <cell r="A1303" t="str">
            <v>09.05.030</v>
          </cell>
          <cell r="B1303" t="str">
            <v>RETIRADA E RECOLOCAÇÃO DE TUBO HORIZONTAL DE AÇO GALVANIZADO EM ALAMBRADO, DIÂMETRO DE 2", INCLUSIVE CORTE, SOLDA E PINTURA NAS SOLDAS (MEDIR POR METRO DE TUBO DESLOCADO).</v>
          </cell>
          <cell r="C1303" t="str">
            <v>m</v>
          </cell>
          <cell r="D1303">
            <v>3.0249999999999999</v>
          </cell>
          <cell r="E1303">
            <v>2.42</v>
          </cell>
          <cell r="F1303" t="str">
            <v>SEDUC</v>
          </cell>
        </row>
        <row r="1304">
          <cell r="A1304" t="str">
            <v/>
          </cell>
          <cell r="D1304">
            <v>0</v>
          </cell>
        </row>
        <row r="1305">
          <cell r="A1305" t="str">
            <v>09.06.010</v>
          </cell>
          <cell r="B1305" t="str">
            <v>EXECUÇÃO DOS SERVIÇOS DE CONTROLE DE CUPINS EM GRADE DE JANELAS, ATRAVÉS DO TRATAMENTO COM INJEÇÃO UTILIZANDO UM DOS PRODUTOS PERTENCENTES AO GRUPO FENIL PIRAZOL, CONTENDO O PRINCIPIO ATIVO FIPRONIL, SENDO ESTE EXECUTADO ATRAVÉS DE PERFURAÇÕES COM BROCA D</v>
          </cell>
          <cell r="C1305" t="str">
            <v>m</v>
          </cell>
          <cell r="D1305">
            <v>2.4</v>
          </cell>
          <cell r="E1305">
            <v>1.92</v>
          </cell>
          <cell r="F1305" t="str">
            <v>SEDUC</v>
          </cell>
        </row>
        <row r="1306">
          <cell r="A1306" t="str">
            <v/>
          </cell>
          <cell r="D1306">
            <v>0</v>
          </cell>
        </row>
        <row r="1307">
          <cell r="A1307" t="str">
            <v>09.06.020</v>
          </cell>
          <cell r="B1307" t="str">
            <v>EXECUÇÃO DOS SERVIÇOS DE CONTROLE DE CUPINS EM GRADE DE PORTAS, ATRAVÉS DO TRATAMENTO COM INJEÇÃO UTILIZANDO UM DOS PRODUTOS PERTENCENTES AO GRUPO FENIL PIRAZOL, CONTENDO O PRINCIPIO ATIVO FIPRONIL, SENDO ESTE EXECUTADO ATRAVÉS DE PERFURAÇÕES COM BROCA DE</v>
          </cell>
          <cell r="C1307" t="str">
            <v>m</v>
          </cell>
          <cell r="D1307">
            <v>2.4</v>
          </cell>
          <cell r="E1307">
            <v>1.92</v>
          </cell>
          <cell r="F1307" t="str">
            <v>SEDUC</v>
          </cell>
        </row>
        <row r="1308">
          <cell r="A1308" t="str">
            <v/>
          </cell>
          <cell r="D1308">
            <v>0</v>
          </cell>
        </row>
        <row r="1309">
          <cell r="A1309" t="str">
            <v>09.07.010</v>
          </cell>
          <cell r="B1309" t="str">
            <v>FORNECIMENTO E INSTALAÇÃO DE BRISE METÁLICO, TERMOBRISE DE 15CM, DA HUNTER DOUGLAS OU SIMILAR.</v>
          </cell>
          <cell r="C1309" t="str">
            <v>m2</v>
          </cell>
          <cell r="D1309">
            <v>625</v>
          </cell>
          <cell r="E1309">
            <v>500</v>
          </cell>
          <cell r="F1309" t="str">
            <v>SEDUC</v>
          </cell>
        </row>
        <row r="1310">
          <cell r="A1310" t="str">
            <v/>
          </cell>
          <cell r="D1310">
            <v>0</v>
          </cell>
        </row>
        <row r="1311">
          <cell r="A1311" t="str">
            <v>10.00.000</v>
          </cell>
          <cell r="B1311" t="str">
            <v>VIDROS</v>
          </cell>
          <cell r="D1311">
            <v>0</v>
          </cell>
        </row>
        <row r="1312">
          <cell r="A1312" t="str">
            <v/>
          </cell>
          <cell r="D1312">
            <v>0</v>
          </cell>
        </row>
        <row r="1313">
          <cell r="A1313" t="str">
            <v>10.01.010</v>
          </cell>
          <cell r="B1313" t="str">
            <v>VIDRO PLANO, COMUM, LISO, TRANSPARENTE E COM 3 MM DE ESPESSURA - COLOCADO.</v>
          </cell>
          <cell r="C1313" t="str">
            <v>m2</v>
          </cell>
          <cell r="D1313">
            <v>74.424999999999997</v>
          </cell>
          <cell r="E1313">
            <v>59.54</v>
          </cell>
          <cell r="F1313" t="str">
            <v>EMLURB</v>
          </cell>
        </row>
        <row r="1314">
          <cell r="A1314" t="str">
            <v/>
          </cell>
          <cell r="D1314">
            <v>0</v>
          </cell>
        </row>
        <row r="1315">
          <cell r="A1315" t="str">
            <v>10.01.020</v>
          </cell>
          <cell r="B1315" t="str">
            <v>VIDRO PLANO, COMUM, LISO, TRANSPARENTE E COM 4 MM DE ESPESSURA - COLOCADO.</v>
          </cell>
          <cell r="C1315" t="str">
            <v>m2</v>
          </cell>
          <cell r="D1315">
            <v>83.612499999999997</v>
          </cell>
          <cell r="E1315">
            <v>66.89</v>
          </cell>
          <cell r="F1315" t="str">
            <v>EMLURB</v>
          </cell>
        </row>
        <row r="1316">
          <cell r="A1316" t="str">
            <v/>
          </cell>
          <cell r="D1316">
            <v>0</v>
          </cell>
        </row>
        <row r="1317">
          <cell r="A1317" t="str">
            <v>10.01.030</v>
          </cell>
          <cell r="B1317" t="str">
            <v>VIDRO PLANO, COMUM, LISO, TRANSPARENTE E COM 5 MM DE ESPESSURA - COLOCADO.</v>
          </cell>
          <cell r="C1317" t="str">
            <v>m2</v>
          </cell>
          <cell r="D1317">
            <v>115.625</v>
          </cell>
          <cell r="E1317">
            <v>92.5</v>
          </cell>
          <cell r="F1317" t="str">
            <v>EMLURB</v>
          </cell>
        </row>
        <row r="1318">
          <cell r="A1318" t="str">
            <v/>
          </cell>
          <cell r="D1318">
            <v>0</v>
          </cell>
        </row>
        <row r="1319">
          <cell r="A1319" t="str">
            <v>10.01.040</v>
          </cell>
          <cell r="B1319" t="str">
            <v>VIDRO PLANO, COMUM, LISO, TRANSPARENTE E COM 6 MM DE ESPESSURA - COLOCADO.</v>
          </cell>
          <cell r="C1319" t="str">
            <v>m2</v>
          </cell>
          <cell r="D1319">
            <v>127.175</v>
          </cell>
          <cell r="E1319">
            <v>101.74</v>
          </cell>
          <cell r="F1319" t="str">
            <v>EMLURB</v>
          </cell>
        </row>
        <row r="1320">
          <cell r="A1320" t="str">
            <v/>
          </cell>
          <cell r="D1320">
            <v>0</v>
          </cell>
        </row>
        <row r="1321">
          <cell r="A1321" t="str">
            <v>10.02.010</v>
          </cell>
          <cell r="B1321" t="str">
            <v>VIDRO PLANO FANTASIA EM GERAL, EXCETO CANELADO - COLOCADO.</v>
          </cell>
          <cell r="C1321" t="str">
            <v>m2</v>
          </cell>
          <cell r="D1321">
            <v>71.875</v>
          </cell>
          <cell r="E1321">
            <v>57.5</v>
          </cell>
          <cell r="F1321" t="str">
            <v>EMLURB</v>
          </cell>
        </row>
        <row r="1322">
          <cell r="A1322" t="str">
            <v/>
          </cell>
          <cell r="D1322">
            <v>0</v>
          </cell>
        </row>
        <row r="1323">
          <cell r="A1323" t="str">
            <v>10.02.020</v>
          </cell>
          <cell r="B1323" t="str">
            <v>VIDRO PLANO FANTASIA CANELADO.</v>
          </cell>
          <cell r="C1323" t="str">
            <v>m2</v>
          </cell>
          <cell r="D1323">
            <v>71.875</v>
          </cell>
          <cell r="E1323">
            <v>57.5</v>
          </cell>
          <cell r="F1323" t="str">
            <v>EMLURB</v>
          </cell>
        </row>
        <row r="1324">
          <cell r="A1324" t="str">
            <v/>
          </cell>
          <cell r="D1324">
            <v>0</v>
          </cell>
        </row>
        <row r="1325">
          <cell r="A1325" t="str">
            <v>10.03.010</v>
          </cell>
          <cell r="B1325" t="str">
            <v>FORNECIMENTO E INSTALAÇÃO DE VIDRO TEMPERADO COM ESPESSURA DE 8MM, INCLUSIVE FERRAGENS.</v>
          </cell>
          <cell r="C1325" t="str">
            <v>m2</v>
          </cell>
          <cell r="D1325">
            <v>305.9375</v>
          </cell>
          <cell r="E1325">
            <v>244.75</v>
          </cell>
          <cell r="F1325" t="str">
            <v>SEDUC</v>
          </cell>
        </row>
        <row r="1326">
          <cell r="A1326" t="str">
            <v/>
          </cell>
          <cell r="D1326">
            <v>0</v>
          </cell>
        </row>
        <row r="1327">
          <cell r="A1327" t="str">
            <v>10.03.020</v>
          </cell>
          <cell r="B1327" t="str">
            <v>FORNECIMENTO E INSTALAÇÃO DE VIDRO TEMPERADO COM ESPESSURA DE 10MM, INCLUSIVE FERRAGENS.</v>
          </cell>
          <cell r="C1327" t="str">
            <v>m2</v>
          </cell>
          <cell r="D1327">
            <v>337.55</v>
          </cell>
          <cell r="E1327">
            <v>270.04000000000002</v>
          </cell>
          <cell r="F1327" t="str">
            <v>SEDUC</v>
          </cell>
        </row>
        <row r="1328">
          <cell r="A1328" t="str">
            <v/>
          </cell>
          <cell r="D1328">
            <v>0</v>
          </cell>
        </row>
        <row r="1329">
          <cell r="A1329" t="str">
            <v>10.05.010</v>
          </cell>
          <cell r="B1329" t="str">
            <v>FORNECIMENTO E INSTALAÇÃO DE PELÍCULA TIPO BLACKOUT EM VIDROS DE JANELA, DIMENSÕES (0,75X0,33M)</v>
          </cell>
          <cell r="C1329" t="str">
            <v>m2</v>
          </cell>
          <cell r="D1329">
            <v>54.699999999999996</v>
          </cell>
          <cell r="E1329">
            <v>43.76</v>
          </cell>
          <cell r="F1329" t="str">
            <v>SEDUC</v>
          </cell>
        </row>
        <row r="1330">
          <cell r="A1330" t="str">
            <v/>
          </cell>
          <cell r="D1330">
            <v>0</v>
          </cell>
        </row>
        <row r="1331">
          <cell r="A1331" t="str">
            <v>10.06.010</v>
          </cell>
          <cell r="B1331" t="str">
            <v>ESPELHO CIRCULAR COM 6MM DE ESPESSURA, ACABAMENTO BISOTADO, DIÂMETRO = 60CM.</v>
          </cell>
          <cell r="C1331" t="str">
            <v>Un</v>
          </cell>
          <cell r="D1331">
            <v>72.625</v>
          </cell>
          <cell r="E1331">
            <v>58.1</v>
          </cell>
          <cell r="F1331" t="str">
            <v>SEDUC</v>
          </cell>
        </row>
        <row r="1332">
          <cell r="A1332" t="str">
            <v/>
          </cell>
          <cell r="D1332">
            <v>0</v>
          </cell>
        </row>
        <row r="1333">
          <cell r="A1333" t="str">
            <v>11.00.000</v>
          </cell>
          <cell r="B1333" t="str">
            <v>ARGAMASSAS E REVESTIMENTOS DE PAREDES E TETOS</v>
          </cell>
          <cell r="D1333">
            <v>0</v>
          </cell>
        </row>
        <row r="1334">
          <cell r="A1334" t="str">
            <v/>
          </cell>
          <cell r="D1334">
            <v>0</v>
          </cell>
        </row>
        <row r="1335">
          <cell r="A1335" t="str">
            <v>11.01.010</v>
          </cell>
          <cell r="B1335" t="str">
            <v>ARGAMASSA DE CIMENTO E AREIA NO TRACO 1:2.</v>
          </cell>
          <cell r="C1335" t="str">
            <v>m3</v>
          </cell>
          <cell r="D1335">
            <v>448.72500000000002</v>
          </cell>
          <cell r="E1335">
            <v>358.98</v>
          </cell>
          <cell r="F1335" t="str">
            <v>EMLURB</v>
          </cell>
        </row>
        <row r="1336">
          <cell r="A1336" t="str">
            <v/>
          </cell>
          <cell r="D1336">
            <v>0</v>
          </cell>
        </row>
        <row r="1337">
          <cell r="A1337" t="str">
            <v>11.01.020</v>
          </cell>
          <cell r="B1337" t="str">
            <v>ARGAMASSA DE CIMENTO E AREIA NO TRACO 1:3.</v>
          </cell>
          <cell r="C1337" t="str">
            <v>m3</v>
          </cell>
          <cell r="D1337">
            <v>340.33749999999998</v>
          </cell>
          <cell r="E1337">
            <v>272.27</v>
          </cell>
          <cell r="F1337" t="str">
            <v>EMLURB</v>
          </cell>
        </row>
        <row r="1338">
          <cell r="A1338" t="str">
            <v/>
          </cell>
          <cell r="D1338">
            <v>0</v>
          </cell>
        </row>
        <row r="1339">
          <cell r="A1339" t="str">
            <v>11.01.030</v>
          </cell>
          <cell r="B1339" t="str">
            <v>ARGAMASSA DE CIMENTO E AREIA NO TRACO 1:4.</v>
          </cell>
          <cell r="C1339" t="str">
            <v>m3</v>
          </cell>
          <cell r="D1339">
            <v>284.8125</v>
          </cell>
          <cell r="E1339">
            <v>227.85</v>
          </cell>
          <cell r="F1339" t="str">
            <v>EMLURB</v>
          </cell>
        </row>
        <row r="1340">
          <cell r="A1340" t="str">
            <v/>
          </cell>
          <cell r="D1340">
            <v>0</v>
          </cell>
        </row>
        <row r="1341">
          <cell r="A1341" t="str">
            <v>11.01.040</v>
          </cell>
          <cell r="B1341" t="str">
            <v>ARGAMASSA DE CIMENTO E AREIA NO TRACO 1:5.</v>
          </cell>
          <cell r="C1341" t="str">
            <v>m3</v>
          </cell>
          <cell r="D1341">
            <v>251.9375</v>
          </cell>
          <cell r="E1341">
            <v>201.55</v>
          </cell>
          <cell r="F1341" t="str">
            <v>EMLURB</v>
          </cell>
        </row>
        <row r="1342">
          <cell r="A1342" t="str">
            <v/>
          </cell>
          <cell r="D1342">
            <v>0</v>
          </cell>
        </row>
        <row r="1343">
          <cell r="A1343" t="str">
            <v>11.01.050</v>
          </cell>
          <cell r="B1343" t="str">
            <v>ARGAMASSA DE CIMENTO E AREIA NO TRACO 1:6.</v>
          </cell>
          <cell r="C1343" t="str">
            <v>m3</v>
          </cell>
          <cell r="D1343">
            <v>243.16249999999999</v>
          </cell>
          <cell r="E1343">
            <v>194.53</v>
          </cell>
          <cell r="F1343" t="str">
            <v>EMLURB</v>
          </cell>
        </row>
        <row r="1344">
          <cell r="A1344" t="str">
            <v/>
          </cell>
          <cell r="D1344">
            <v>0</v>
          </cell>
        </row>
        <row r="1345">
          <cell r="A1345" t="str">
            <v>11.01.060</v>
          </cell>
          <cell r="B1345" t="str">
            <v>ARGAMASSA DE CIMENTO E AREIA NO TRACO 1:8.</v>
          </cell>
          <cell r="C1345" t="str">
            <v>m3</v>
          </cell>
          <cell r="D1345">
            <v>203.16249999999999</v>
          </cell>
          <cell r="E1345">
            <v>162.53</v>
          </cell>
          <cell r="F1345" t="str">
            <v>EMLURB</v>
          </cell>
        </row>
        <row r="1346">
          <cell r="A1346" t="str">
            <v/>
          </cell>
          <cell r="D1346">
            <v>0</v>
          </cell>
        </row>
        <row r="1347">
          <cell r="A1347" t="str">
            <v>11.01.070</v>
          </cell>
          <cell r="B1347" t="str">
            <v>ARGAMASSA DE CIMENTO E AREIA NO TRACO 1:10.</v>
          </cell>
          <cell r="C1347" t="str">
            <v>m3</v>
          </cell>
          <cell r="D1347">
            <v>186.70000000000002</v>
          </cell>
          <cell r="E1347">
            <v>149.36000000000001</v>
          </cell>
          <cell r="F1347" t="str">
            <v>EMLURB</v>
          </cell>
        </row>
        <row r="1348">
          <cell r="A1348" t="str">
            <v/>
          </cell>
          <cell r="D1348">
            <v>0</v>
          </cell>
        </row>
        <row r="1349">
          <cell r="A1349" t="str">
            <v>11.01.080</v>
          </cell>
          <cell r="B1349" t="str">
            <v>ARGAMASSA DE CIMENTO E AREIA NO TRACO 1:12.</v>
          </cell>
          <cell r="C1349" t="str">
            <v>m3</v>
          </cell>
          <cell r="D1349">
            <v>175.7</v>
          </cell>
          <cell r="E1349">
            <v>140.56</v>
          </cell>
          <cell r="F1349" t="str">
            <v>EMLURB</v>
          </cell>
        </row>
        <row r="1350">
          <cell r="A1350" t="str">
            <v/>
          </cell>
          <cell r="D1350">
            <v>0</v>
          </cell>
        </row>
        <row r="1351">
          <cell r="A1351" t="str">
            <v>11.01.090</v>
          </cell>
          <cell r="B1351" t="str">
            <v>ARGAMASSA DE CIMENTO E AREIA NO TRACO 1:14.</v>
          </cell>
          <cell r="C1351" t="str">
            <v>m3</v>
          </cell>
          <cell r="D1351">
            <v>168.78749999999999</v>
          </cell>
          <cell r="E1351">
            <v>135.03</v>
          </cell>
          <cell r="F1351" t="str">
            <v>EMLURB</v>
          </cell>
        </row>
        <row r="1352">
          <cell r="A1352" t="str">
            <v/>
          </cell>
          <cell r="D1352">
            <v>0</v>
          </cell>
        </row>
        <row r="1353">
          <cell r="A1353" t="str">
            <v>11.01.100</v>
          </cell>
          <cell r="B1353" t="str">
            <v>ARGAMASSA DE CIMENTO E AREIA NO TRACO 1:15.</v>
          </cell>
          <cell r="C1353" t="str">
            <v>m3</v>
          </cell>
          <cell r="D1353">
            <v>165.33750000000001</v>
          </cell>
          <cell r="E1353">
            <v>132.27000000000001</v>
          </cell>
          <cell r="F1353" t="str">
            <v>EMLURB</v>
          </cell>
        </row>
        <row r="1354">
          <cell r="A1354" t="str">
            <v/>
          </cell>
          <cell r="D1354">
            <v>0</v>
          </cell>
        </row>
        <row r="1355">
          <cell r="A1355" t="str">
            <v>11.01.110</v>
          </cell>
          <cell r="B1355" t="str">
            <v>ARGAMASSA DE CIMENTO, SAIBRO E AREIA NO TRACO 1:4:4.</v>
          </cell>
          <cell r="C1355" t="str">
            <v>m3</v>
          </cell>
          <cell r="D1355">
            <v>228.78749999999999</v>
          </cell>
          <cell r="E1355">
            <v>183.03</v>
          </cell>
          <cell r="F1355" t="str">
            <v>EMLURB</v>
          </cell>
        </row>
        <row r="1356">
          <cell r="A1356" t="str">
            <v/>
          </cell>
          <cell r="D1356">
            <v>0</v>
          </cell>
        </row>
        <row r="1357">
          <cell r="A1357" t="str">
            <v>11.01.120</v>
          </cell>
          <cell r="B1357" t="str">
            <v>ARGAMASSA DE CIMENTO, SAIBRO E AREIA NO TRACO 1:4:8.</v>
          </cell>
          <cell r="C1357" t="str">
            <v>m3</v>
          </cell>
          <cell r="D1357">
            <v>168.97500000000002</v>
          </cell>
          <cell r="E1357">
            <v>135.18</v>
          </cell>
          <cell r="F1357" t="str">
            <v>EMLURB</v>
          </cell>
        </row>
        <row r="1358">
          <cell r="A1358" t="str">
            <v/>
          </cell>
          <cell r="D1358">
            <v>0</v>
          </cell>
        </row>
        <row r="1359">
          <cell r="A1359" t="str">
            <v>11.01.130</v>
          </cell>
          <cell r="B1359" t="str">
            <v>ARGAMASSA DE CAL PRETA EM PASTA E AREIA NO TRACO 1:4.</v>
          </cell>
          <cell r="C1359" t="str">
            <v>m3</v>
          </cell>
          <cell r="D1359">
            <v>249.73749999999998</v>
          </cell>
          <cell r="E1359">
            <v>199.79</v>
          </cell>
          <cell r="F1359" t="str">
            <v>EMLURB</v>
          </cell>
        </row>
        <row r="1360">
          <cell r="A1360" t="str">
            <v/>
          </cell>
          <cell r="D1360">
            <v>0</v>
          </cell>
        </row>
        <row r="1361">
          <cell r="A1361" t="str">
            <v>11.01.140</v>
          </cell>
          <cell r="B1361" t="str">
            <v>ARGAMASSA DE CAL PRETA EM PASTA E AREIA NO TRACO 1:4, DOSADA COM 110 KG DE CIMENTO.</v>
          </cell>
          <cell r="C1361" t="str">
            <v>m3</v>
          </cell>
          <cell r="D1361">
            <v>326.0625</v>
          </cell>
          <cell r="E1361">
            <v>260.85000000000002</v>
          </cell>
          <cell r="F1361" t="str">
            <v>EMLURB</v>
          </cell>
        </row>
        <row r="1362">
          <cell r="A1362" t="str">
            <v/>
          </cell>
          <cell r="D1362">
            <v>0</v>
          </cell>
        </row>
        <row r="1363">
          <cell r="A1363" t="str">
            <v>11.01.150</v>
          </cell>
          <cell r="B1363" t="str">
            <v>ARGAMASSA DE CAL BRANCA E AREIA DE FINGIR PENEIRADA NO TRACO 1:2.</v>
          </cell>
          <cell r="C1363" t="str">
            <v>m3</v>
          </cell>
          <cell r="D1363">
            <v>424.01249999999999</v>
          </cell>
          <cell r="E1363">
            <v>339.21</v>
          </cell>
          <cell r="F1363" t="str">
            <v>EMLURB</v>
          </cell>
        </row>
        <row r="1364">
          <cell r="A1364" t="str">
            <v/>
          </cell>
          <cell r="D1364">
            <v>0</v>
          </cell>
        </row>
        <row r="1365">
          <cell r="A1365" t="str">
            <v>11.01.160</v>
          </cell>
          <cell r="B1365" t="str">
            <v>ARGAMASSA DE CAL BRANCA E AREIA DE FINGIR PENEIRADA NO TRACO 1:2, DOSADA COM 70 KG DE CIMENTO.</v>
          </cell>
          <cell r="C1365" t="str">
            <v>m3</v>
          </cell>
          <cell r="D1365">
            <v>461.63749999999999</v>
          </cell>
          <cell r="E1365">
            <v>369.31</v>
          </cell>
          <cell r="F1365" t="str">
            <v>EMLURB</v>
          </cell>
        </row>
        <row r="1366">
          <cell r="A1366" t="str">
            <v/>
          </cell>
          <cell r="D1366">
            <v>0</v>
          </cell>
        </row>
        <row r="1367">
          <cell r="A1367" t="str">
            <v>11.02.010</v>
          </cell>
          <cell r="B1367" t="str">
            <v>CHAPISCO COM ARGAMASSA DE CIMENTO E AREIA NO TRACO 1:3.</v>
          </cell>
          <cell r="C1367" t="str">
            <v>m2</v>
          </cell>
          <cell r="D1367">
            <v>4.5625</v>
          </cell>
          <cell r="E1367">
            <v>3.65</v>
          </cell>
          <cell r="F1367" t="str">
            <v>EMLURB</v>
          </cell>
        </row>
        <row r="1368">
          <cell r="A1368" t="str">
            <v/>
          </cell>
          <cell r="D1368">
            <v>0</v>
          </cell>
        </row>
        <row r="1369">
          <cell r="A1369" t="str">
            <v>11.02.020</v>
          </cell>
          <cell r="B1369" t="str">
            <v>REVESTIMENTO EM CHAPISCO PARA PAREDE E  TETO , INTERNOS OU EXTERNOS, COM ARGAMASSA DE CIMENTO E AREIA TRAÇO 1:3, COM BIANCO.</v>
          </cell>
          <cell r="C1369" t="str">
            <v>m2</v>
          </cell>
          <cell r="D1369">
            <v>5.3874999999999993</v>
          </cell>
          <cell r="E1369">
            <v>4.3099999999999996</v>
          </cell>
          <cell r="F1369" t="str">
            <v>SEDUC</v>
          </cell>
        </row>
        <row r="1370">
          <cell r="A1370" t="str">
            <v/>
          </cell>
          <cell r="D1370">
            <v>0</v>
          </cell>
        </row>
        <row r="1371">
          <cell r="A1371" t="str">
            <v>11.02.030</v>
          </cell>
          <cell r="B1371" t="str">
            <v>REVESTIMENTO EM ASSANHADINHO, TIPO CHAPISCO NA PENEIRA, ARGAMASSA DE CIMENTO E AREIA TRAÇO 1:4 SOBRE EMBOÇO PRONTO</v>
          </cell>
          <cell r="C1371" t="str">
            <v>m2</v>
          </cell>
          <cell r="D1371">
            <v>5.9375</v>
          </cell>
          <cell r="E1371">
            <v>4.75</v>
          </cell>
          <cell r="F1371" t="str">
            <v>SEDUC</v>
          </cell>
        </row>
        <row r="1372">
          <cell r="A1372" t="str">
            <v/>
          </cell>
          <cell r="D1372">
            <v>0</v>
          </cell>
        </row>
        <row r="1373">
          <cell r="A1373" t="str">
            <v>11.03.010</v>
          </cell>
          <cell r="B1373" t="str">
            <v>EMBOCO COM ARGAMASSA DE CAL PRETA EM PASTA E AREIA NO TRACO 1:4 , DOSADA COM 110 KG DE CIMENTO, COM 2,0 CM DE ESPESSURA.</v>
          </cell>
          <cell r="C1373" t="str">
            <v>m2</v>
          </cell>
          <cell r="D1373">
            <v>16.5625</v>
          </cell>
          <cell r="E1373">
            <v>13.25</v>
          </cell>
          <cell r="F1373" t="str">
            <v>EMLURB</v>
          </cell>
        </row>
        <row r="1374">
          <cell r="A1374" t="str">
            <v/>
          </cell>
          <cell r="D1374">
            <v>0</v>
          </cell>
        </row>
        <row r="1375">
          <cell r="A1375" t="str">
            <v>11.03.020</v>
          </cell>
          <cell r="B1375" t="str">
            <v>EMBOCO COM ARGAMASSA DE CIMENTO , SAIBRO E AREIA NO TRACO 1:4:4, COM 2,0 CM DE ESPESSURA.</v>
          </cell>
          <cell r="C1375" t="str">
            <v>m2</v>
          </cell>
          <cell r="D1375">
            <v>14.6</v>
          </cell>
          <cell r="E1375">
            <v>11.68</v>
          </cell>
          <cell r="F1375" t="str">
            <v>EMLURB</v>
          </cell>
        </row>
        <row r="1376">
          <cell r="A1376" t="str">
            <v/>
          </cell>
          <cell r="D1376">
            <v>0</v>
          </cell>
        </row>
        <row r="1377">
          <cell r="A1377" t="str">
            <v>11.03.030</v>
          </cell>
          <cell r="B1377" t="str">
            <v>EMBOCO FRISADO COM ARGAMASSA DE CIMENTO SAIBRO E AREIA NO TRACO 1:4:4 , COM 2,0 CM DE ESPESSURA.</v>
          </cell>
          <cell r="C1377" t="str">
            <v>m2</v>
          </cell>
          <cell r="D1377">
            <v>16.837500000000002</v>
          </cell>
          <cell r="E1377">
            <v>13.47</v>
          </cell>
          <cell r="F1377" t="str">
            <v>EMLURB</v>
          </cell>
        </row>
        <row r="1378">
          <cell r="A1378" t="str">
            <v/>
          </cell>
          <cell r="D1378">
            <v>0</v>
          </cell>
        </row>
        <row r="1379">
          <cell r="A1379" t="str">
            <v>11.03.040</v>
          </cell>
          <cell r="B1379" t="str">
            <v>EMBOCO COM ARGAMASSA DE CIMENTO, SAIBRO E AREIA NO TRACO 1:4:8 , COM 2,0 CM DE ESPESSURA.</v>
          </cell>
          <cell r="C1379" t="str">
            <v>m2</v>
          </cell>
          <cell r="D1379">
            <v>13.5375</v>
          </cell>
          <cell r="E1379">
            <v>10.83</v>
          </cell>
          <cell r="F1379" t="str">
            <v>EMLURB</v>
          </cell>
        </row>
        <row r="1380">
          <cell r="A1380" t="str">
            <v/>
          </cell>
          <cell r="D1380">
            <v>0</v>
          </cell>
        </row>
        <row r="1381">
          <cell r="A1381" t="str">
            <v>11.03.050</v>
          </cell>
          <cell r="B1381" t="str">
            <v>EMBOCO COM ARGAMASSA DE CIMENTO E AREIA NO TRACO 1:3, COM 2,0 CM DE ESPESSURA.</v>
          </cell>
          <cell r="C1381" t="str">
            <v>m2</v>
          </cell>
          <cell r="D1381">
            <v>17.399999999999999</v>
          </cell>
          <cell r="E1381">
            <v>13.92</v>
          </cell>
          <cell r="F1381" t="str">
            <v>EMLURB</v>
          </cell>
        </row>
        <row r="1382">
          <cell r="A1382" t="str">
            <v/>
          </cell>
          <cell r="D1382">
            <v>0</v>
          </cell>
        </row>
        <row r="1383">
          <cell r="A1383" t="str">
            <v>11.03.060</v>
          </cell>
          <cell r="B1383" t="str">
            <v>EMBOCO COM ARGAMASSA DE CIMENTO E AREIA NO TRACO 1:4, COM 2,0 CM DE ESPESSURA.</v>
          </cell>
          <cell r="C1383" t="str">
            <v>m2</v>
          </cell>
          <cell r="D1383">
            <v>16.425000000000001</v>
          </cell>
          <cell r="E1383">
            <v>13.14</v>
          </cell>
          <cell r="F1383" t="str">
            <v>EMLURB</v>
          </cell>
        </row>
        <row r="1384">
          <cell r="A1384" t="str">
            <v/>
          </cell>
          <cell r="D1384">
            <v>0</v>
          </cell>
        </row>
        <row r="1385">
          <cell r="A1385" t="str">
            <v>11.03.061</v>
          </cell>
          <cell r="B1385" t="str">
            <v>EMBOÇO COM ARGAMASSA DE CIMENTO,SAIBRO E AREIA NO TRAÇO 1:4:4, COM 3,0CM DE ESPESSURA</v>
          </cell>
          <cell r="C1385" t="str">
            <v>m2</v>
          </cell>
          <cell r="D1385">
            <v>19.012500000000003</v>
          </cell>
          <cell r="E1385">
            <v>15.21</v>
          </cell>
          <cell r="F1385" t="str">
            <v>SEDUC</v>
          </cell>
        </row>
        <row r="1386">
          <cell r="A1386" t="str">
            <v/>
          </cell>
          <cell r="D1386">
            <v>0</v>
          </cell>
        </row>
        <row r="1387">
          <cell r="A1387" t="str">
            <v>11.03.062</v>
          </cell>
          <cell r="B1387" t="str">
            <v>EMBOÇO COM ARGAMASSA DE CIMENTO, CAL HIDRATADA  E AREIA NO TRAÇO 1:2:6, COM 20 MM  DE ESPESSURA</v>
          </cell>
          <cell r="C1387" t="str">
            <v>m2</v>
          </cell>
          <cell r="D1387">
            <v>17.375</v>
          </cell>
          <cell r="E1387">
            <v>13.9</v>
          </cell>
          <cell r="F1387" t="str">
            <v>SEDUC</v>
          </cell>
        </row>
        <row r="1388">
          <cell r="A1388" t="str">
            <v/>
          </cell>
          <cell r="D1388">
            <v>0</v>
          </cell>
        </row>
        <row r="1389">
          <cell r="A1389" t="str">
            <v>11.03.063</v>
          </cell>
          <cell r="B1389" t="str">
            <v>EMBOÇO COM ARGAMASSA DE CIMENTO, CAL HIDRATADA  E AREIA NO TRAÇO 1:2:8, COM 20 MM  DE ESPESSURA</v>
          </cell>
          <cell r="C1389" t="str">
            <v>m2</v>
          </cell>
          <cell r="D1389">
            <v>16.112500000000001</v>
          </cell>
          <cell r="E1389">
            <v>12.89</v>
          </cell>
          <cell r="F1389" t="str">
            <v>SEDUC</v>
          </cell>
        </row>
        <row r="1390">
          <cell r="A1390" t="str">
            <v/>
          </cell>
          <cell r="D1390">
            <v>0</v>
          </cell>
        </row>
        <row r="1391">
          <cell r="A1391" t="str">
            <v>11.03.064</v>
          </cell>
          <cell r="B1391" t="str">
            <v>Emboço com argamassa de cimento, cal hidratada e areia no traço 1:2:8, com 20mm de espessura, incluindo impermeabilizante tipo vedacit ou similar para fundações.</v>
          </cell>
          <cell r="C1391" t="str">
            <v>Un</v>
          </cell>
          <cell r="D1391">
            <v>19.362500000000001</v>
          </cell>
          <cell r="E1391">
            <v>15.49</v>
          </cell>
          <cell r="F1391" t="str">
            <v>SEDUC</v>
          </cell>
        </row>
        <row r="1392">
          <cell r="A1392" t="str">
            <v/>
          </cell>
          <cell r="D1392">
            <v>0</v>
          </cell>
        </row>
        <row r="1393">
          <cell r="A1393" t="str">
            <v>11.03.070</v>
          </cell>
          <cell r="B1393" t="str">
            <v>CAPEAÇO DE REVESTIMENTO EM EMBOÇO, PARA ALVENARIA DE 15CM DE ESPESSURA, COM ARGAMASSA MISTA DE CAL HIDRATADA E AREIA PENEIRADA, TRAÇO 1:4, COM ADIÇÃO DE 130KG DE CIMENTO ESPESSURA DE 20MM, INCLUSIVE CHAPISCO NO TRAÇO 1:3.</v>
          </cell>
          <cell r="C1393" t="str">
            <v>m</v>
          </cell>
          <cell r="D1393">
            <v>6.5749999999999993</v>
          </cell>
          <cell r="E1393">
            <v>5.26</v>
          </cell>
          <cell r="F1393" t="str">
            <v>SEDUC</v>
          </cell>
        </row>
        <row r="1394">
          <cell r="A1394" t="str">
            <v/>
          </cell>
          <cell r="D1394">
            <v>0</v>
          </cell>
        </row>
        <row r="1395">
          <cell r="A1395" t="str">
            <v>11.03.080</v>
          </cell>
          <cell r="B1395" t="str">
            <v>CAPEAÇO DE REVESTIMENTO EM EMBOÇO, PARA ALVENARIA DE 25CM DE ESPESSURA, COM ARGAMASSA MISTA DE CAL HIDRATADA E AREIA PENEIRADA, TRAÇO 1:4, COM ADIÇÃO DE 130KG DE CIMENTO ESPESSURA DE 20MM, INCLUSIVE CHAPISCO NO TRAÇO 1:3.</v>
          </cell>
          <cell r="C1395" t="str">
            <v>m</v>
          </cell>
          <cell r="D1395">
            <v>7.3250000000000002</v>
          </cell>
          <cell r="E1395">
            <v>5.86</v>
          </cell>
          <cell r="F1395" t="str">
            <v>SEDUC</v>
          </cell>
        </row>
        <row r="1396">
          <cell r="A1396" t="str">
            <v/>
          </cell>
          <cell r="D1396">
            <v>0</v>
          </cell>
        </row>
        <row r="1397">
          <cell r="A1397" t="str">
            <v>11.04.010</v>
          </cell>
          <cell r="B1397" t="str">
            <v>REBOCO COM ARGAMASSA DE CAL BRANCA E AREIA DE FINGIR PENEIRADA NO TRACO 1:2 COM 5,0 MM DE ESPESSURA.</v>
          </cell>
          <cell r="C1397" t="str">
            <v>m2</v>
          </cell>
          <cell r="D1397">
            <v>12</v>
          </cell>
          <cell r="E1397">
            <v>9.6</v>
          </cell>
          <cell r="F1397" t="str">
            <v>EMLURB</v>
          </cell>
        </row>
        <row r="1398">
          <cell r="A1398" t="str">
            <v/>
          </cell>
          <cell r="D1398">
            <v>0</v>
          </cell>
        </row>
        <row r="1399">
          <cell r="A1399" t="str">
            <v>11.04.020</v>
          </cell>
          <cell r="B1399" t="str">
            <v>REBOCO EM CIMENTADO, TIPO BARRA LISA , APLICADA SOBRE EMBOCO PRONTO COM 5,0 MM DE ESPESSURA.</v>
          </cell>
          <cell r="C1399" t="str">
            <v>m2</v>
          </cell>
          <cell r="D1399">
            <v>13.774999999999999</v>
          </cell>
          <cell r="E1399">
            <v>11.02</v>
          </cell>
          <cell r="F1399" t="str">
            <v>EMLURB</v>
          </cell>
        </row>
        <row r="1400">
          <cell r="A1400" t="str">
            <v/>
          </cell>
          <cell r="D1400">
            <v>0</v>
          </cell>
        </row>
        <row r="1401">
          <cell r="A1401" t="str">
            <v>11.04.030</v>
          </cell>
          <cell r="B1401" t="str">
            <v>REBOCO EM CIMENTADO, COM ACABAMENTO TIPO CONCRETO APARENTE, APLICADO SOBRE EMBOCO PRONTO COM 5,0 MM DE ESPESSURA.</v>
          </cell>
          <cell r="C1401" t="str">
            <v>m2</v>
          </cell>
          <cell r="D1401">
            <v>14.675000000000001</v>
          </cell>
          <cell r="E1401">
            <v>11.74</v>
          </cell>
          <cell r="F1401" t="str">
            <v>EMLURB</v>
          </cell>
        </row>
        <row r="1402">
          <cell r="A1402" t="str">
            <v/>
          </cell>
          <cell r="D1402">
            <v>0</v>
          </cell>
        </row>
        <row r="1403">
          <cell r="A1403" t="str">
            <v>11.05.010</v>
          </cell>
          <cell r="B1403" t="str">
            <v>REVESTIMENTO COM ARGAMASSA DE CIMENTO E AREIA NO TRACO 1:3, COM 2,0 CM DE ESPESSURA.</v>
          </cell>
          <cell r="C1403" t="str">
            <v>m2</v>
          </cell>
          <cell r="D1403">
            <v>19.387499999999999</v>
          </cell>
          <cell r="E1403">
            <v>15.51</v>
          </cell>
          <cell r="F1403" t="str">
            <v>EMLURB</v>
          </cell>
        </row>
        <row r="1404">
          <cell r="A1404" t="str">
            <v/>
          </cell>
          <cell r="D1404">
            <v>0</v>
          </cell>
        </row>
        <row r="1405">
          <cell r="A1405" t="str">
            <v>11.05.015</v>
          </cell>
          <cell r="B1405" t="str">
            <v>REVESTIMENTO COM ARGAMASSA DE CIMENTO E AREIA NO TRACO 1:3, COM 2,0 CM DE ESPESSURA E ACABA MENTO LISO EM CIMENTO QUEIMADO.</v>
          </cell>
          <cell r="C1405" t="str">
            <v>m2</v>
          </cell>
          <cell r="D1405">
            <v>23.9375</v>
          </cell>
          <cell r="E1405">
            <v>19.149999999999999</v>
          </cell>
          <cell r="F1405" t="str">
            <v>EMLURB</v>
          </cell>
        </row>
        <row r="1406">
          <cell r="A1406" t="str">
            <v/>
          </cell>
          <cell r="D1406">
            <v>0</v>
          </cell>
        </row>
        <row r="1407">
          <cell r="A1407" t="str">
            <v>11.05.020</v>
          </cell>
          <cell r="B1407" t="str">
            <v>REVESTIMENTO COM ARGAMASSA DE CIMENTO E AREIA NO TRACO 1:4, COM 2,0 CM DE ESPESSURA.</v>
          </cell>
          <cell r="C1407" t="str">
            <v>m2</v>
          </cell>
          <cell r="D1407">
            <v>18.425000000000001</v>
          </cell>
          <cell r="E1407">
            <v>14.74</v>
          </cell>
          <cell r="F1407" t="str">
            <v>EMLURB</v>
          </cell>
        </row>
        <row r="1408">
          <cell r="A1408" t="str">
            <v/>
          </cell>
          <cell r="D1408">
            <v>0</v>
          </cell>
        </row>
        <row r="1409">
          <cell r="A1409" t="str">
            <v>11.05.025</v>
          </cell>
          <cell r="B1409" t="str">
            <v>REVESTIMENTO COM ARGAMASSA DE CIMENTO E AREIA NO TRACO 1:6 COM 2,0 CM DE ESPESSURA.</v>
          </cell>
          <cell r="C1409" t="str">
            <v>m2</v>
          </cell>
          <cell r="D1409">
            <v>17.8125</v>
          </cell>
          <cell r="E1409">
            <v>14.25</v>
          </cell>
          <cell r="F1409" t="str">
            <v>EMLURB</v>
          </cell>
        </row>
        <row r="1410">
          <cell r="A1410" t="str">
            <v/>
          </cell>
          <cell r="D1410">
            <v>0</v>
          </cell>
        </row>
        <row r="1411">
          <cell r="A1411" t="str">
            <v>11.05.026</v>
          </cell>
          <cell r="B1411" t="str">
            <v>REVESTIMENTO COM ARGAMASSA DE CIMENTO E AREIA NO TRAÇO 1:6 COM 2,5CM DE ESPESSURA</v>
          </cell>
          <cell r="C1411" t="str">
            <v>m2</v>
          </cell>
          <cell r="D1411">
            <v>18.425000000000001</v>
          </cell>
          <cell r="E1411">
            <v>14.74</v>
          </cell>
          <cell r="F1411" t="str">
            <v>SEDUC</v>
          </cell>
        </row>
        <row r="1412">
          <cell r="A1412" t="str">
            <v/>
          </cell>
          <cell r="D1412">
            <v>0</v>
          </cell>
        </row>
        <row r="1413">
          <cell r="A1413" t="str">
            <v>11.05.027</v>
          </cell>
          <cell r="B1413" t="str">
            <v>REVESTIMENTO COM ARGAMASSA DE CIMENTO, CAL HIDRATADA E AREIA TRAÇO 1:1:6, COM 2,00CM DE ESPESSURA</v>
          </cell>
          <cell r="C1413" t="str">
            <v>m2</v>
          </cell>
          <cell r="D1413">
            <v>17.787500000000001</v>
          </cell>
          <cell r="E1413">
            <v>14.23</v>
          </cell>
          <cell r="F1413" t="str">
            <v>SEDUC</v>
          </cell>
        </row>
        <row r="1414">
          <cell r="A1414" t="str">
            <v/>
          </cell>
          <cell r="D1414">
            <v>0</v>
          </cell>
        </row>
        <row r="1415">
          <cell r="A1415" t="str">
            <v>11.05.028</v>
          </cell>
          <cell r="B1415" t="str">
            <v>REVESTIMENTO COM ARGAMASSA DE CIMENTO, CAL HIDRATADA E AREIA TRAÇO 1:2:8, COM 20 MM DE ESPESSURA</v>
          </cell>
          <cell r="C1415" t="str">
            <v>m2</v>
          </cell>
          <cell r="D1415">
            <v>18.100000000000001</v>
          </cell>
          <cell r="E1415">
            <v>14.48</v>
          </cell>
          <cell r="F1415" t="str">
            <v>SEDUC</v>
          </cell>
        </row>
        <row r="1416">
          <cell r="A1416" t="str">
            <v/>
          </cell>
          <cell r="D1416">
            <v>0</v>
          </cell>
        </row>
        <row r="1417">
          <cell r="A1417" t="str">
            <v>11.05.030</v>
          </cell>
          <cell r="B1417" t="str">
            <v>REVESTIMENTO COM ARGAMASSA DE CIMENTO, SAIBRO E AREIA NO TRACO 1:4:4 , COM 2,0 CM DE ESPESSURA.</v>
          </cell>
          <cell r="C1417" t="str">
            <v>m2</v>
          </cell>
          <cell r="D1417">
            <v>16.599999999999998</v>
          </cell>
          <cell r="E1417">
            <v>13.28</v>
          </cell>
          <cell r="F1417" t="str">
            <v>EMLURB</v>
          </cell>
        </row>
        <row r="1418">
          <cell r="A1418" t="str">
            <v/>
          </cell>
          <cell r="D1418">
            <v>0</v>
          </cell>
        </row>
        <row r="1419">
          <cell r="A1419" t="str">
            <v>11.05.040</v>
          </cell>
          <cell r="B1419" t="str">
            <v>REVESTIMENTO FRISADO, COM ARGAMASSA DE CIMENTO, SAIBRO E AREIA NO TRACO 1:4:4, COM 2,0 CM DE ESPESSURA.</v>
          </cell>
          <cell r="C1419" t="str">
            <v>m2</v>
          </cell>
          <cell r="D1419">
            <v>18.975000000000001</v>
          </cell>
          <cell r="E1419">
            <v>15.18</v>
          </cell>
          <cell r="F1419" t="str">
            <v>EMLURB</v>
          </cell>
        </row>
        <row r="1420">
          <cell r="A1420" t="str">
            <v/>
          </cell>
          <cell r="D1420">
            <v>0</v>
          </cell>
        </row>
        <row r="1421">
          <cell r="A1421" t="str">
            <v>11.05.041</v>
          </cell>
          <cell r="B1421" t="str">
            <v>MASSA UNICA FRISADA PARA RETOQUES SIMULANDO ACABAMENTO DE TIJOLOS APARENTES EM PAREDES, COM ARGAMASSA DE CIMENTO, AREIA E SAIBRO NO TRAÇO 1:3:3, ESP.3CM.</v>
          </cell>
          <cell r="C1421" t="str">
            <v>m2</v>
          </cell>
          <cell r="D1421">
            <v>20.975000000000001</v>
          </cell>
          <cell r="E1421">
            <v>16.78</v>
          </cell>
          <cell r="F1421" t="str">
            <v>SEDUC</v>
          </cell>
        </row>
        <row r="1422">
          <cell r="A1422" t="str">
            <v/>
          </cell>
          <cell r="D1422">
            <v>0</v>
          </cell>
        </row>
        <row r="1423">
          <cell r="A1423" t="str">
            <v>11.05.050</v>
          </cell>
          <cell r="B1423" t="str">
            <v>REVESTIMENTO COM ARGAMASSA DE CIMENTO, SAIBRO E AREIA, NO TRACO 1:4:8, COM 2,0 CM DE ESPESSURA.</v>
          </cell>
          <cell r="C1423" t="str">
            <v>m2</v>
          </cell>
          <cell r="D1423">
            <v>15.5375</v>
          </cell>
          <cell r="E1423">
            <v>12.43</v>
          </cell>
          <cell r="F1423" t="str">
            <v>EMLURB</v>
          </cell>
        </row>
        <row r="1424">
          <cell r="A1424" t="str">
            <v/>
          </cell>
          <cell r="D1424">
            <v>0</v>
          </cell>
        </row>
        <row r="1425">
          <cell r="A1425" t="str">
            <v>11.05.060</v>
          </cell>
          <cell r="B1425" t="str">
            <v>REVESTIMENTO EM MASSA ÚNICA PARA PAREDE COM ARGAMASSA DE CIMENTO E AREIA TRAÇO 1:4 INCLUINDO IMPERMEABILIZANTE TIPO VEDACIT OU SIMILAR, ESPESSURA DE 20MM.</v>
          </cell>
          <cell r="C1425" t="str">
            <v>m2</v>
          </cell>
          <cell r="D1425">
            <v>18.05</v>
          </cell>
          <cell r="E1425">
            <v>14.44</v>
          </cell>
          <cell r="F1425" t="str">
            <v>SEDUC</v>
          </cell>
        </row>
        <row r="1426">
          <cell r="A1426" t="str">
            <v/>
          </cell>
          <cell r="D1426">
            <v>0</v>
          </cell>
        </row>
        <row r="1427">
          <cell r="A1427" t="str">
            <v>11.05.070</v>
          </cell>
          <cell r="B1427" t="str">
            <v>CAPEAÇO DE REVESTIMENTO EM MASSA ÚNICA, PARA ALVENARIA DE 15CM DE ESPESSURA, COM ARGAMASSA MISTA DE CAL HIDRATADA E AREIA PENEIRADA, TRAÇO 1:4, COM ADIÇÃO DE 130 KG DE CIMENTO, ESPESSURA DE 20MM, INCLUSIVE CHAPISCO NO TRAÇO 1:3.</v>
          </cell>
          <cell r="C1427" t="str">
            <v>m</v>
          </cell>
          <cell r="D1427">
            <v>6.5749999999999993</v>
          </cell>
          <cell r="E1427">
            <v>5.26</v>
          </cell>
          <cell r="F1427" t="str">
            <v>SEDUC</v>
          </cell>
        </row>
        <row r="1428">
          <cell r="A1428" t="str">
            <v/>
          </cell>
          <cell r="D1428">
            <v>0</v>
          </cell>
        </row>
        <row r="1429">
          <cell r="A1429" t="str">
            <v>11.05.080</v>
          </cell>
          <cell r="B1429" t="str">
            <v>CAPEAÇO DE REVESTIMENTO EM MASSA ÚNICA, PARA ALVENARIA DE 25CM DE ESPESSURA, COM ARGAMASSA MISTA DE CAL HIDRATADA E AREIA PENEIRADA, TRAÇO 1:4, COM ADIÇÃO DE 130KG DE CIMENTO ESPESSURA DE 20MM, INCLUSIVE CHAPISCO NO TRAÇO 1:3.</v>
          </cell>
          <cell r="C1429" t="str">
            <v>m</v>
          </cell>
          <cell r="D1429">
            <v>7.3250000000000002</v>
          </cell>
          <cell r="E1429">
            <v>5.86</v>
          </cell>
          <cell r="F1429" t="str">
            <v>SEDUC</v>
          </cell>
        </row>
        <row r="1430">
          <cell r="A1430" t="str">
            <v/>
          </cell>
          <cell r="D1430">
            <v>0</v>
          </cell>
        </row>
        <row r="1431">
          <cell r="A1431" t="str">
            <v>11.05.090</v>
          </cell>
          <cell r="B1431" t="str">
            <v>MOLDURA DE ARGAMASSA DE CIMENTO E AREIA, TRAÇO 1:3, ESPESSURA DE 20MM, LARGURA DE 10 CM.</v>
          </cell>
          <cell r="C1431" t="str">
            <v>m</v>
          </cell>
          <cell r="D1431">
            <v>5.9499999999999993</v>
          </cell>
          <cell r="E1431">
            <v>4.76</v>
          </cell>
          <cell r="F1431" t="str">
            <v>SEDUC</v>
          </cell>
        </row>
        <row r="1432">
          <cell r="A1432" t="str">
            <v/>
          </cell>
          <cell r="D1432">
            <v>0</v>
          </cell>
        </row>
        <row r="1433">
          <cell r="A1433" t="str">
            <v>11.05.100</v>
          </cell>
          <cell r="B1433" t="str">
            <v>MOLDURA DE ARGAMASSA DE CIMENTO E AREIA, TRAÇO 1:3, ESPESSURA DE 20MM, LARGURA DE 15 CM.</v>
          </cell>
          <cell r="C1433" t="str">
            <v>m</v>
          </cell>
          <cell r="D1433">
            <v>6.2</v>
          </cell>
          <cell r="E1433">
            <v>4.96</v>
          </cell>
          <cell r="F1433" t="str">
            <v>SEDUC</v>
          </cell>
        </row>
        <row r="1434">
          <cell r="A1434" t="str">
            <v/>
          </cell>
          <cell r="D1434">
            <v>0</v>
          </cell>
        </row>
        <row r="1435">
          <cell r="A1435" t="str">
            <v>11.06.005</v>
          </cell>
          <cell r="B1435" t="str">
            <v>REVESTIMENTO DE AZULEJOS BRANCOS , CLASSE A , ASSENTADOS COM PASTA DE CIMENTO, SOBRE EMBOCO PRONTO.</v>
          </cell>
          <cell r="C1435" t="str">
            <v>m2</v>
          </cell>
          <cell r="D1435">
            <v>53.987499999999997</v>
          </cell>
          <cell r="E1435">
            <v>43.19</v>
          </cell>
          <cell r="F1435" t="str">
            <v>EMLURB</v>
          </cell>
        </row>
        <row r="1436">
          <cell r="A1436" t="str">
            <v/>
          </cell>
          <cell r="D1436">
            <v>0</v>
          </cell>
        </row>
        <row r="1437">
          <cell r="A1437" t="str">
            <v>11.06.010</v>
          </cell>
          <cell r="B1437" t="str">
            <v>REVESTIMENTO DE AZULEJOS BRANCOS , CLASSE C , ASSENTADOS COM PASTA DE CIMENTO, SOBRE EMBOCO PRONTO.</v>
          </cell>
          <cell r="C1437" t="str">
            <v>m2</v>
          </cell>
          <cell r="D1437">
            <v>50.575000000000003</v>
          </cell>
          <cell r="E1437">
            <v>40.46</v>
          </cell>
          <cell r="F1437" t="str">
            <v>EMLURB</v>
          </cell>
        </row>
        <row r="1438">
          <cell r="A1438" t="str">
            <v/>
          </cell>
          <cell r="D1438">
            <v>0</v>
          </cell>
        </row>
        <row r="1439">
          <cell r="A1439" t="str">
            <v>11.06.015</v>
          </cell>
          <cell r="B1439" t="str">
            <v>REVESTIMENTO DE AZULEJOS DE COR,CLASSE A, ASSENTADOS COM PASTA DE CIMENTO , SOBRE EMBOCO PRONTO.</v>
          </cell>
          <cell r="C1439" t="str">
            <v>m2</v>
          </cell>
          <cell r="D1439">
            <v>59.5</v>
          </cell>
          <cell r="E1439">
            <v>47.6</v>
          </cell>
          <cell r="F1439" t="str">
            <v>EMLURB</v>
          </cell>
        </row>
        <row r="1440">
          <cell r="A1440" t="str">
            <v/>
          </cell>
          <cell r="D1440">
            <v>0</v>
          </cell>
        </row>
        <row r="1441">
          <cell r="A1441" t="str">
            <v>11.06.020</v>
          </cell>
          <cell r="B1441" t="str">
            <v>REVESTIMENTO DE AZULEJOS DE COR, CLASSE C,ASSENTADOS COM PASTA DE CIMENTO , SOBRE EMBOCO PRONTO.</v>
          </cell>
          <cell r="C1441" t="str">
            <v>m2</v>
          </cell>
          <cell r="D1441">
            <v>54.974999999999994</v>
          </cell>
          <cell r="E1441">
            <v>43.98</v>
          </cell>
          <cell r="F1441" t="str">
            <v>EMLURB</v>
          </cell>
        </row>
        <row r="1442">
          <cell r="A1442" t="str">
            <v/>
          </cell>
          <cell r="D1442">
            <v>0</v>
          </cell>
        </row>
        <row r="1443">
          <cell r="A1443" t="str">
            <v>11.06.025</v>
          </cell>
          <cell r="B1443" t="str">
            <v>REVESTIMENTO DE AZULEJOS BRANCOS , CLASSE A, ASSENTADOS COM PASTA DE CIMENTO , INCLUSIVE EMBOCO COM ARGAMASSA DE CIMENTO, SAIBRO E AREIA, NO TRACO 1:4:4.</v>
          </cell>
          <cell r="C1443" t="str">
            <v>m2</v>
          </cell>
          <cell r="D1443">
            <v>68.587499999999991</v>
          </cell>
          <cell r="E1443">
            <v>54.87</v>
          </cell>
          <cell r="F1443" t="str">
            <v>EMLURB</v>
          </cell>
        </row>
        <row r="1444">
          <cell r="A1444" t="str">
            <v/>
          </cell>
          <cell r="D1444">
            <v>0</v>
          </cell>
        </row>
        <row r="1445">
          <cell r="A1445" t="str">
            <v>11.06.030</v>
          </cell>
          <cell r="B1445" t="str">
            <v>REVESTIMENTO DE AZULEJOS BRANCOS , CLASSE C , ASSENTADOS COM PASTA DE CIMENTO,INCLUSIVE EMBOCO, COM ARGAMASSA DE CIMENTO,SAIBRO E AREIA NO TRACO 1:4:4.</v>
          </cell>
          <cell r="C1445" t="str">
            <v>m2</v>
          </cell>
          <cell r="D1445">
            <v>65.174999999999997</v>
          </cell>
          <cell r="E1445">
            <v>52.14</v>
          </cell>
          <cell r="F1445" t="str">
            <v>EMLURB</v>
          </cell>
        </row>
        <row r="1446">
          <cell r="A1446" t="str">
            <v/>
          </cell>
          <cell r="D1446">
            <v>0</v>
          </cell>
        </row>
        <row r="1447">
          <cell r="A1447" t="str">
            <v>11.06.035</v>
          </cell>
          <cell r="B1447" t="str">
            <v>REVESTIMENTO DE AZULEJOS DE COR, CLASSE A,ASSENTADOS COM PASTA DE CIMENTO,INCLUSIVE EMBOCO COM ARGAMASSA DE CIMENTO, SAIBRO E AREIA , NO TRACO 1:4: 4.</v>
          </cell>
          <cell r="C1447" t="str">
            <v>m2</v>
          </cell>
          <cell r="D1447">
            <v>74.099999999999994</v>
          </cell>
          <cell r="E1447">
            <v>59.28</v>
          </cell>
          <cell r="F1447" t="str">
            <v>EMLURB</v>
          </cell>
        </row>
        <row r="1448">
          <cell r="A1448" t="str">
            <v/>
          </cell>
          <cell r="D1448">
            <v>0</v>
          </cell>
        </row>
        <row r="1449">
          <cell r="A1449" t="str">
            <v>11.06.040</v>
          </cell>
          <cell r="B1449" t="str">
            <v>REVESTIMENTO DE AZULEJOS DE COR,CLASSE C, ASSENTADOS COM PASTA DE CIMENTO , INCLUSIVE EMBOCO COM ARGAMASSA DE CIMENTO, SAIBRO E AREIA NO TRACO 1:4:4.</v>
          </cell>
          <cell r="C1449" t="str">
            <v>m2</v>
          </cell>
          <cell r="D1449">
            <v>69.574999999999989</v>
          </cell>
          <cell r="E1449">
            <v>55.66</v>
          </cell>
          <cell r="F1449" t="str">
            <v>EMLURB</v>
          </cell>
        </row>
        <row r="1450">
          <cell r="A1450" t="str">
            <v/>
          </cell>
          <cell r="D1450">
            <v>0</v>
          </cell>
        </row>
        <row r="1451">
          <cell r="A1451" t="str">
            <v>11.06.050</v>
          </cell>
          <cell r="B1451" t="str">
            <v>REVESTIMENTO DE AZULEJOS BRANCOS, CLASSE A ASSENTADOS COM ARGAMASSA PRE-FABRICADA DE CIMENTO COLANTE, INCLUSIVE REJUNTE, SOBRE EMBOCO PRONTO.</v>
          </cell>
          <cell r="C1451" t="str">
            <v>m2</v>
          </cell>
          <cell r="D1451">
            <v>31.362500000000001</v>
          </cell>
          <cell r="E1451">
            <v>25.09</v>
          </cell>
          <cell r="F1451" t="str">
            <v>EMLURB</v>
          </cell>
        </row>
        <row r="1452">
          <cell r="A1452" t="str">
            <v/>
          </cell>
          <cell r="D1452">
            <v>0</v>
          </cell>
        </row>
        <row r="1453">
          <cell r="A1453" t="str">
            <v>11.06.060</v>
          </cell>
          <cell r="B1453" t="str">
            <v>REVESTIMENTO DE AZULEJOS BRANCOS, CLASSE C ASSENTADOS COM ARGAMASSA PRE-FABRICADA DE CIMENTO COLANTE, INCLUSIVE REJUNTE, SOBRE EMBOCO PRONTO.</v>
          </cell>
          <cell r="C1453" t="str">
            <v>m2</v>
          </cell>
          <cell r="D1453">
            <v>27.787500000000001</v>
          </cell>
          <cell r="E1453">
            <v>22.23</v>
          </cell>
          <cell r="F1453" t="str">
            <v>EMLURB</v>
          </cell>
        </row>
        <row r="1454">
          <cell r="A1454" t="str">
            <v/>
          </cell>
          <cell r="D1454">
            <v>0</v>
          </cell>
        </row>
        <row r="1455">
          <cell r="A1455" t="str">
            <v>11.06.070</v>
          </cell>
          <cell r="B1455" t="str">
            <v>REVESTIMENTO DE AZULEJOS DE COR, CLASSE A ASSENTADOS COM ARGAMASSA PRE-FABRICADA DE CIMENTO COLANTE, INCLUSIVE REJUNTE, SOBRE EMBOCO PRONTO.</v>
          </cell>
          <cell r="C1455" t="str">
            <v>m2</v>
          </cell>
          <cell r="D1455">
            <v>37.137500000000003</v>
          </cell>
          <cell r="E1455">
            <v>29.71</v>
          </cell>
          <cell r="F1455" t="str">
            <v>EMLURB</v>
          </cell>
        </row>
        <row r="1456">
          <cell r="A1456" t="str">
            <v/>
          </cell>
          <cell r="D1456">
            <v>0</v>
          </cell>
        </row>
        <row r="1457">
          <cell r="A1457" t="str">
            <v>11.06.080</v>
          </cell>
          <cell r="B1457" t="str">
            <v>REVESTIMENTO DE AZULEJOS DE COR, CLASSE C ASSENTADOS COM ARGAMASSA PRE-FABRICADA DE CIMENTO COLANTE, INCLUSIVE REJUNTE, SOBRE EMBOCO PRONTO.</v>
          </cell>
          <cell r="C1457" t="str">
            <v>m2</v>
          </cell>
          <cell r="D1457">
            <v>32.412500000000001</v>
          </cell>
          <cell r="E1457">
            <v>25.93</v>
          </cell>
          <cell r="F1457" t="str">
            <v>EMLURB</v>
          </cell>
        </row>
        <row r="1458">
          <cell r="A1458" t="str">
            <v/>
          </cell>
          <cell r="D1458">
            <v>0</v>
          </cell>
        </row>
        <row r="1459">
          <cell r="A1459" t="str">
            <v>11.07.010</v>
          </cell>
          <cell r="B1459" t="str">
            <v>REVESTIMENTO EM PAREDES COM PASTILHAS ESMALTADAS , ASSENTADAS EM ARGAMASSA DE CIMENTO , CAL E AREIA, NO TRACO 1:1:6, INCLUSIVE EMBOCO PRONTO.</v>
          </cell>
          <cell r="C1459" t="str">
            <v>m2</v>
          </cell>
          <cell r="D1459">
            <v>96.637500000000003</v>
          </cell>
          <cell r="E1459">
            <v>77.31</v>
          </cell>
          <cell r="F1459" t="str">
            <v>EMLURB</v>
          </cell>
        </row>
        <row r="1460">
          <cell r="A1460" t="str">
            <v/>
          </cell>
          <cell r="D1460">
            <v>0</v>
          </cell>
        </row>
        <row r="1461">
          <cell r="A1461" t="str">
            <v>11.07.020</v>
          </cell>
          <cell r="B1461" t="str">
            <v>REVESTIMENTO EM PAREDES COM PASTILHAS ESMALTADAS , ASSENTADAS EM ARGAMASSA DE CIMENTO , CAL E AREIA, NO TRACO 1:1:6, INCLUSIVE EMBOCO COM ARGAMASSA DE CIMENTO, SAIBRO E AREIA NO TRACO 1:4:4.</v>
          </cell>
          <cell r="C1461" t="str">
            <v>m2</v>
          </cell>
          <cell r="D1461">
            <v>111.22500000000001</v>
          </cell>
          <cell r="E1461">
            <v>88.98</v>
          </cell>
          <cell r="F1461" t="str">
            <v>EMLURB</v>
          </cell>
        </row>
        <row r="1462">
          <cell r="A1462" t="str">
            <v/>
          </cell>
          <cell r="D1462">
            <v>0</v>
          </cell>
        </row>
        <row r="1463">
          <cell r="A1463" t="str">
            <v>11.08.010</v>
          </cell>
          <cell r="B1463" t="str">
            <v>REVESTIMENTO EM PAREDE COM CASQUILHO CERAMICO SOBRE EMBOCO PRONTO.</v>
          </cell>
          <cell r="C1463" t="str">
            <v>m2</v>
          </cell>
          <cell r="D1463">
            <v>51.449999999999996</v>
          </cell>
          <cell r="E1463">
            <v>41.16</v>
          </cell>
          <cell r="F1463" t="str">
            <v>EMLURB</v>
          </cell>
        </row>
        <row r="1464">
          <cell r="A1464" t="str">
            <v/>
          </cell>
          <cell r="D1464">
            <v>0</v>
          </cell>
        </row>
        <row r="1465">
          <cell r="A1465" t="str">
            <v>11.08.020</v>
          </cell>
          <cell r="B1465" t="str">
            <v>REVESTIMENTO EM PAREDE COM CASQUILHO CERAMICO,INCLUSIVE EMBOCO COM ARGAMASSA DE CIMENTO, SAIBRO E AREIA NO TRACO 1:4:4.</v>
          </cell>
          <cell r="C1465" t="str">
            <v>m2</v>
          </cell>
          <cell r="D1465">
            <v>66.050000000000011</v>
          </cell>
          <cell r="E1465">
            <v>52.84</v>
          </cell>
          <cell r="F1465" t="str">
            <v>EMLURB</v>
          </cell>
        </row>
        <row r="1466">
          <cell r="A1466" t="str">
            <v/>
          </cell>
          <cell r="D1466">
            <v>0</v>
          </cell>
        </row>
        <row r="1467">
          <cell r="A1467" t="str">
            <v>11.09.010</v>
          </cell>
          <cell r="B1467" t="str">
            <v>REVESTIMENTO EM PAREDE COM PLACA PRE-MOLDADA DE CONCRETO COM ESPESSURA DE 2,5 CM , SOBRE EMBOCO PRONTO.</v>
          </cell>
          <cell r="C1467" t="str">
            <v>m2</v>
          </cell>
          <cell r="D1467">
            <v>66.725000000000009</v>
          </cell>
          <cell r="E1467">
            <v>53.38</v>
          </cell>
          <cell r="F1467" t="str">
            <v>EMLURB</v>
          </cell>
        </row>
        <row r="1468">
          <cell r="A1468" t="str">
            <v/>
          </cell>
          <cell r="D1468">
            <v>0</v>
          </cell>
        </row>
        <row r="1469">
          <cell r="A1469" t="str">
            <v>11.09.020</v>
          </cell>
          <cell r="B1469" t="str">
            <v>REVESTIMENTO EM PAREDE COM PLACA PRE-MOLDADA DE CONCRETO COM ESPESSURA DE 2,5 CM, INCLUSIVE EMBOCO COM ARGAMASSA DE CIMENTO, SAIBRO E AREIA NO TRACO 1:4:4.</v>
          </cell>
          <cell r="C1469" t="str">
            <v>m2</v>
          </cell>
          <cell r="D1469">
            <v>81.325000000000003</v>
          </cell>
          <cell r="E1469">
            <v>65.06</v>
          </cell>
          <cell r="F1469" t="str">
            <v>EMLURB</v>
          </cell>
        </row>
        <row r="1470">
          <cell r="A1470" t="str">
            <v/>
          </cell>
          <cell r="D1470">
            <v>0</v>
          </cell>
        </row>
        <row r="1471">
          <cell r="A1471" t="str">
            <v>11.10.010</v>
          </cell>
          <cell r="B1471" t="str">
            <v>TRATAMENTO EM CONCRETO APARENTE , INCLUINDO DESBASTE, ESTUCAGEM COM CIMENTO BRANCO E POLIMENTO.</v>
          </cell>
          <cell r="C1471" t="str">
            <v>m2</v>
          </cell>
          <cell r="D1471">
            <v>18.649999999999999</v>
          </cell>
          <cell r="E1471">
            <v>14.92</v>
          </cell>
          <cell r="F1471" t="str">
            <v>EMLURB</v>
          </cell>
        </row>
        <row r="1472">
          <cell r="A1472" t="str">
            <v/>
          </cell>
          <cell r="D1472">
            <v>0</v>
          </cell>
        </row>
        <row r="1473">
          <cell r="A1473" t="str">
            <v>11.11.030</v>
          </cell>
          <cell r="B1473" t="str">
            <v>CAPEAÇO DE REVESTIMENTO EM CERÂMICA (10X10) CM2, TIPO A, PARA PAREDE COM ESPESSURA DE 25CM, ASSENTADO E REJUNTADA COM ARGAMASSA PRÉ-FABRICADA.</v>
          </cell>
          <cell r="C1473" t="str">
            <v>m</v>
          </cell>
          <cell r="D1473">
            <v>18.662500000000001</v>
          </cell>
          <cell r="E1473">
            <v>14.93</v>
          </cell>
          <cell r="F1473" t="str">
            <v>SEDUC</v>
          </cell>
        </row>
        <row r="1474">
          <cell r="A1474" t="str">
            <v/>
          </cell>
          <cell r="D1474">
            <v>0</v>
          </cell>
        </row>
        <row r="1475">
          <cell r="A1475" t="str">
            <v>11.11.040</v>
          </cell>
          <cell r="B1475" t="str">
            <v>CAPEAÇO DE REVESTIMENTO EM CERÂMICA (10X10) CM2, TIPO A, PARA PAREDE COM ESPESSURA DE 15CM, ASSENTADO E REJUNTADA COM ARGAMASSA PRÉ-FABRICADA.</v>
          </cell>
          <cell r="C1475" t="str">
            <v>m</v>
          </cell>
          <cell r="D1475">
            <v>11.174999999999999</v>
          </cell>
          <cell r="E1475">
            <v>8.94</v>
          </cell>
          <cell r="F1475" t="str">
            <v>SEDUC</v>
          </cell>
        </row>
        <row r="1476">
          <cell r="A1476" t="str">
            <v/>
          </cell>
          <cell r="D1476">
            <v>0</v>
          </cell>
        </row>
        <row r="1477">
          <cell r="A1477" t="str">
            <v>11.12.010</v>
          </cell>
          <cell r="B1477" t="str">
            <v xml:space="preserve">FORNECIMENTO E COLOCAÇÃO DE CARPETE EM PAREDE, CARPETE DILLOP OU SIMILAR, ESPESSURA 3,5MM, COR BEGE. </v>
          </cell>
          <cell r="C1477" t="str">
            <v>m2</v>
          </cell>
          <cell r="D1477">
            <v>30.387499999999999</v>
          </cell>
          <cell r="E1477">
            <v>24.31</v>
          </cell>
          <cell r="F1477" t="str">
            <v>SEDUC</v>
          </cell>
        </row>
        <row r="1478">
          <cell r="A1478" t="str">
            <v/>
          </cell>
          <cell r="D1478">
            <v>0</v>
          </cell>
        </row>
        <row r="1479">
          <cell r="A1479" t="str">
            <v>11.13.010</v>
          </cell>
          <cell r="B1479" t="str">
            <v>REJUNTAMENTO DE CERÂMICA 10 X 10CM COM ARGAMASSA PRÉ-FABRICADA PARA REJUNTE WEBER-COLOR FLEXÍVEL FAB.:QUARTZOLIT OU SIMILAR, PARA JUNTAS DE 6MM.</v>
          </cell>
          <cell r="C1479" t="str">
            <v>m2</v>
          </cell>
          <cell r="D1479">
            <v>5.85</v>
          </cell>
          <cell r="E1479">
            <v>4.68</v>
          </cell>
          <cell r="F1479" t="str">
            <v>SEDUC</v>
          </cell>
        </row>
        <row r="1480">
          <cell r="A1480" t="str">
            <v/>
          </cell>
          <cell r="D1480">
            <v>0</v>
          </cell>
        </row>
        <row r="1481">
          <cell r="A1481" t="str">
            <v>11.14.010</v>
          </cell>
          <cell r="B1481" t="str">
            <v>REVESTIMENTO DE PAREDES COM PASTA DE GESSO, ESPESSURA ATÉ 18MM, SOBRE ALVENARIA.</v>
          </cell>
          <cell r="C1481" t="str">
            <v>m2</v>
          </cell>
          <cell r="D1481">
            <v>12</v>
          </cell>
          <cell r="E1481">
            <v>9.6</v>
          </cell>
          <cell r="F1481" t="str">
            <v>SEDUC</v>
          </cell>
        </row>
        <row r="1482">
          <cell r="A1482" t="str">
            <v/>
          </cell>
          <cell r="D1482">
            <v>0</v>
          </cell>
        </row>
        <row r="1483">
          <cell r="A1483" t="str">
            <v>11.15.010</v>
          </cell>
          <cell r="B1483" t="str">
            <v>CHAPIM EM GRANITO CINZA CORUMBÁ POLIDO, COM 2 CM DE ESPESSURA E 20 CM DE LARGURA, ASSENTADO COM ARGAMASSA MISTA DE CIMENTO, CAL HIDRATADA E AREIA SEM PENEIRAR, TRAÇO 1:1:4.</v>
          </cell>
          <cell r="C1483" t="str">
            <v>m</v>
          </cell>
          <cell r="D1483">
            <v>52.325000000000003</v>
          </cell>
          <cell r="E1483">
            <v>41.86</v>
          </cell>
          <cell r="F1483" t="str">
            <v>SEDUC</v>
          </cell>
        </row>
        <row r="1484">
          <cell r="A1484" t="str">
            <v/>
          </cell>
          <cell r="D1484">
            <v>0</v>
          </cell>
        </row>
        <row r="1485">
          <cell r="A1485" t="str">
            <v>11.16.010</v>
          </cell>
          <cell r="B1485" t="str">
            <v>REVESTIMENTO EM PAREDE COM GRANITO CINZA CORUMBÁ, ESPESSURA 2 CM, APLICADO COM ARGAMASSA INDUSTRIALIZADA AC-I.</v>
          </cell>
          <cell r="C1485" t="str">
            <v>m2</v>
          </cell>
          <cell r="D1485">
            <v>184.41249999999999</v>
          </cell>
          <cell r="E1485">
            <v>147.53</v>
          </cell>
          <cell r="F1485" t="str">
            <v>SEDUC</v>
          </cell>
        </row>
        <row r="1486">
          <cell r="A1486" t="str">
            <v/>
          </cell>
          <cell r="D1486">
            <v>0</v>
          </cell>
        </row>
        <row r="1487">
          <cell r="A1487" t="str">
            <v>12.00.000</v>
          </cell>
          <cell r="B1487" t="str">
            <v>FORROS</v>
          </cell>
          <cell r="D1487">
            <v>0</v>
          </cell>
        </row>
        <row r="1488">
          <cell r="A1488" t="str">
            <v/>
          </cell>
          <cell r="D1488">
            <v>0</v>
          </cell>
        </row>
        <row r="1489">
          <cell r="A1489" t="str">
            <v>12.01.010</v>
          </cell>
          <cell r="B1489" t="str">
            <v>FORRO DE GESSO APLICADO EM LAJE PRE-MOLDADA.</v>
          </cell>
          <cell r="C1489" t="str">
            <v>m2</v>
          </cell>
          <cell r="D1489">
            <v>13.525</v>
          </cell>
          <cell r="E1489">
            <v>10.82</v>
          </cell>
          <cell r="F1489" t="str">
            <v>EMLURB</v>
          </cell>
        </row>
        <row r="1490">
          <cell r="A1490" t="str">
            <v/>
          </cell>
          <cell r="D1490">
            <v>0</v>
          </cell>
        </row>
        <row r="1491">
          <cell r="A1491" t="str">
            <v>12.01.020</v>
          </cell>
          <cell r="B1491" t="str">
            <v>FORRO DE GESSO APLICADO EM LAJE DE CONCRETO.</v>
          </cell>
          <cell r="C1491" t="str">
            <v>m2</v>
          </cell>
          <cell r="D1491">
            <v>13.525</v>
          </cell>
          <cell r="E1491">
            <v>10.82</v>
          </cell>
          <cell r="F1491" t="str">
            <v>EMLURB</v>
          </cell>
        </row>
        <row r="1492">
          <cell r="A1492" t="str">
            <v/>
          </cell>
          <cell r="D1492">
            <v>0</v>
          </cell>
        </row>
        <row r="1493">
          <cell r="A1493" t="str">
            <v>12.01.025</v>
          </cell>
          <cell r="B1493" t="str">
            <v>FORNECIMENTO E INSTALAÇÃO DE FORRO DE GESSO EM PLACAS, SUSPENSO POR ARAME GALVANIZADO Nº18, EM ESTRUTURA DE MADEIRA DE COBERTA.</v>
          </cell>
          <cell r="C1493" t="str">
            <v>m2</v>
          </cell>
          <cell r="D1493">
            <v>19.375</v>
          </cell>
          <cell r="E1493">
            <v>15.5</v>
          </cell>
          <cell r="F1493" t="str">
            <v>SEDUC</v>
          </cell>
        </row>
        <row r="1494">
          <cell r="A1494" t="str">
            <v/>
          </cell>
          <cell r="D1494">
            <v>0</v>
          </cell>
        </row>
        <row r="1495">
          <cell r="A1495" t="str">
            <v>12.01.026</v>
          </cell>
          <cell r="B1495" t="str">
            <v>FORNECIMENTO E INSTALAÇÃO DE FORRO EM GESSO ACARTONADO</v>
          </cell>
          <cell r="C1495" t="str">
            <v>m2</v>
          </cell>
          <cell r="D1495">
            <v>41.662499999999994</v>
          </cell>
          <cell r="E1495">
            <v>33.33</v>
          </cell>
          <cell r="F1495" t="str">
            <v>SEDUC</v>
          </cell>
        </row>
        <row r="1496">
          <cell r="A1496" t="str">
            <v/>
          </cell>
          <cell r="D1496">
            <v>0</v>
          </cell>
        </row>
        <row r="1497">
          <cell r="A1497" t="str">
            <v>12.02.010</v>
          </cell>
          <cell r="B1497" t="str">
            <v>FORNECIMENTO E ASSENTAMENTO DE FORROPACOTE DA EUCATEX, PADRAO LISO, MONTADO COM PERFIS APARENTES DE ACO PRE-PINTADO.</v>
          </cell>
          <cell r="C1497" t="str">
            <v>m2</v>
          </cell>
          <cell r="D1497">
            <v>48.3</v>
          </cell>
          <cell r="E1497">
            <v>38.64</v>
          </cell>
          <cell r="F1497" t="str">
            <v>EMLURB</v>
          </cell>
        </row>
        <row r="1498">
          <cell r="A1498" t="str">
            <v/>
          </cell>
          <cell r="D1498">
            <v>0</v>
          </cell>
        </row>
        <row r="1499">
          <cell r="A1499" t="str">
            <v>12.02.020</v>
          </cell>
          <cell r="B1499" t="str">
            <v>FORNECIMENTO E ASSENTAMENTO DE FORROPACOTE DA EUCATEX, PADRAO LISO, MONTADO COM PERFIS APARENTES DE ALUMINIO ANODIZADO.</v>
          </cell>
          <cell r="C1499" t="str">
            <v>m2</v>
          </cell>
          <cell r="D1499">
            <v>51.050000000000004</v>
          </cell>
          <cell r="E1499">
            <v>40.840000000000003</v>
          </cell>
          <cell r="F1499" t="str">
            <v>EMLURB</v>
          </cell>
        </row>
        <row r="1500">
          <cell r="A1500" t="str">
            <v/>
          </cell>
          <cell r="D1500">
            <v>0</v>
          </cell>
        </row>
        <row r="1501">
          <cell r="A1501" t="str">
            <v>12.03.011</v>
          </cell>
          <cell r="B1501" t="str">
            <v>FORNECIMENTO E INSTALAÇÃO DE FORRO DE PVC COM RÉGUAS DE 100X6000MM, ENCAIXADOS ENTRE SI E FIXADOS COM ESTRUTURA AUXILIAR GALVANIZADA E ARAME GALVANIZADO, INCLUINDO ARREMATE EM PVC.</v>
          </cell>
          <cell r="C1501" t="str">
            <v>m2</v>
          </cell>
          <cell r="D1501">
            <v>33.662500000000001</v>
          </cell>
          <cell r="E1501">
            <v>26.93</v>
          </cell>
          <cell r="F1501" t="str">
            <v>SEDUC</v>
          </cell>
        </row>
        <row r="1502">
          <cell r="A1502" t="str">
            <v/>
          </cell>
          <cell r="D1502">
            <v>0</v>
          </cell>
        </row>
        <row r="1503">
          <cell r="A1503" t="str">
            <v>12.03.013</v>
          </cell>
          <cell r="B1503" t="str">
            <v>FORNECIMENTO E INSTALAÇÃO DE FORRO DE PVC COM REGUAS DE 200MM DE LARGURA ENCAIXADOS ENTRE SI E FIXADOS COM ESTRUTURA AUXILIAR GALVANIZADA E ARAME GALVANIZADO, INCLUINDO ARREMATE PARA FORRO EM PVC.</v>
          </cell>
          <cell r="C1503" t="str">
            <v>m2</v>
          </cell>
          <cell r="D1503">
            <v>33.237499999999997</v>
          </cell>
          <cell r="E1503">
            <v>26.59</v>
          </cell>
          <cell r="F1503" t="str">
            <v>SEDUC</v>
          </cell>
        </row>
        <row r="1504">
          <cell r="A1504" t="str">
            <v/>
          </cell>
          <cell r="D1504">
            <v>0</v>
          </cell>
        </row>
        <row r="1505">
          <cell r="A1505" t="str">
            <v>12.03.020</v>
          </cell>
          <cell r="B1505" t="str">
            <v>REINSTALAÇÃO DE FORRO EM PVC, EXISTENTE.</v>
          </cell>
          <cell r="C1505" t="str">
            <v>m2</v>
          </cell>
          <cell r="D1505">
            <v>10.700000000000001</v>
          </cell>
          <cell r="E1505">
            <v>8.56</v>
          </cell>
          <cell r="F1505" t="str">
            <v>SEDUC</v>
          </cell>
        </row>
        <row r="1506">
          <cell r="A1506" t="str">
            <v/>
          </cell>
          <cell r="D1506">
            <v>0</v>
          </cell>
        </row>
        <row r="1507">
          <cell r="A1507" t="str">
            <v>12.04.011</v>
          </cell>
          <cell r="B1507" t="str">
            <v>FORRO COM TÁBUAS DE 10X1CM, FIXADA EM CAIBROS DE 5X6CM ESPAÇADO DE 50CM.</v>
          </cell>
          <cell r="C1507" t="str">
            <v>m2</v>
          </cell>
          <cell r="D1507">
            <v>83.337500000000006</v>
          </cell>
          <cell r="E1507">
            <v>66.67</v>
          </cell>
          <cell r="F1507" t="str">
            <v>SEDUC</v>
          </cell>
        </row>
        <row r="1508">
          <cell r="A1508" t="str">
            <v/>
          </cell>
          <cell r="D1508">
            <v>0</v>
          </cell>
        </row>
        <row r="1509">
          <cell r="A1509" t="str">
            <v>12.05.010</v>
          </cell>
          <cell r="B1509" t="str">
            <v>FORNECIMENTO E INSTALAÇÃO DE FORRO ACÚSTICO EM FIBRA MINERAL (MARCA ARMSTRONG - LINHA ENCORE OU SIMILAR), EM PERFIS TIPO "T" DE AÇO GALVANIZADO COM PINTURA A BASE DE POLIÉSTER.</v>
          </cell>
          <cell r="C1509" t="str">
            <v>m2</v>
          </cell>
          <cell r="D1509">
            <v>58.8125</v>
          </cell>
          <cell r="E1509">
            <v>47.05</v>
          </cell>
          <cell r="F1509" t="str">
            <v>SEDUC</v>
          </cell>
        </row>
        <row r="1510">
          <cell r="A1510" t="str">
            <v/>
          </cell>
          <cell r="D1510">
            <v>0</v>
          </cell>
        </row>
        <row r="1511">
          <cell r="A1511" t="str">
            <v>12.06.010</v>
          </cell>
          <cell r="B1511" t="str">
            <v>FORNECIMENTO E INSTALAÇÃO DE FORRO LUXALON</v>
          </cell>
          <cell r="C1511" t="str">
            <v>m2</v>
          </cell>
          <cell r="D1511">
            <v>228.33749999999998</v>
          </cell>
          <cell r="E1511">
            <v>182.67</v>
          </cell>
          <cell r="F1511" t="str">
            <v>SEDUC</v>
          </cell>
        </row>
        <row r="1512">
          <cell r="A1512" t="str">
            <v/>
          </cell>
          <cell r="D1512">
            <v>0</v>
          </cell>
        </row>
        <row r="1513">
          <cell r="A1513" t="str">
            <v>12.07.010</v>
          </cell>
          <cell r="B1513" t="str">
            <v>FORNECIMENTO E INSTALAÇÃO DE ESTRUTURA AUXILIAR EM CABO DE AÇO DE 5/16", PARABOLT5/16", PORCA SEXTAVADADE 1/4", CASTANHA DE 5/16" E ESTICADOR DE 5/16", PARA O FORRO DE PVC E CABEAMENTO ELÉTRICO NA ESCOLA TÉCNICA DE JABOATÃO.</v>
          </cell>
          <cell r="C1513" t="str">
            <v>m2</v>
          </cell>
          <cell r="D1513">
            <v>34.25</v>
          </cell>
          <cell r="E1513">
            <v>27.4</v>
          </cell>
          <cell r="F1513" t="str">
            <v>SEE</v>
          </cell>
        </row>
        <row r="1514">
          <cell r="A1514" t="str">
            <v/>
          </cell>
          <cell r="D1514">
            <v>0</v>
          </cell>
        </row>
        <row r="1515">
          <cell r="A1515" t="str">
            <v>13.00.000</v>
          </cell>
          <cell r="B1515" t="str">
            <v>PISOS</v>
          </cell>
          <cell r="D1515">
            <v>0</v>
          </cell>
        </row>
        <row r="1516">
          <cell r="A1516" t="str">
            <v/>
          </cell>
          <cell r="D1516">
            <v>0</v>
          </cell>
        </row>
        <row r="1517">
          <cell r="A1517" t="str">
            <v>13.01.010</v>
          </cell>
          <cell r="B1517" t="str">
            <v>LASTRO DE PISO COM 10,0 CM DE ESPESSURA EM CONCRETO 1:4:8.</v>
          </cell>
          <cell r="C1517" t="str">
            <v>m2</v>
          </cell>
          <cell r="D1517">
            <v>37.962499999999999</v>
          </cell>
          <cell r="E1517">
            <v>30.37</v>
          </cell>
          <cell r="F1517" t="str">
            <v>EMLURB</v>
          </cell>
        </row>
        <row r="1518">
          <cell r="A1518" t="str">
            <v/>
          </cell>
          <cell r="D1518">
            <v>0</v>
          </cell>
        </row>
        <row r="1519">
          <cell r="A1519" t="str">
            <v>13.01.020</v>
          </cell>
          <cell r="B1519" t="str">
            <v>LASTRO DE PISO COM A UTILIZACAO DE ADITIVO IMPERMEABILIZANTE - SIKA 1, COM 10,0 CM DE ESPESSURA EM CONCRETO 1:4:8.</v>
          </cell>
          <cell r="C1519" t="str">
            <v>m2</v>
          </cell>
          <cell r="D1519">
            <v>55.762500000000003</v>
          </cell>
          <cell r="E1519">
            <v>44.61</v>
          </cell>
          <cell r="F1519" t="str">
            <v>EMLURB</v>
          </cell>
        </row>
        <row r="1520">
          <cell r="A1520" t="str">
            <v/>
          </cell>
          <cell r="D1520">
            <v>0</v>
          </cell>
        </row>
        <row r="1521">
          <cell r="A1521" t="str">
            <v>13.01.030</v>
          </cell>
          <cell r="B1521" t="str">
            <v>LASTRO DE PISO COM 5,0 CM DE ESPESSURA EM CONCRETO 1:4:8.</v>
          </cell>
          <cell r="C1521" t="str">
            <v>m2</v>
          </cell>
          <cell r="D1521">
            <v>20.425000000000001</v>
          </cell>
          <cell r="E1521">
            <v>16.34</v>
          </cell>
          <cell r="F1521" t="str">
            <v>EMLURB</v>
          </cell>
        </row>
        <row r="1522">
          <cell r="A1522" t="str">
            <v/>
          </cell>
          <cell r="D1522">
            <v>0</v>
          </cell>
        </row>
        <row r="1523">
          <cell r="A1523" t="str">
            <v>13.01.040</v>
          </cell>
          <cell r="B1523" t="str">
            <v>LASTRO DE PISO , COM A UTILIZACAO DE ADITIVO IMPERMEABILIZANTE - SIKA 1, COM 5,0 CM DE ESPESSURA EM CONCRETO 1:4:8.</v>
          </cell>
          <cell r="C1523" t="str">
            <v>m2</v>
          </cell>
          <cell r="D1523">
            <v>29.325000000000003</v>
          </cell>
          <cell r="E1523">
            <v>23.46</v>
          </cell>
          <cell r="F1523" t="str">
            <v>EMLURB</v>
          </cell>
        </row>
        <row r="1524">
          <cell r="A1524" t="str">
            <v/>
          </cell>
          <cell r="D1524">
            <v>0</v>
          </cell>
        </row>
        <row r="1525">
          <cell r="A1525" t="str">
            <v>13.02.010</v>
          </cell>
          <cell r="B1525" t="str">
            <v>REGULARIZACAO DE CONTRA-PISO PARA REVESTIMENTO DE PISOS COM TACOS, ALCATIFAS, PAVIFLEX, ETC. EMPREGANDO ARGAMASSA DE CIMENTO E AREIA NO TRACO 1:4, COM 3,0 CM DE ESPESSURA.</v>
          </cell>
          <cell r="C1525" t="str">
            <v>m2</v>
          </cell>
          <cell r="D1525">
            <v>19.262499999999999</v>
          </cell>
          <cell r="E1525">
            <v>15.41</v>
          </cell>
          <cell r="F1525" t="str">
            <v>EMLURB</v>
          </cell>
        </row>
        <row r="1526">
          <cell r="A1526" t="str">
            <v/>
          </cell>
          <cell r="D1526">
            <v>0</v>
          </cell>
        </row>
        <row r="1527">
          <cell r="A1527" t="str">
            <v>13.02.015</v>
          </cell>
          <cell r="B1527" t="str">
            <v>ESTANHAMENTO DE PISO UTILIZANDO PASTA DE CIMENTO.</v>
          </cell>
          <cell r="C1527" t="str">
            <v>m2</v>
          </cell>
          <cell r="D1527">
            <v>1.625</v>
          </cell>
          <cell r="E1527">
            <v>1.3</v>
          </cell>
          <cell r="F1527" t="str">
            <v>SEDUC</v>
          </cell>
        </row>
        <row r="1528">
          <cell r="A1528" t="str">
            <v/>
          </cell>
          <cell r="D1528">
            <v>0</v>
          </cell>
        </row>
        <row r="1529">
          <cell r="A1529" t="str">
            <v>13.03.010</v>
          </cell>
          <cell r="B1529" t="str">
            <v>PISO CIMENTADO COM ARGAMASSA DE CIMENTO E AREIA NO TRACO 1:3, COM 2,0 CM DE ESPESSURA, E COM ACABAMENTO LISO.</v>
          </cell>
          <cell r="C1529" t="str">
            <v>m2</v>
          </cell>
          <cell r="D1529">
            <v>21.112500000000001</v>
          </cell>
          <cell r="E1529">
            <v>16.89</v>
          </cell>
          <cell r="F1529" t="str">
            <v>EMLURB</v>
          </cell>
        </row>
        <row r="1530">
          <cell r="A1530" t="str">
            <v/>
          </cell>
          <cell r="D1530">
            <v>0</v>
          </cell>
        </row>
        <row r="1531">
          <cell r="A1531" t="str">
            <v>13.03.020</v>
          </cell>
          <cell r="B1531" t="str">
            <v>PISO CIMENTADO COM ARGAMASSA DE CIMENTO E AREIA NO TRACO 1:3, COM 2,0 CM DE ESPESSURA E JUNTAS DE VIDRO FORMANDO QUADROS DE 1,0 X 1,0 M, E COM ACABAMENTO LISO.</v>
          </cell>
          <cell r="C1531" t="str">
            <v>m2</v>
          </cell>
          <cell r="D1531">
            <v>24.237500000000001</v>
          </cell>
          <cell r="E1531">
            <v>19.39</v>
          </cell>
          <cell r="F1531" t="str">
            <v>EMLURB</v>
          </cell>
        </row>
        <row r="1532">
          <cell r="A1532" t="str">
            <v/>
          </cell>
          <cell r="D1532">
            <v>0</v>
          </cell>
        </row>
        <row r="1533">
          <cell r="A1533" t="str">
            <v>13.03.030</v>
          </cell>
          <cell r="B1533" t="str">
            <v>PISO CIMENTADO COM ARGAMASSA DE CIMENTO E AREIA NO TRACO 1:3 , COM 2,0 CM DE ESPESSURA E JUNTAS DE MADEIRA FORMANDO QUADROS DE 2,0 X 2,0 M, E COM ACABAMENTO LISO.</v>
          </cell>
          <cell r="C1533" t="str">
            <v>m2</v>
          </cell>
          <cell r="D1533">
            <v>23.3125</v>
          </cell>
          <cell r="E1533">
            <v>18.649999999999999</v>
          </cell>
          <cell r="F1533" t="str">
            <v>EMLURB</v>
          </cell>
        </row>
        <row r="1534">
          <cell r="A1534" t="str">
            <v/>
          </cell>
          <cell r="D1534">
            <v>0</v>
          </cell>
        </row>
        <row r="1535">
          <cell r="A1535" t="str">
            <v>13.03.040</v>
          </cell>
          <cell r="B1535" t="str">
            <v>PISO CIMENTADO COM ARGAMASSA DE CIMENTO E AREIA NO TRACO 1:4 , COM 1,5 CM DE ESPESSURA E COM ACABAMENTO LISO.</v>
          </cell>
          <cell r="C1535" t="str">
            <v>m2</v>
          </cell>
          <cell r="D1535">
            <v>18.574999999999999</v>
          </cell>
          <cell r="E1535">
            <v>14.86</v>
          </cell>
          <cell r="F1535" t="str">
            <v>EMLURB</v>
          </cell>
        </row>
        <row r="1536">
          <cell r="A1536" t="str">
            <v/>
          </cell>
          <cell r="D1536">
            <v>0</v>
          </cell>
        </row>
        <row r="1537">
          <cell r="A1537" t="str">
            <v>13.03.051</v>
          </cell>
          <cell r="B1537" t="str">
            <v>PISO CIMENTADO COM ARGAMASSA DE CIMENTO E AREIA NO TRAÇO 1:4, COM 1,5CM DE ESPESSURA E JUNTAS DE PLÁSTICO RETA DE 20X3MM FORMANDO QUADROS DE 2,00X2,00M, E COM ACABAMENTO LISO.</v>
          </cell>
          <cell r="C1537" t="str">
            <v>m2</v>
          </cell>
          <cell r="D1537">
            <v>24.15</v>
          </cell>
          <cell r="E1537">
            <v>19.32</v>
          </cell>
          <cell r="F1537" t="str">
            <v>SEDUC</v>
          </cell>
        </row>
        <row r="1538">
          <cell r="A1538" t="str">
            <v/>
          </cell>
          <cell r="D1538">
            <v>0</v>
          </cell>
        </row>
        <row r="1539">
          <cell r="A1539" t="str">
            <v>13.03.052</v>
          </cell>
          <cell r="B1539" t="str">
            <v>PISO CIMENTADO ÁSPERO PARA CALÇADAS TRAÇO 1:4, ESPESSURA 2CM.</v>
          </cell>
          <cell r="C1539" t="str">
            <v>m2</v>
          </cell>
          <cell r="D1539">
            <v>18.787499999999998</v>
          </cell>
          <cell r="E1539">
            <v>15.03</v>
          </cell>
          <cell r="F1539" t="str">
            <v>SEDUC</v>
          </cell>
        </row>
        <row r="1540">
          <cell r="A1540" t="str">
            <v/>
          </cell>
          <cell r="D1540">
            <v>0</v>
          </cell>
        </row>
        <row r="1541">
          <cell r="A1541" t="str">
            <v>13.03.060</v>
          </cell>
          <cell r="B1541" t="str">
            <v>PISO EM LENCOL DE GRANITO ARTIFICIAL ( MARMORITE ) COM JUNTAS DE VIDRO, FORMANDO QUADROS DE 1,0 X 1,0 M, NA COR BRANCA. (OBS. DA SE: PREÇO INCLUSIVE COM REGULARIZAÇÃO)</v>
          </cell>
          <cell r="C1541" t="str">
            <v>m2</v>
          </cell>
          <cell r="D1541">
            <v>65.174999999999997</v>
          </cell>
          <cell r="E1541">
            <v>52.14</v>
          </cell>
          <cell r="F1541" t="str">
            <v>EMLURB</v>
          </cell>
        </row>
        <row r="1542">
          <cell r="A1542" t="str">
            <v/>
          </cell>
          <cell r="D1542">
            <v>0</v>
          </cell>
        </row>
        <row r="1543">
          <cell r="A1543" t="str">
            <v>13.03.070</v>
          </cell>
          <cell r="B1543" t="str">
            <v>PISO EM LENCOL DE GRANITO ARTIFICIAL ( MARMORITE ) COM JUNTAS DE VIDRO, FORMANDO QUADROS DE 1,0 X 1,0 M, NA COR CINZA. (OBS. DA SE: PREÇO INCLUSIVE COM REGULARIZAÇÃO)</v>
          </cell>
          <cell r="C1543" t="str">
            <v>m2</v>
          </cell>
          <cell r="D1543">
            <v>51.475000000000001</v>
          </cell>
          <cell r="E1543">
            <v>41.18</v>
          </cell>
          <cell r="F1543" t="str">
            <v>EMLURB</v>
          </cell>
        </row>
        <row r="1544">
          <cell r="A1544" t="str">
            <v/>
          </cell>
          <cell r="D1544">
            <v>0</v>
          </cell>
        </row>
        <row r="1545">
          <cell r="A1545" t="str">
            <v>13.03.080</v>
          </cell>
          <cell r="B1545" t="str">
            <v>PISO EM LENCOL DE GRANITO ARTIFICIAL ( MARMORITE ) COM JUNTAS DE VIDRO, FORMANDO QUADROS DE 1,0 X 1,0 M, NA COR PRETA OU VERMELHA. (OBS. DA SE: PREÇO INCLUSIVE COM REGULARIZAÇÃO)</v>
          </cell>
          <cell r="C1545" t="str">
            <v>m2</v>
          </cell>
          <cell r="D1545">
            <v>57.975000000000001</v>
          </cell>
          <cell r="E1545">
            <v>46.38</v>
          </cell>
          <cell r="F1545" t="str">
            <v>EMLURB</v>
          </cell>
        </row>
        <row r="1546">
          <cell r="A1546" t="str">
            <v/>
          </cell>
          <cell r="D1546">
            <v>0</v>
          </cell>
        </row>
        <row r="1547">
          <cell r="A1547" t="str">
            <v>13.03.090</v>
          </cell>
          <cell r="B1547" t="str">
            <v>PISO EM LENCOL DE GRANITO ARTIFICIAL ( MARMORITE ) COM JUNTAS DE PLASTICO , FORMANDO QUADROS DE 1,0 X 1,0 M, NA COR BRANCA. (OBS. DA SE: PREÇO INCLUSIVE COM REGULARIZAÇÃO)</v>
          </cell>
          <cell r="C1547" t="str">
            <v>m2</v>
          </cell>
          <cell r="D1547">
            <v>66.3</v>
          </cell>
          <cell r="E1547">
            <v>53.04</v>
          </cell>
          <cell r="F1547" t="str">
            <v>EMLURB</v>
          </cell>
        </row>
        <row r="1548">
          <cell r="A1548" t="str">
            <v/>
          </cell>
          <cell r="D1548">
            <v>0</v>
          </cell>
        </row>
        <row r="1549">
          <cell r="A1549" t="str">
            <v>13.03.100</v>
          </cell>
          <cell r="B1549" t="str">
            <v>PISO EM LENCOL DE GRANITO ARTIFICIAL ( MARMORITE ) COM JUNTAS DE PLASTICO , FORMANDO QUADROS DE 1,0 X 1,0 M, NA COR CINZA. (OBS. DA SE: PREÇO INCLUSIVE COM REGULARIZAÇÃO)</v>
          </cell>
          <cell r="C1549" t="str">
            <v>m2</v>
          </cell>
          <cell r="D1549">
            <v>52.599999999999994</v>
          </cell>
          <cell r="E1549">
            <v>42.08</v>
          </cell>
          <cell r="F1549" t="str">
            <v>EMLURB</v>
          </cell>
        </row>
        <row r="1550">
          <cell r="A1550" t="str">
            <v/>
          </cell>
          <cell r="D1550">
            <v>0</v>
          </cell>
        </row>
        <row r="1551">
          <cell r="A1551" t="str">
            <v>13.03.110</v>
          </cell>
          <cell r="B1551" t="str">
            <v>PISO EM LENCOL DE GRANITO ARTIFICIAL ( MARMORITE ) COM JUNTAS DE PLASTICO , FORMANDO QUADROS DE 1,0 X 1,0 M,NA COR PRETA OU VERMELHA. (OBS. DA SE: PREÇO INCLUSIVE COM REGULARIZAÇÃO)</v>
          </cell>
          <cell r="C1551" t="str">
            <v>m2</v>
          </cell>
          <cell r="D1551">
            <v>59.1</v>
          </cell>
          <cell r="E1551">
            <v>47.28</v>
          </cell>
          <cell r="F1551" t="str">
            <v>EMLURB</v>
          </cell>
        </row>
        <row r="1552">
          <cell r="A1552" t="str">
            <v/>
          </cell>
          <cell r="D1552">
            <v>0</v>
          </cell>
        </row>
        <row r="1553">
          <cell r="A1553" t="str">
            <v>13.03.121</v>
          </cell>
          <cell r="B1553" t="str">
            <v>LIXAMENTO E POLIMENTO COM ESMERILHADEIRA EM PISO GRANILITE EXISTENTE, PARA ÁREA ACIMA DE 50M2.</v>
          </cell>
          <cell r="C1553" t="str">
            <v>m2</v>
          </cell>
          <cell r="D1553">
            <v>7.5</v>
          </cell>
          <cell r="E1553">
            <v>6</v>
          </cell>
          <cell r="F1553" t="str">
            <v>SEDUC</v>
          </cell>
        </row>
        <row r="1554">
          <cell r="A1554" t="str">
            <v/>
          </cell>
          <cell r="D1554">
            <v>0</v>
          </cell>
        </row>
        <row r="1555">
          <cell r="A1555" t="str">
            <v>13.03.130</v>
          </cell>
          <cell r="B1555" t="str">
            <v>PISO CERAMICO COMUM,TIPO A, 20X20CM, PEI 3 ASSENTADO COM ARGAMASSA DE CIMENTO E AREIA NO TRACO 1:6, COM 2CM DE ESPESSURA INCLUSIVE REJUNTE.</v>
          </cell>
          <cell r="C1555" t="str">
            <v>m2</v>
          </cell>
          <cell r="D1555">
            <v>40.462499999999999</v>
          </cell>
          <cell r="E1555">
            <v>32.369999999999997</v>
          </cell>
          <cell r="F1555" t="str">
            <v>EMLURB</v>
          </cell>
        </row>
        <row r="1556">
          <cell r="A1556" t="str">
            <v/>
          </cell>
          <cell r="D1556">
            <v>0</v>
          </cell>
        </row>
        <row r="1557">
          <cell r="A1557" t="str">
            <v>13.03.140</v>
          </cell>
          <cell r="B1557" t="str">
            <v>PISO CERAMICO COMUM,TIPO A, 20X20CM, PEI 3 ASSENTADO COM ARGAMASSA PRE-FABRICADA DE CIMENTO COLANTE INCLUSIVE REJUNTE.</v>
          </cell>
          <cell r="C1557" t="str">
            <v>m2</v>
          </cell>
          <cell r="D1557">
            <v>26.625</v>
          </cell>
          <cell r="E1557">
            <v>21.3</v>
          </cell>
          <cell r="F1557" t="str">
            <v>EMLURB</v>
          </cell>
        </row>
        <row r="1558">
          <cell r="A1558" t="str">
            <v/>
          </cell>
          <cell r="D1558">
            <v>0</v>
          </cell>
        </row>
        <row r="1559">
          <cell r="A1559" t="str">
            <v>13.03.144</v>
          </cell>
          <cell r="B1559" t="str">
            <v>PISO CERÂMICO FABRICAÇÃO ELIANE CARGO PLUS - BONE, AD ( ANTIDERRAPANTE ), PEI 5, COM PLACAS DE 31X31CM E ESPESSURA DE 5MM, OU SIMILAR, ASSENTADAS COM ARGAMASSA PRÉ-FABRICADA DE CIMENTO COLANTE, INCLUSIVE REJUNTAMENTO COM JUNTAS DE 6MM.</v>
          </cell>
          <cell r="C1559" t="str">
            <v>m2</v>
          </cell>
          <cell r="D1559">
            <v>39.125</v>
          </cell>
          <cell r="E1559">
            <v>31.3</v>
          </cell>
          <cell r="F1559" t="str">
            <v>SEDUC</v>
          </cell>
        </row>
        <row r="1560">
          <cell r="A1560" t="str">
            <v/>
          </cell>
          <cell r="D1560">
            <v>0</v>
          </cell>
        </row>
        <row r="1561">
          <cell r="A1561" t="str">
            <v>13.03.145</v>
          </cell>
          <cell r="B1561" t="str">
            <v>PISO CERÂMICO ESMALTADA PARA PISO, FABRICAÇÃO PORTO RICO, PEI 5, COM PLACAS DE (30X30) CM2, ASSENTADA COM ARGAMASSA PRÉ-FABRICADA DE CIMENTO COLANTE, INCLUSIVE REJUNTAMENTO</v>
          </cell>
          <cell r="C1561" t="str">
            <v>m2</v>
          </cell>
          <cell r="D1561">
            <v>26.8</v>
          </cell>
          <cell r="E1561">
            <v>21.44</v>
          </cell>
          <cell r="F1561" t="str">
            <v>SEDUC</v>
          </cell>
        </row>
        <row r="1562">
          <cell r="A1562" t="str">
            <v/>
          </cell>
          <cell r="D1562">
            <v>0</v>
          </cell>
        </row>
        <row r="1563">
          <cell r="A1563" t="str">
            <v>13.03.146</v>
          </cell>
          <cell r="B1563" t="str">
            <v>PISO CERÂMICO 32 x 32 CM, ELIZABETH OU SIMILAR, PEI 5, ASSENTADO COM ARGAMASSA PRÉ-FABRICADA DE CIMENTO COLANTE, INCLUSIVE REJUNTAMENTO.</v>
          </cell>
          <cell r="C1563" t="str">
            <v>m2</v>
          </cell>
          <cell r="D1563">
            <v>30.625</v>
          </cell>
          <cell r="E1563">
            <v>24.5</v>
          </cell>
          <cell r="F1563" t="str">
            <v>SEDUC</v>
          </cell>
        </row>
        <row r="1564">
          <cell r="A1564" t="str">
            <v/>
          </cell>
          <cell r="D1564">
            <v>0</v>
          </cell>
        </row>
        <row r="1565">
          <cell r="A1565" t="str">
            <v>13.03.147</v>
          </cell>
          <cell r="B1565" t="str">
            <v>PISO CERÂMICO 32 x 32 CM, ELIZABETH OU SIMILAR, PEI 5, ASSENTADO COM ARGAMASSA PISO SOBRE PISO INTERNO QUARTZOLIT OU SIMILAR, INCLUSIVE REJUNTAMENTO.</v>
          </cell>
          <cell r="C1565" t="str">
            <v>m2</v>
          </cell>
          <cell r="D1565">
            <v>45.012499999999996</v>
          </cell>
          <cell r="E1565">
            <v>36.01</v>
          </cell>
          <cell r="F1565" t="str">
            <v>SEDUC</v>
          </cell>
        </row>
        <row r="1566">
          <cell r="A1566" t="str">
            <v/>
          </cell>
          <cell r="D1566">
            <v>0</v>
          </cell>
        </row>
        <row r="1567">
          <cell r="A1567" t="str">
            <v>13.03.150</v>
          </cell>
          <cell r="B1567" t="str">
            <v>PISO PAVIFLEX COM 2 MM DE ESPESSURA, SOBRE BASE REGULARIZADA JA PRONTA.</v>
          </cell>
          <cell r="C1567" t="str">
            <v>m2</v>
          </cell>
          <cell r="D1567">
            <v>53.8</v>
          </cell>
          <cell r="E1567">
            <v>43.04</v>
          </cell>
          <cell r="F1567" t="str">
            <v>EMLURB</v>
          </cell>
        </row>
        <row r="1568">
          <cell r="A1568" t="str">
            <v/>
          </cell>
          <cell r="D1568">
            <v>0</v>
          </cell>
        </row>
        <row r="1569">
          <cell r="A1569" t="str">
            <v>13.03.160</v>
          </cell>
          <cell r="B1569" t="str">
            <v>PISO PAVIFLEX COM 2 MM DE ESPESSURA, INCLUSIVE BASE REGULARIZADA DE ARGAMASSA DE CIMENTO E AREIA NO TRACO 1:4,COM 3,0 CM DE ESPESSURA.</v>
          </cell>
          <cell r="C1569" t="str">
            <v>m2</v>
          </cell>
          <cell r="D1569">
            <v>73.0625</v>
          </cell>
          <cell r="E1569">
            <v>58.45</v>
          </cell>
          <cell r="F1569" t="str">
            <v>EMLURB</v>
          </cell>
        </row>
        <row r="1570">
          <cell r="A1570" t="str">
            <v/>
          </cell>
          <cell r="D1570">
            <v>0</v>
          </cell>
        </row>
        <row r="1571">
          <cell r="A1571" t="str">
            <v>13.03.161</v>
          </cell>
          <cell r="B1571" t="str">
            <v>FORNECIMENTO E INSTALAÇÃO DE PAVIFLEX COM 3,2CM DE ESPESSURA, LINHA DINAMIC OU SIMILAR.</v>
          </cell>
          <cell r="C1571" t="str">
            <v>m2</v>
          </cell>
          <cell r="D1571">
            <v>82.3125</v>
          </cell>
          <cell r="E1571">
            <v>65.849999999999994</v>
          </cell>
          <cell r="F1571" t="str">
            <v>SEDUC</v>
          </cell>
        </row>
        <row r="1572">
          <cell r="A1572" t="str">
            <v/>
          </cell>
          <cell r="D1572">
            <v>0</v>
          </cell>
        </row>
        <row r="1573">
          <cell r="A1573" t="str">
            <v>13.03.162</v>
          </cell>
          <cell r="B1573" t="str">
            <v>FORNECIMENTO E INSTALAÇÃO DE MANTA PAVIFLOR COM 2,00MM DE ESPESSURA, LINHA PRISMA OU SIMILAR.</v>
          </cell>
          <cell r="C1573" t="str">
            <v>m2</v>
          </cell>
          <cell r="D1573">
            <v>83.037500000000009</v>
          </cell>
          <cell r="E1573">
            <v>66.430000000000007</v>
          </cell>
          <cell r="F1573" t="str">
            <v>SEDUC</v>
          </cell>
        </row>
        <row r="1574">
          <cell r="A1574" t="str">
            <v/>
          </cell>
          <cell r="D1574">
            <v>0</v>
          </cell>
        </row>
        <row r="1575">
          <cell r="A1575" t="str">
            <v>13.03.170</v>
          </cell>
          <cell r="B1575" t="str">
            <v>PISO INDUSTRIAL DURBETON , KORODUR OU SIMILAR DE ALTA RESISTENCIA COM 8 MM DE ESPESSURA,COM JUNTAS DE PLASTICO FORMANDO QUADROS DE 1,0 X 1,0 M , NA COR CINZA NATURAL E COM ACABAMENTO DESEMPENADO, INCLUSIVE BASE REGULARIZADA.</v>
          </cell>
          <cell r="C1575" t="str">
            <v>m2</v>
          </cell>
          <cell r="D1575">
            <v>46.8125</v>
          </cell>
          <cell r="E1575">
            <v>37.450000000000003</v>
          </cell>
          <cell r="F1575" t="str">
            <v>EMLURB</v>
          </cell>
        </row>
        <row r="1576">
          <cell r="A1576" t="str">
            <v/>
          </cell>
          <cell r="D1576">
            <v>0</v>
          </cell>
        </row>
        <row r="1577">
          <cell r="A1577" t="str">
            <v>13.03.180</v>
          </cell>
          <cell r="B1577" t="str">
            <v>PISO INDUSTRIAL DURBETON , KORODUR OU SIMILAR DE ALTA RESISTENCIA COM 8 MM DE ESPESSURA,COM JUNTAS DE PLASTICO FORMANDO QUADROS DE 1,0 X 1,0 M , NA COR CINZA NATURAL E COM ACABAMENTO LEVEMENTE RASPADO, INCLUSIVE BASE REGULARIZADA.</v>
          </cell>
          <cell r="C1577" t="str">
            <v>m2</v>
          </cell>
          <cell r="D1577">
            <v>55.412499999999994</v>
          </cell>
          <cell r="E1577">
            <v>44.33</v>
          </cell>
          <cell r="F1577" t="str">
            <v>EMLURB</v>
          </cell>
        </row>
        <row r="1578">
          <cell r="A1578" t="str">
            <v/>
          </cell>
          <cell r="D1578">
            <v>0</v>
          </cell>
        </row>
        <row r="1579">
          <cell r="A1579" t="str">
            <v>13.03.190</v>
          </cell>
          <cell r="B1579" t="str">
            <v>PISO INDUSTRIAL DURBETON , KORODUR OU SIMILAR DE ALTA RESISTENCIA COM 8 MM DE ESPESSURA,COM JUNTAS DE PLASTICO FORMANDO QUADROS DE 1,0 X 1,0 M , NA COR CINZA NATURAL E COM ACABAMENTO RASPADO POLIDO, INCLUSIVE BASE REGULARIZADA.</v>
          </cell>
          <cell r="C1579" t="str">
            <v>m2</v>
          </cell>
          <cell r="D1579">
            <v>61.125</v>
          </cell>
          <cell r="E1579">
            <v>48.9</v>
          </cell>
          <cell r="F1579" t="str">
            <v>EMLURB</v>
          </cell>
        </row>
        <row r="1580">
          <cell r="A1580" t="str">
            <v/>
          </cell>
          <cell r="D1580">
            <v>0</v>
          </cell>
        </row>
        <row r="1581">
          <cell r="A1581" t="str">
            <v>13.03.200</v>
          </cell>
          <cell r="B1581" t="str">
            <v>PISO INDUSTRIAL DURBETON , KORODUR OU SIMILAR DE ALTA RESISTENCIA COM 8 MM DE ESPESSURA,COM JUNTAS DE PLASTICO FORMANDO QUADROS DE 1,0 X 1,0 M , NA COR AMARELA, PRETA, MARROM OU VERMELHA E COM ACABAMENTO DESEMPENADO, INCLUSIVE BASE REGULARIZADA.</v>
          </cell>
          <cell r="C1581" t="str">
            <v>m2</v>
          </cell>
          <cell r="D1581">
            <v>50.1875</v>
          </cell>
          <cell r="E1581">
            <v>40.15</v>
          </cell>
          <cell r="F1581" t="str">
            <v>EMLURB</v>
          </cell>
        </row>
        <row r="1582">
          <cell r="A1582" t="str">
            <v/>
          </cell>
          <cell r="D1582">
            <v>0</v>
          </cell>
        </row>
        <row r="1583">
          <cell r="A1583" t="str">
            <v>13.03.210</v>
          </cell>
          <cell r="B1583" t="str">
            <v>PISO INDUSTRIAL DURBETON , KORODUR OU SIMILAR DE ALTA RESISTENCIA COM 8 MM DE ESPESSURA,COM JUNTAS DE PLASTICO FORMANDO QUADROS DE 1,0 X 1,0 M , NA COR AMARELA, PRETA, MARROM OU VERMELHA E COM ACABAMENTO LEVEMENTE RASPADO, INCLUSIVE BASE REGULARIZADA.</v>
          </cell>
          <cell r="C1583" t="str">
            <v>m2</v>
          </cell>
          <cell r="D1583">
            <v>58.787500000000001</v>
          </cell>
          <cell r="E1583">
            <v>47.03</v>
          </cell>
          <cell r="F1583" t="str">
            <v>EMLURB</v>
          </cell>
        </row>
        <row r="1584">
          <cell r="A1584" t="str">
            <v/>
          </cell>
          <cell r="D1584">
            <v>0</v>
          </cell>
        </row>
        <row r="1585">
          <cell r="A1585" t="str">
            <v>13.03.220</v>
          </cell>
          <cell r="B1585" t="str">
            <v>PISO INDUSTRIAL DURBETON , KORODUR OU SIMILAR DE ALTA RESISTENCIA COM 8 MM DE ESPESSURA,COM JUNTAS DE PLASTICO FORMANDO QUADROS DE 1,0 X 1,0 M , NA COR AMARELA, PRETA, MARROM OU VERMELHA E COM ACABAMENTO RASPADO POLIDO, INCLUSIVE BASE REGULARIZADA.</v>
          </cell>
          <cell r="C1585" t="str">
            <v>m2</v>
          </cell>
          <cell r="D1585">
            <v>64.5</v>
          </cell>
          <cell r="E1585">
            <v>51.6</v>
          </cell>
          <cell r="F1585" t="str">
            <v>EMLURB</v>
          </cell>
        </row>
        <row r="1586">
          <cell r="A1586" t="str">
            <v/>
          </cell>
          <cell r="D1586">
            <v>0</v>
          </cell>
        </row>
        <row r="1587">
          <cell r="A1587" t="str">
            <v>13.03.230</v>
          </cell>
          <cell r="B1587" t="str">
            <v>PISO INDUSTRIAL DURBETON , KORODUR OU SIMILAR DE ALTA RESISTENCIA COM 8 MM DE ESPESSURA,COM JUNTAS DE PLASTICO FORMANDO QUADROS DE 1,0 X 1,0 M, NA COR VERDE E COM ACABAMENTO DESEMPENADO, INCLUSIVE BASE REGULARIZADA.</v>
          </cell>
          <cell r="C1587" t="str">
            <v>m2</v>
          </cell>
          <cell r="D1587">
            <v>53.9375</v>
          </cell>
          <cell r="E1587">
            <v>43.15</v>
          </cell>
          <cell r="F1587" t="str">
            <v>EMLURB</v>
          </cell>
        </row>
        <row r="1588">
          <cell r="A1588" t="str">
            <v/>
          </cell>
          <cell r="D1588">
            <v>0</v>
          </cell>
        </row>
        <row r="1589">
          <cell r="A1589" t="str">
            <v>13.03.240</v>
          </cell>
          <cell r="B1589" t="str">
            <v>PISO INDUSTRIAL DURBETON , KORODUR OU SIMILAR DE ALTA RESISTENCIA COM 8 MM DE ESPESSURA,COM JUNTAS DE PLASTICO FORMANDO QUADROS DE 1,0 X 1,0 M, NA COR VERDE E COM ACABAMENTO LEVEMENTE RASPADO, INCLUSIVE BASE REGULARIZADA.</v>
          </cell>
          <cell r="C1589" t="str">
            <v>m2</v>
          </cell>
          <cell r="D1589">
            <v>62.537500000000001</v>
          </cell>
          <cell r="E1589">
            <v>50.03</v>
          </cell>
          <cell r="F1589" t="str">
            <v>EMLURB</v>
          </cell>
        </row>
        <row r="1590">
          <cell r="A1590" t="str">
            <v/>
          </cell>
          <cell r="D1590">
            <v>0</v>
          </cell>
        </row>
        <row r="1591">
          <cell r="A1591" t="str">
            <v>13.03.250</v>
          </cell>
          <cell r="B1591" t="str">
            <v>PISO INDUSTRIAL DURBETON , KORODUR OU SIMILAR DE ALTA RESISTENCIA COM 8 MM DE ESPESSURA,COM JUNTAS DE PLASTICO FORMANDO QUADROS DE 1,0 X 1,0 M , NA COR VERDE E COM ACABAMENTO RASPADO POLIDO, INCLUSIVE BASE REGULARIZADA.</v>
          </cell>
          <cell r="C1591" t="str">
            <v>m2</v>
          </cell>
          <cell r="D1591">
            <v>68.25</v>
          </cell>
          <cell r="E1591">
            <v>54.6</v>
          </cell>
          <cell r="F1591" t="str">
            <v>EMLURB</v>
          </cell>
        </row>
        <row r="1592">
          <cell r="A1592" t="str">
            <v/>
          </cell>
          <cell r="D1592">
            <v>0</v>
          </cell>
        </row>
        <row r="1593">
          <cell r="A1593" t="str">
            <v>13.03.300</v>
          </cell>
          <cell r="B1593" t="str">
            <v>PISO EM GRANITO CINZA CORUMBÁ, ESPESSURA 2CM, APLICADO COM ARGAMASSA INDUSTRIALIZADA AC-I, NÃO INCLUSO REGULARIZAÇÃO DE BASE.</v>
          </cell>
          <cell r="C1593" t="str">
            <v>m2</v>
          </cell>
          <cell r="D1593">
            <v>188.82499999999999</v>
          </cell>
          <cell r="E1593">
            <v>151.06</v>
          </cell>
          <cell r="F1593" t="str">
            <v>SEDUC</v>
          </cell>
        </row>
        <row r="1594">
          <cell r="A1594" t="str">
            <v/>
          </cell>
          <cell r="D1594">
            <v>0</v>
          </cell>
        </row>
        <row r="1595">
          <cell r="A1595" t="str">
            <v>13.03.301</v>
          </cell>
          <cell r="B1595" t="str">
            <v>PISO EM GRANITO UBATUBA, ESPESSURA 2 CM, APLICADO COM ARGAMASSA INDUSTRIALIZADA AC-1, NÃO INCLUSO REGULARIZAÇÃO DE BASE.</v>
          </cell>
          <cell r="C1595" t="str">
            <v>m</v>
          </cell>
          <cell r="D1595">
            <v>182.26249999999999</v>
          </cell>
          <cell r="E1595">
            <v>145.81</v>
          </cell>
          <cell r="F1595" t="str">
            <v>SEDUC</v>
          </cell>
        </row>
        <row r="1596">
          <cell r="A1596" t="str">
            <v/>
          </cell>
          <cell r="D1596">
            <v>0</v>
          </cell>
        </row>
        <row r="1597">
          <cell r="A1597" t="str">
            <v>13.03.302</v>
          </cell>
          <cell r="B1597" t="str">
            <v>PISO EM GRANITO CINZA CORUMBÁ LEVIGADO, ESPESSURA 2 CM, APLICADO COM ARGAMASSA INDUSTRIALIZADA AC-I, NÃO INCLUSO REGULARIZAÇÃO DE BASE</v>
          </cell>
          <cell r="C1597" t="str">
            <v>m2</v>
          </cell>
          <cell r="D1597">
            <v>152.72500000000002</v>
          </cell>
          <cell r="E1597">
            <v>122.18</v>
          </cell>
          <cell r="F1597" t="str">
            <v>SEDUC</v>
          </cell>
        </row>
        <row r="1598">
          <cell r="A1598" t="str">
            <v/>
          </cell>
          <cell r="D1598">
            <v>0</v>
          </cell>
        </row>
        <row r="1599">
          <cell r="A1599" t="str">
            <v>13.03.303</v>
          </cell>
          <cell r="B1599" t="str">
            <v>PISO EM GRANITO PRETO CEARÁ LEVIGADO, ESPESSURA 2CM, APLICADO COM ARGAMASSA INDUSTRIALIZADA AC-I, NÃO INCLUSO REGULARIZAÇÃO DE BASE.</v>
          </cell>
          <cell r="C1599" t="str">
            <v>m2</v>
          </cell>
          <cell r="D1599">
            <v>282.88749999999999</v>
          </cell>
          <cell r="E1599">
            <v>226.31</v>
          </cell>
          <cell r="F1599" t="str">
            <v>SEDUC</v>
          </cell>
        </row>
        <row r="1600">
          <cell r="A1600" t="str">
            <v/>
          </cell>
          <cell r="D1600">
            <v>0</v>
          </cell>
        </row>
        <row r="1601">
          <cell r="A1601" t="str">
            <v>13.03.304</v>
          </cell>
          <cell r="B1601" t="str">
            <v>PISO EM GRANITO VERDE JEQUITIBÁ, ESPESSURA 2CM, APLICADO COM ARGAMASSA INDUSTRIALIZADA AC-I, NÃO INCLUSO REGULARIZAÇÃO DE BASE.</v>
          </cell>
          <cell r="C1601" t="str">
            <v>m2</v>
          </cell>
          <cell r="D1601">
            <v>182.26249999999999</v>
          </cell>
          <cell r="E1601">
            <v>145.81</v>
          </cell>
          <cell r="F1601" t="str">
            <v>SEDUC</v>
          </cell>
        </row>
        <row r="1602">
          <cell r="A1602" t="str">
            <v/>
          </cell>
          <cell r="D1602">
            <v>0</v>
          </cell>
        </row>
        <row r="1603">
          <cell r="A1603" t="str">
            <v>13.03.305</v>
          </cell>
          <cell r="B1603" t="str">
            <v>PISO EM GRANITO PRETO CEARÁ POLIDO, ESPESSURA 2CM, APLICADO COM ARGAMASSA INDUSTRIALIZADA AC-I, NÃO INCLUSO REGULARIZAÇÃO DE BASE.</v>
          </cell>
          <cell r="C1603" t="str">
            <v>m2</v>
          </cell>
          <cell r="D1603">
            <v>282.88749999999999</v>
          </cell>
          <cell r="E1603">
            <v>226.31</v>
          </cell>
          <cell r="F1603" t="str">
            <v>SEDUC</v>
          </cell>
        </row>
        <row r="1604">
          <cell r="A1604" t="str">
            <v/>
          </cell>
          <cell r="D1604">
            <v>0</v>
          </cell>
        </row>
        <row r="1605">
          <cell r="A1605" t="str">
            <v>13.06.010</v>
          </cell>
          <cell r="B1605" t="str">
            <v>PISO EM ARDÓSIA COM PLACAS DE 30X30CM, ESP. 8MM, ASSENTADA COM ARGAMASSA PRÉ-FABRICADA DE CIMENTO COLANTE, INCLUSIVE REJUNTAMENTO COM JUNTAS DE 5MM.</v>
          </cell>
          <cell r="C1605" t="str">
            <v>m2</v>
          </cell>
          <cell r="D1605">
            <v>35.274999999999999</v>
          </cell>
          <cell r="E1605">
            <v>28.22</v>
          </cell>
          <cell r="F1605" t="str">
            <v>SEDUC</v>
          </cell>
        </row>
        <row r="1606">
          <cell r="A1606" t="str">
            <v/>
          </cell>
          <cell r="D1606">
            <v>0</v>
          </cell>
        </row>
        <row r="1607">
          <cell r="A1607" t="str">
            <v>13.06.020</v>
          </cell>
          <cell r="B1607" t="str">
            <v>PISO CERÂMICO GAIL,LINHA ARQUITETURA NATURAL OU SIMILAR, ANTEDERRAPANTE, ALTA RESISTENCIA E NAS SEGUINTES DIMENSÕES 240 X 116 X 9MM, ASSENTADA COM ARGAMASSA PRE-FABRICADA DE CIMENTO E AREIA,INCLUSIVE REJUNTAMENTO.</v>
          </cell>
          <cell r="C1607" t="str">
            <v>m2</v>
          </cell>
          <cell r="D1607">
            <v>76.412500000000009</v>
          </cell>
          <cell r="E1607">
            <v>61.13</v>
          </cell>
        </row>
        <row r="1608">
          <cell r="A1608" t="str">
            <v/>
          </cell>
          <cell r="D1608">
            <v>0</v>
          </cell>
        </row>
        <row r="1609">
          <cell r="A1609" t="str">
            <v>13.07.010</v>
          </cell>
          <cell r="B1609" t="str">
            <v>PISO EM ASSOALHO DE MADEIRA DE LEI (IPÊ OU SIMILAR), RÉGUAS MACHO E FÊMEA 15 X 2 CM - EXTRA.</v>
          </cell>
          <cell r="C1609" t="str">
            <v>m2</v>
          </cell>
          <cell r="D1609">
            <v>105.67500000000001</v>
          </cell>
          <cell r="E1609">
            <v>84.54</v>
          </cell>
          <cell r="F1609" t="str">
            <v>SEDUC</v>
          </cell>
        </row>
        <row r="1610">
          <cell r="A1610" t="str">
            <v/>
          </cell>
          <cell r="D1610">
            <v>0</v>
          </cell>
        </row>
        <row r="1611">
          <cell r="A1611" t="str">
            <v>14.00.000</v>
          </cell>
          <cell r="B1611" t="str">
            <v>RODAPES,SOLEIRAS,DEGRAUS E CORRIMAOS</v>
          </cell>
          <cell r="D1611">
            <v>0</v>
          </cell>
        </row>
        <row r="1612">
          <cell r="A1612" t="str">
            <v/>
          </cell>
          <cell r="D1612">
            <v>0</v>
          </cell>
        </row>
        <row r="1613">
          <cell r="A1613" t="str">
            <v>14.01.030</v>
          </cell>
          <cell r="B1613" t="str">
            <v>RODAPE DE GRANITO ARTIFICIAL (MARMORITE) COM 10 CM DE ALTURA, NA COR BRANCA.</v>
          </cell>
          <cell r="C1613" t="str">
            <v>m</v>
          </cell>
          <cell r="D1613">
            <v>19.487500000000001</v>
          </cell>
          <cell r="E1613">
            <v>15.59</v>
          </cell>
          <cell r="F1613" t="str">
            <v>EMLURB</v>
          </cell>
        </row>
        <row r="1614">
          <cell r="A1614" t="str">
            <v/>
          </cell>
          <cell r="D1614">
            <v>0</v>
          </cell>
        </row>
        <row r="1615">
          <cell r="A1615" t="str">
            <v>14.01.040</v>
          </cell>
          <cell r="B1615" t="str">
            <v>RODAPE DE GRANITO ARTIFICIAL (MARMORITE) COM 10 CM DE ALTURA, NA COR CINZA.</v>
          </cell>
          <cell r="C1615" t="str">
            <v>m</v>
          </cell>
          <cell r="D1615">
            <v>18.112500000000001</v>
          </cell>
          <cell r="E1615">
            <v>14.49</v>
          </cell>
          <cell r="F1615" t="str">
            <v>EMLURB</v>
          </cell>
        </row>
        <row r="1616">
          <cell r="A1616" t="str">
            <v/>
          </cell>
          <cell r="D1616">
            <v>0</v>
          </cell>
        </row>
        <row r="1617">
          <cell r="A1617" t="str">
            <v>14.01.050</v>
          </cell>
          <cell r="B1617" t="str">
            <v>RODAPE DE GRANITO ARTIFICIAL (MARMORITE) COM 10 CM DE ALTURA, NA COR PRETA OU VERMELHA.</v>
          </cell>
          <cell r="C1617" t="str">
            <v>m</v>
          </cell>
          <cell r="D1617">
            <v>18.762499999999999</v>
          </cell>
          <cell r="E1617">
            <v>15.01</v>
          </cell>
          <cell r="F1617" t="str">
            <v>EMLURB</v>
          </cell>
        </row>
        <row r="1618">
          <cell r="A1618" t="str">
            <v/>
          </cell>
          <cell r="D1618">
            <v>0</v>
          </cell>
        </row>
        <row r="1619">
          <cell r="A1619" t="str">
            <v>14.01.060</v>
          </cell>
          <cell r="B1619" t="str">
            <v>RODAPE DE PAVIFLEX APLICADO SOBRE REVESTIMENTO DE ARGAMASSA DE CIMENTO E AREIA NO TRACO 1:3.</v>
          </cell>
          <cell r="C1619" t="str">
            <v>m</v>
          </cell>
          <cell r="D1619">
            <v>18.075000000000003</v>
          </cell>
          <cell r="E1619">
            <v>14.46</v>
          </cell>
          <cell r="F1619" t="str">
            <v>EMLURB</v>
          </cell>
        </row>
        <row r="1620">
          <cell r="A1620" t="str">
            <v/>
          </cell>
          <cell r="D1620">
            <v>0</v>
          </cell>
        </row>
        <row r="1621">
          <cell r="A1621" t="str">
            <v>14.01.070</v>
          </cell>
          <cell r="B1621" t="str">
            <v>RODAPE DE ARGAMASSA DE ALTA RESISTENCIA DURBETON,KORODUR OU SIMILAR, COM 10,0 CM DE ALTURA NA COR CINZA NATURAL E COM ACABAMENTO RASPADO.</v>
          </cell>
          <cell r="C1621" t="str">
            <v>m</v>
          </cell>
          <cell r="D1621">
            <v>18.587499999999999</v>
          </cell>
          <cell r="E1621">
            <v>14.87</v>
          </cell>
          <cell r="F1621" t="str">
            <v>EMLURB</v>
          </cell>
        </row>
        <row r="1622">
          <cell r="A1622" t="str">
            <v/>
          </cell>
          <cell r="D1622">
            <v>0</v>
          </cell>
        </row>
        <row r="1623">
          <cell r="A1623" t="str">
            <v>14.01.080</v>
          </cell>
          <cell r="B1623" t="str">
            <v>RODAPE DE ARGAMASSA DE ALTA RESISTENCIA DURBETON,KORODUR OU SIMILAR, COM 10,0 CM DE ALTURA NA COR AMARELA, PRETA, MARROM OU VERMELHA E COM ACABAMENTO RASPADO.</v>
          </cell>
          <cell r="C1623" t="str">
            <v>m</v>
          </cell>
          <cell r="D1623">
            <v>19.9375</v>
          </cell>
          <cell r="E1623">
            <v>15.95</v>
          </cell>
          <cell r="F1623" t="str">
            <v>EMLURB</v>
          </cell>
        </row>
        <row r="1624">
          <cell r="A1624" t="str">
            <v/>
          </cell>
          <cell r="D1624">
            <v>0</v>
          </cell>
        </row>
        <row r="1625">
          <cell r="A1625" t="str">
            <v>14.01.090</v>
          </cell>
          <cell r="B1625" t="str">
            <v>RODAPE DE ARGAMASSA DE ALTA RESISTENCIA DURBETON,KORODUR OU SIMILAR, COM 10,0 CM DE ALTURA NA COR VERDE E COM ACABAMENTO RASPADO.</v>
          </cell>
          <cell r="C1625" t="str">
            <v>m</v>
          </cell>
          <cell r="D1625">
            <v>21.4375</v>
          </cell>
          <cell r="E1625">
            <v>17.149999999999999</v>
          </cell>
          <cell r="F1625" t="str">
            <v>EMLURB</v>
          </cell>
        </row>
        <row r="1626">
          <cell r="A1626" t="str">
            <v/>
          </cell>
          <cell r="D1626">
            <v>0</v>
          </cell>
        </row>
        <row r="1627">
          <cell r="A1627" t="str">
            <v>14.01.100</v>
          </cell>
          <cell r="B1627" t="str">
            <v>RODAPÉ EM GRANITO BRANCO POLIDO, ALTURA 7 CM E ESPESSURA 2 CM , APLICADO COM ARGAMSSA INDUSTRIALIZADA AC-1.</v>
          </cell>
          <cell r="C1627" t="str">
            <v>m</v>
          </cell>
          <cell r="D1627">
            <v>25.387499999999999</v>
          </cell>
          <cell r="E1627">
            <v>20.309999999999999</v>
          </cell>
          <cell r="F1627" t="str">
            <v>SEDUC</v>
          </cell>
        </row>
        <row r="1628">
          <cell r="A1628" t="str">
            <v/>
          </cell>
          <cell r="D1628">
            <v>0</v>
          </cell>
        </row>
        <row r="1629">
          <cell r="A1629" t="str">
            <v>14.01.101</v>
          </cell>
          <cell r="B1629" t="str">
            <v>RODAPÉ EM GRANITO CINZA CORUMBÁ, ALTURA 7 CM E ESPESSURA 2 CM, APLICADO COM ARGAMASSA INDUSTRIALIZADA.</v>
          </cell>
          <cell r="C1629" t="str">
            <v>m</v>
          </cell>
          <cell r="D1629">
            <v>27.774999999999999</v>
          </cell>
          <cell r="E1629">
            <v>22.22</v>
          </cell>
          <cell r="F1629" t="str">
            <v>SEDUC</v>
          </cell>
        </row>
        <row r="1630">
          <cell r="A1630" t="str">
            <v/>
          </cell>
          <cell r="D1630">
            <v>0</v>
          </cell>
        </row>
        <row r="1631">
          <cell r="A1631" t="str">
            <v>14.01.102</v>
          </cell>
          <cell r="B1631" t="str">
            <v>RODAPÉ EM GRANITO PRETO CEARÁ, ALTURA 7 CM, E ESPESSURA 2 CM,APLICADO COM ARGAMASSA INDUSTRIALIZADA AC-1.</v>
          </cell>
          <cell r="C1631" t="str">
            <v>m</v>
          </cell>
          <cell r="D1631">
            <v>38.050000000000004</v>
          </cell>
          <cell r="E1631">
            <v>30.44</v>
          </cell>
          <cell r="F1631" t="str">
            <v>SEDUC</v>
          </cell>
        </row>
        <row r="1632">
          <cell r="A1632" t="str">
            <v/>
          </cell>
          <cell r="D1632">
            <v>0</v>
          </cell>
        </row>
        <row r="1633">
          <cell r="A1633" t="str">
            <v>14.01.103</v>
          </cell>
          <cell r="B1633" t="str">
            <v>RODAPÉ EM GRANITO BEGE IMACULADO, ALTURA 7 CM E ESPESSURA 2 CM ,APLICADO COM ARGAMASSA INDUSTRIALIZADA AC-1.</v>
          </cell>
          <cell r="C1633" t="str">
            <v>m</v>
          </cell>
          <cell r="D1633">
            <v>33.8125</v>
          </cell>
          <cell r="E1633">
            <v>27.05</v>
          </cell>
          <cell r="F1633" t="str">
            <v>SEDUC</v>
          </cell>
        </row>
        <row r="1634">
          <cell r="A1634" t="str">
            <v/>
          </cell>
          <cell r="D1634">
            <v>0</v>
          </cell>
        </row>
        <row r="1635">
          <cell r="A1635" t="str">
            <v>14.02.010</v>
          </cell>
          <cell r="B1635" t="str">
            <v>SOLEIRA EM CIMENTADO DE 15 CM DE LARGURA.</v>
          </cell>
          <cell r="C1635" t="str">
            <v>m</v>
          </cell>
          <cell r="D1635">
            <v>3.35</v>
          </cell>
          <cell r="E1635">
            <v>2.68</v>
          </cell>
          <cell r="F1635" t="str">
            <v>EMLURB</v>
          </cell>
        </row>
        <row r="1636">
          <cell r="A1636" t="str">
            <v/>
          </cell>
          <cell r="D1636">
            <v>0</v>
          </cell>
        </row>
        <row r="1637">
          <cell r="A1637" t="str">
            <v>14.02.020</v>
          </cell>
          <cell r="B1637" t="str">
            <v>SOLEIRA DE GRANITO ARTIFICIAL (MARMORITE) COM 15 CM DE LARGURA, NA COR BRANCA.</v>
          </cell>
          <cell r="C1637" t="str">
            <v>m</v>
          </cell>
          <cell r="D1637">
            <v>17.6875</v>
          </cell>
          <cell r="E1637">
            <v>14.15</v>
          </cell>
          <cell r="F1637" t="str">
            <v>EMLURB</v>
          </cell>
        </row>
        <row r="1638">
          <cell r="A1638" t="str">
            <v/>
          </cell>
          <cell r="D1638">
            <v>0</v>
          </cell>
        </row>
        <row r="1639">
          <cell r="A1639" t="str">
            <v>14.02.030</v>
          </cell>
          <cell r="B1639" t="str">
            <v>SOLEIRA DE GRANITO ARTIFICIAL (MARMORITE) COM 15 CM DE LARGURA, NA COR CINZA.</v>
          </cell>
          <cell r="C1639" t="str">
            <v>m</v>
          </cell>
          <cell r="D1639">
            <v>15.637499999999999</v>
          </cell>
          <cell r="E1639">
            <v>12.51</v>
          </cell>
          <cell r="F1639" t="str">
            <v>EMLURB</v>
          </cell>
        </row>
        <row r="1640">
          <cell r="A1640" t="str">
            <v/>
          </cell>
          <cell r="D1640">
            <v>0</v>
          </cell>
        </row>
        <row r="1641">
          <cell r="A1641" t="str">
            <v>14.02.040</v>
          </cell>
          <cell r="B1641" t="str">
            <v>SOLEIRA DE GRANITO ARTIFICIAL (MARMORITE) COM 15 CM DE LARGURA, NA COR PRETA OU VERMELHA.</v>
          </cell>
          <cell r="C1641" t="str">
            <v>m</v>
          </cell>
          <cell r="D1641">
            <v>16.625</v>
          </cell>
          <cell r="E1641">
            <v>13.3</v>
          </cell>
          <cell r="F1641" t="str">
            <v>EMLURB</v>
          </cell>
        </row>
        <row r="1642">
          <cell r="A1642" t="str">
            <v/>
          </cell>
          <cell r="D1642">
            <v>0</v>
          </cell>
        </row>
        <row r="1643">
          <cell r="A1643" t="str">
            <v>14.02.050</v>
          </cell>
          <cell r="B1643" t="str">
            <v>SOLEIRA DE ARGAMASSA DE ALTA RESISTENCIA DURBETON , KORODUR OU SIMILAR , COM 10,0 CM DE LARGURA, NA COR CINZA NATURAL E COM ACABAMENTO RASPADO.</v>
          </cell>
          <cell r="C1643" t="str">
            <v>m</v>
          </cell>
          <cell r="D1643">
            <v>13.274999999999999</v>
          </cell>
          <cell r="E1643">
            <v>10.62</v>
          </cell>
          <cell r="F1643" t="str">
            <v>EMLURB</v>
          </cell>
        </row>
        <row r="1644">
          <cell r="A1644" t="str">
            <v/>
          </cell>
          <cell r="D1644">
            <v>0</v>
          </cell>
        </row>
        <row r="1645">
          <cell r="A1645" t="str">
            <v>14.02.060</v>
          </cell>
          <cell r="B1645" t="str">
            <v>SOLEIRA DE ARGAMASSA DE ALTA RESISTENCIA DURBETON , KORODUR OU SIMILAR , COM 10,0 CM DE LARGURA , NA COR AMARELA , PRETA , MARROM OU VERMELHA E COM ACABAMENTO RASPADO.</v>
          </cell>
          <cell r="C1645" t="str">
            <v>m</v>
          </cell>
          <cell r="D1645">
            <v>13.612500000000001</v>
          </cell>
          <cell r="E1645">
            <v>10.89</v>
          </cell>
          <cell r="F1645" t="str">
            <v>EMLURB</v>
          </cell>
        </row>
        <row r="1646">
          <cell r="A1646" t="str">
            <v/>
          </cell>
          <cell r="D1646">
            <v>0</v>
          </cell>
        </row>
        <row r="1647">
          <cell r="A1647" t="str">
            <v>14.02.070</v>
          </cell>
          <cell r="B1647" t="str">
            <v>SOLEIRA DE ARGAMASSA DE ALTA RESISTENCIA DURBETON , KORODUR OU SIMILAR , COM 10,0 CM DE LARGURA, NA COR VERDE E COM ACABAMENTO RASPADO.</v>
          </cell>
          <cell r="C1647" t="str">
            <v>m</v>
          </cell>
          <cell r="D1647">
            <v>13.987499999999999</v>
          </cell>
          <cell r="E1647">
            <v>11.19</v>
          </cell>
          <cell r="F1647" t="str">
            <v>EMLURB</v>
          </cell>
        </row>
        <row r="1648">
          <cell r="A1648" t="str">
            <v/>
          </cell>
          <cell r="D1648">
            <v>0</v>
          </cell>
        </row>
        <row r="1649">
          <cell r="A1649" t="str">
            <v>14.02.080</v>
          </cell>
          <cell r="B1649" t="str">
            <v>FORNECIMENTO E INSTALAÇÃO DE SOLEIRA EM GRANITO VERMELHO BRASÍLIA COM 0,20M DE LARGURA.</v>
          </cell>
          <cell r="C1649" t="str">
            <v>m</v>
          </cell>
          <cell r="D1649">
            <v>106.0125</v>
          </cell>
          <cell r="E1649">
            <v>84.81</v>
          </cell>
          <cell r="F1649" t="str">
            <v>SEE</v>
          </cell>
        </row>
        <row r="1650">
          <cell r="A1650" t="str">
            <v/>
          </cell>
          <cell r="D1650">
            <v>0</v>
          </cell>
        </row>
        <row r="1651">
          <cell r="A1651" t="str">
            <v>14.03.010</v>
          </cell>
          <cell r="B1651" t="str">
            <v>DEGRAU DE ESCADA COM 30,0 CM, EM GRANITO ARTIFICIAL (MARMORITE) , NA COR BRANCA E ESPELHO COM 20,0 CM.</v>
          </cell>
          <cell r="C1651" t="str">
            <v>m</v>
          </cell>
          <cell r="D1651">
            <v>48.075000000000003</v>
          </cell>
          <cell r="E1651">
            <v>38.46</v>
          </cell>
          <cell r="F1651" t="str">
            <v>EMLURB</v>
          </cell>
        </row>
        <row r="1652">
          <cell r="A1652" t="str">
            <v/>
          </cell>
          <cell r="D1652">
            <v>0</v>
          </cell>
        </row>
        <row r="1653">
          <cell r="A1653" t="str">
            <v>14.03.020</v>
          </cell>
          <cell r="B1653" t="str">
            <v>DEGRAU DE ESCADA COM 30,0 CM, EM GRANITO ARTIFICIAL (MARMORITE) , NA COR CINZA E ESPELHO COM 20,0 CM.</v>
          </cell>
          <cell r="C1653" t="str">
            <v>m</v>
          </cell>
          <cell r="D1653">
            <v>41.224999999999994</v>
          </cell>
          <cell r="E1653">
            <v>32.979999999999997</v>
          </cell>
          <cell r="F1653" t="str">
            <v>EMLURB</v>
          </cell>
        </row>
        <row r="1654">
          <cell r="A1654" t="str">
            <v/>
          </cell>
          <cell r="D1654">
            <v>0</v>
          </cell>
        </row>
        <row r="1655">
          <cell r="A1655" t="str">
            <v>14.03.030</v>
          </cell>
          <cell r="B1655" t="str">
            <v>DEGRAU DE ESCADA COM 30,0 CM, EM GRANITO ARTIFICIAL (MARMORITE), NA COR PRETA OU VERMELHA E ESPELHO COM 20,0 CM.</v>
          </cell>
          <cell r="C1655" t="str">
            <v>m</v>
          </cell>
          <cell r="D1655">
            <v>44.474999999999994</v>
          </cell>
          <cell r="E1655">
            <v>35.58</v>
          </cell>
          <cell r="F1655" t="str">
            <v>EMLURB</v>
          </cell>
        </row>
        <row r="1656">
          <cell r="A1656" t="str">
            <v/>
          </cell>
          <cell r="D1656">
            <v>0</v>
          </cell>
        </row>
        <row r="1657">
          <cell r="A1657" t="str">
            <v>14.03.040</v>
          </cell>
          <cell r="B1657" t="str">
            <v>DEGRAU DE ESCADA COM 30,0 CM, EM ARGAMASSA DE ALTA RESISTENCIA DURBETON,KORODUR OU SIMILAR, E ESPELHO COM 20,0 CM, NA COR CINZA NATURAL E COM ACABAMENTO RASPADO.</v>
          </cell>
          <cell r="C1657" t="str">
            <v>m</v>
          </cell>
          <cell r="D1657">
            <v>49.024999999999999</v>
          </cell>
          <cell r="E1657">
            <v>39.22</v>
          </cell>
          <cell r="F1657" t="str">
            <v>EMLURB</v>
          </cell>
        </row>
        <row r="1658">
          <cell r="A1658" t="str">
            <v/>
          </cell>
          <cell r="D1658">
            <v>0</v>
          </cell>
        </row>
        <row r="1659">
          <cell r="A1659" t="str">
            <v>14.03.050</v>
          </cell>
          <cell r="B1659" t="str">
            <v>DEGRAU DE ESCADA COM 30,0 CM, EM ARGAMASSA DE ALTA RESISTENCIA DURBETON,KORODUR OU SIMILAR, E ESPELHO COM 20,0 CM, NA COR AMARELA, PRETA, MARROM OU VERMELHA E COM ACABAMENTO RASPADO.</v>
          </cell>
          <cell r="C1659" t="str">
            <v>m</v>
          </cell>
          <cell r="D1659">
            <v>52.400000000000006</v>
          </cell>
          <cell r="E1659">
            <v>41.92</v>
          </cell>
          <cell r="F1659" t="str">
            <v>EMLURB</v>
          </cell>
        </row>
        <row r="1660">
          <cell r="A1660" t="str">
            <v/>
          </cell>
          <cell r="D1660">
            <v>0</v>
          </cell>
        </row>
        <row r="1661">
          <cell r="A1661" t="str">
            <v>14.03.060</v>
          </cell>
          <cell r="B1661" t="str">
            <v>DEGRAU DE ESCADA COM 30,0 CM, EM ARGAMASSA DE ALTA RESISTENCIA DURBETON,KORODUR OU SIMILAR, E ESPELHO COM 20,0 CM , NA COR VERDE E COM ACABAMENTO RASPADO.</v>
          </cell>
          <cell r="C1661" t="str">
            <v>m</v>
          </cell>
          <cell r="D1661">
            <v>56.150000000000006</v>
          </cell>
          <cell r="E1661">
            <v>44.92</v>
          </cell>
          <cell r="F1661" t="str">
            <v>EMLURB</v>
          </cell>
        </row>
        <row r="1662">
          <cell r="A1662" t="str">
            <v/>
          </cell>
          <cell r="D1662">
            <v>0</v>
          </cell>
        </row>
        <row r="1663">
          <cell r="A1663" t="str">
            <v>14.04.010</v>
          </cell>
          <cell r="B1663" t="str">
            <v>CORRIMAO DE GRANITO ARTIFICIAL(MARMORITE) COM 15 CM DE LARGURA, NA COR BRANCA.</v>
          </cell>
          <cell r="C1663" t="str">
            <v>m</v>
          </cell>
          <cell r="D1663">
            <v>40.375</v>
          </cell>
          <cell r="E1663">
            <v>32.299999999999997</v>
          </cell>
          <cell r="F1663" t="str">
            <v>EMLURB</v>
          </cell>
        </row>
        <row r="1664">
          <cell r="A1664" t="str">
            <v/>
          </cell>
          <cell r="D1664">
            <v>0</v>
          </cell>
        </row>
        <row r="1665">
          <cell r="A1665" t="str">
            <v>14.04.020</v>
          </cell>
          <cell r="B1665" t="str">
            <v>CORRIMAO DE GRANITO ARTIFICIAL(MARMORITE) COM 15 CM DE LARGURA, NA COR CINZA.</v>
          </cell>
          <cell r="C1665" t="str">
            <v>m</v>
          </cell>
          <cell r="D1665">
            <v>36.949999999999996</v>
          </cell>
          <cell r="E1665">
            <v>29.56</v>
          </cell>
          <cell r="F1665" t="str">
            <v>EMLURB</v>
          </cell>
        </row>
        <row r="1666">
          <cell r="A1666" t="str">
            <v/>
          </cell>
          <cell r="D1666">
            <v>0</v>
          </cell>
        </row>
        <row r="1667">
          <cell r="A1667" t="str">
            <v>14.04.030</v>
          </cell>
          <cell r="B1667" t="str">
            <v>CORRIMAO DE GRANITO ARTIFICIAL(MARMORITE) COM 15 CM DE LARGURA, NA COR PRETA OU VER MELHA.</v>
          </cell>
          <cell r="C1667" t="str">
            <v>m</v>
          </cell>
          <cell r="D1667">
            <v>38.575000000000003</v>
          </cell>
          <cell r="E1667">
            <v>30.86</v>
          </cell>
          <cell r="F1667" t="str">
            <v>EMLURB</v>
          </cell>
        </row>
        <row r="1668">
          <cell r="A1668" t="str">
            <v/>
          </cell>
          <cell r="D1668">
            <v>0</v>
          </cell>
        </row>
        <row r="1669">
          <cell r="A1669" t="str">
            <v>15.00.000</v>
          </cell>
          <cell r="B1669" t="str">
            <v>BALCOES</v>
          </cell>
          <cell r="D1669">
            <v>0</v>
          </cell>
        </row>
        <row r="1670">
          <cell r="A1670" t="str">
            <v/>
          </cell>
          <cell r="D1670">
            <v>0</v>
          </cell>
        </row>
        <row r="1671">
          <cell r="A1671" t="str">
            <v>15.01.010</v>
          </cell>
          <cell r="B1671" t="str">
            <v>BALCAO DE COZINHA DE GRANITO ARTIFICIAL NA COR BRANCA, APLICADO SOBRE LAJE DE CONCRETO DE 3,0 CM DE ESPESSURA.</v>
          </cell>
          <cell r="C1671" t="str">
            <v>m2</v>
          </cell>
          <cell r="D1671">
            <v>96.587499999999991</v>
          </cell>
          <cell r="E1671">
            <v>77.27</v>
          </cell>
          <cell r="F1671" t="str">
            <v>EMLURB</v>
          </cell>
        </row>
        <row r="1672">
          <cell r="A1672" t="str">
            <v/>
          </cell>
          <cell r="D1672">
            <v>0</v>
          </cell>
        </row>
        <row r="1673">
          <cell r="A1673" t="str">
            <v>15.01.020</v>
          </cell>
          <cell r="B1673" t="str">
            <v>BALCAO DE COZINHA DE GRANITO ARTIFICIAL NA COR CINZA , APLICADO SOBRE LAJE DE CONCRETO DE 3,0 CM DE ESPESSURA.</v>
          </cell>
          <cell r="C1673" t="str">
            <v>m2</v>
          </cell>
          <cell r="D1673">
            <v>83.037500000000009</v>
          </cell>
          <cell r="E1673">
            <v>66.430000000000007</v>
          </cell>
          <cell r="F1673" t="str">
            <v>EMLURB</v>
          </cell>
        </row>
        <row r="1674">
          <cell r="A1674" t="str">
            <v/>
          </cell>
          <cell r="D1674">
            <v>0</v>
          </cell>
        </row>
        <row r="1675">
          <cell r="A1675" t="str">
            <v>15.01.030</v>
          </cell>
          <cell r="B1675" t="str">
            <v>BALCAO DE COZINHA DE GRANITO ARTIFICIAL NA COR VERMELHA OU PRETA, APLICADO SOBRE LAJE DE CONCRETO DE 3,0 CM DE ESPESSURA.</v>
          </cell>
          <cell r="C1675" t="str">
            <v>m2</v>
          </cell>
          <cell r="D1675">
            <v>89.537499999999994</v>
          </cell>
          <cell r="E1675">
            <v>71.63</v>
          </cell>
          <cell r="F1675" t="str">
            <v>EMLURB</v>
          </cell>
        </row>
        <row r="1676">
          <cell r="A1676" t="str">
            <v/>
          </cell>
          <cell r="D1676">
            <v>0</v>
          </cell>
        </row>
        <row r="1677">
          <cell r="A1677" t="str">
            <v>15.02.010</v>
          </cell>
          <cell r="B1677" t="str">
            <v>BALCÃO EM GRANITO PRETO CEARÁ POLIDO COM 4,30 METROS DE COMPRIMENTO E 0,60 METROS, INCLUSIVE TESTEIRA COM 5 CM DE ALTURA</v>
          </cell>
          <cell r="C1677" t="str">
            <v>Un</v>
          </cell>
          <cell r="D1677">
            <v>1193.1999999999998</v>
          </cell>
          <cell r="E1677">
            <v>954.56</v>
          </cell>
          <cell r="F1677" t="str">
            <v>SEDUC</v>
          </cell>
        </row>
        <row r="1678">
          <cell r="A1678" t="str">
            <v/>
          </cell>
          <cell r="D1678">
            <v>0</v>
          </cell>
        </row>
        <row r="1679">
          <cell r="A1679" t="str">
            <v>15.02.020</v>
          </cell>
          <cell r="B1679" t="str">
            <v>BALCÃO EM GRANITO PRETO CEARÁ POLIDO COM 1,10 METROS DE COMPRIMENTO E 0,70 METROS, INCLUSIVE TESTEIRA COM 5 CM DE ALTURA</v>
          </cell>
          <cell r="C1679" t="str">
            <v>Un</v>
          </cell>
          <cell r="D1679">
            <v>410.21250000000003</v>
          </cell>
          <cell r="E1679">
            <v>328.17</v>
          </cell>
          <cell r="F1679" t="str">
            <v>SEDUC</v>
          </cell>
        </row>
        <row r="1680">
          <cell r="A1680" t="str">
            <v/>
          </cell>
          <cell r="D1680">
            <v>0</v>
          </cell>
        </row>
        <row r="1681">
          <cell r="A1681" t="str">
            <v>15.02.030</v>
          </cell>
          <cell r="B1681" t="str">
            <v>BALCÃO EM GRANITO PRETO CEARÁ POLIDO COM 1,00 METROS DE COMPRIMENTO E 0,60 METROS, INCLUSIVE TESTEIRA COM 5 CM DE ALTURA.</v>
          </cell>
          <cell r="C1681" t="str">
            <v>Un</v>
          </cell>
          <cell r="D1681">
            <v>338.05</v>
          </cell>
          <cell r="E1681">
            <v>270.44</v>
          </cell>
          <cell r="F1681" t="str">
            <v>SEDUC</v>
          </cell>
        </row>
        <row r="1682">
          <cell r="A1682" t="str">
            <v/>
          </cell>
          <cell r="D1682">
            <v>0</v>
          </cell>
        </row>
        <row r="1683">
          <cell r="A1683" t="str">
            <v>15.02.040</v>
          </cell>
          <cell r="B1683" t="str">
            <v>BALCÃO EM GRANITO CINZA CORUMBÁ POLIDO COM 2,20 METROS DE COMPRIMENTO E 0,55 METROS, INCLUSIVE TESTEIRA COM 5CM DE ALTURA.</v>
          </cell>
          <cell r="C1683" t="str">
            <v>Un</v>
          </cell>
          <cell r="D1683">
            <v>412.2</v>
          </cell>
          <cell r="E1683">
            <v>329.76</v>
          </cell>
          <cell r="F1683" t="str">
            <v>SEDUC</v>
          </cell>
        </row>
        <row r="1684">
          <cell r="A1684" t="str">
            <v/>
          </cell>
          <cell r="D1684">
            <v>0</v>
          </cell>
        </row>
        <row r="1685">
          <cell r="A1685" t="str">
            <v>15.02.050</v>
          </cell>
          <cell r="B1685" t="str">
            <v>BALCÃO EM GRANITO CINZA CORUMBÁ POLIDO COM 1,00 METROS DE COMPRIMENTO E 0,55 METROS, INCLUSIVE TESTEIRA COM 5CM DE ALTURA</v>
          </cell>
          <cell r="C1685" t="str">
            <v>Un</v>
          </cell>
          <cell r="D1685">
            <v>202.39999999999998</v>
          </cell>
          <cell r="E1685">
            <v>161.91999999999999</v>
          </cell>
          <cell r="F1685" t="str">
            <v>SEDUC</v>
          </cell>
        </row>
        <row r="1686">
          <cell r="A1686" t="str">
            <v/>
          </cell>
          <cell r="D1686">
            <v>0</v>
          </cell>
        </row>
        <row r="1687">
          <cell r="A1687" t="str">
            <v>15.02.060</v>
          </cell>
          <cell r="B1687" t="str">
            <v>BALCÃO EM GRANITO CINZA CORUMBÁ POLIDO COM 1,20 METROS DE COMPRIMENTO E 0,55 METROS, INCLUSIVE TESTEIRA COM 5 CM DE ALTURA.</v>
          </cell>
          <cell r="C1687" t="str">
            <v>Un</v>
          </cell>
          <cell r="D1687">
            <v>235.0625</v>
          </cell>
          <cell r="E1687">
            <v>188.05</v>
          </cell>
          <cell r="F1687" t="str">
            <v>SEDUC</v>
          </cell>
        </row>
        <row r="1688">
          <cell r="A1688" t="str">
            <v/>
          </cell>
          <cell r="D1688">
            <v>0</v>
          </cell>
        </row>
        <row r="1689">
          <cell r="A1689" t="str">
            <v>15.02.070</v>
          </cell>
          <cell r="B1689" t="str">
            <v>BACÃO EM GRANITO CINZA CORUMBÁ POLIDO COM 1,50 METROS DE COMPRIMENTO E 0,55 METROS, INCLUSIVE TESTEIRA COM 5 CM DE ALTURA.</v>
          </cell>
          <cell r="C1689" t="str">
            <v>Un</v>
          </cell>
          <cell r="D1689">
            <v>289.76249999999999</v>
          </cell>
          <cell r="E1689">
            <v>231.81</v>
          </cell>
          <cell r="F1689" t="str">
            <v>SEDUC</v>
          </cell>
        </row>
        <row r="1690">
          <cell r="A1690" t="str">
            <v/>
          </cell>
          <cell r="D1690">
            <v>0</v>
          </cell>
        </row>
        <row r="1691">
          <cell r="A1691" t="str">
            <v>15.02.080</v>
          </cell>
          <cell r="B1691" t="str">
            <v>Fornecimento e instalação de balcão em granito cinza andorinha com e=2cm, inclusive testeira de 5x2cm.</v>
          </cell>
          <cell r="C1691" t="str">
            <v>m2</v>
          </cell>
          <cell r="D1691">
            <v>281.4375</v>
          </cell>
          <cell r="E1691">
            <v>225.15</v>
          </cell>
          <cell r="F1691" t="str">
            <v>SEDUC</v>
          </cell>
        </row>
        <row r="1692">
          <cell r="A1692" t="str">
            <v/>
          </cell>
          <cell r="D1692">
            <v>0</v>
          </cell>
        </row>
        <row r="1693">
          <cell r="A1693" t="str">
            <v>15.02.090</v>
          </cell>
          <cell r="B1693" t="str">
            <v>Fornecimento e instalação de balcão de granito cinza andorinha, esp=2cm, com 07 cubas de inox de 50x40x25cm, inclusive testeira de 5x2 cm , válvula e sifão metálico  Escola Técnica - Padrão - FNDE.</v>
          </cell>
          <cell r="C1693" t="str">
            <v>m2</v>
          </cell>
          <cell r="D1693">
            <v>6304.15</v>
          </cell>
          <cell r="E1693">
            <v>5043.32</v>
          </cell>
          <cell r="F1693" t="str">
            <v>SEDUC</v>
          </cell>
        </row>
        <row r="1694">
          <cell r="A1694" t="str">
            <v/>
          </cell>
          <cell r="D1694">
            <v>0</v>
          </cell>
        </row>
        <row r="1695">
          <cell r="A1695" t="str">
            <v>15.02.100</v>
          </cell>
          <cell r="B1695" t="str">
            <v>FORNECIMENTO E INSTALAÇÃO DE MESA EM GRANITO CINZA ANDORINHA COM E = 2 cm, COM TAMPO MEDINDO 3,60 x 1,20 m E 03 MONTANTES MEDINDO 1,20 x 0,85 m QUE SERVIRÃO DE APOIO E 01 MONTANTE MEDINDO 3,60 x 0,85 m QUE FARÁ O TRAVAMENTO.</v>
          </cell>
          <cell r="C1695" t="str">
            <v>Un</v>
          </cell>
          <cell r="D1695">
            <v>3787.2375000000002</v>
          </cell>
          <cell r="E1695">
            <v>3029.79</v>
          </cell>
          <cell r="F1695" t="str">
            <v>SEDUC</v>
          </cell>
        </row>
        <row r="1696">
          <cell r="A1696" t="str">
            <v/>
          </cell>
          <cell r="D1696">
            <v>0</v>
          </cell>
        </row>
        <row r="1697">
          <cell r="A1697" t="str">
            <v>16.00.000</v>
          </cell>
          <cell r="B1697" t="str">
            <v>PINTURA</v>
          </cell>
          <cell r="D1697">
            <v>0</v>
          </cell>
        </row>
        <row r="1698">
          <cell r="A1698" t="str">
            <v/>
          </cell>
          <cell r="D1698">
            <v>0</v>
          </cell>
        </row>
        <row r="1699">
          <cell r="A1699" t="str">
            <v>16.01.010</v>
          </cell>
          <cell r="B1699" t="str">
            <v>REMOCAO DE PINTURA ANTIGA A CAL.</v>
          </cell>
          <cell r="C1699" t="str">
            <v>m2</v>
          </cell>
          <cell r="D1699">
            <v>1.2250000000000001</v>
          </cell>
          <cell r="E1699">
            <v>0.98</v>
          </cell>
          <cell r="F1699" t="str">
            <v>EMLURB</v>
          </cell>
        </row>
        <row r="1700">
          <cell r="A1700" t="str">
            <v/>
          </cell>
          <cell r="D1700">
            <v>0</v>
          </cell>
        </row>
        <row r="1701">
          <cell r="A1701" t="str">
            <v>16.01.020</v>
          </cell>
          <cell r="B1701" t="str">
            <v>REMOCAO DE PINTURA ANTIGA A OLEO OU ESMALTE.</v>
          </cell>
          <cell r="C1701" t="str">
            <v>m2</v>
          </cell>
          <cell r="D1701">
            <v>4.3499999999999996</v>
          </cell>
          <cell r="E1701">
            <v>3.48</v>
          </cell>
          <cell r="F1701" t="str">
            <v>EMLURB</v>
          </cell>
        </row>
        <row r="1702">
          <cell r="A1702" t="str">
            <v/>
          </cell>
          <cell r="D1702">
            <v>0</v>
          </cell>
        </row>
        <row r="1703">
          <cell r="A1703" t="str">
            <v>16.01.030</v>
          </cell>
          <cell r="B1703" t="str">
            <v>REMOÇÃO DE PINTURA</v>
          </cell>
          <cell r="C1703" t="str">
            <v>m2</v>
          </cell>
          <cell r="D1703">
            <v>2.4375</v>
          </cell>
          <cell r="E1703">
            <v>1.95</v>
          </cell>
          <cell r="F1703" t="str">
            <v>SEDUC</v>
          </cell>
        </row>
        <row r="1704">
          <cell r="A1704" t="str">
            <v/>
          </cell>
          <cell r="D1704">
            <v>0</v>
          </cell>
        </row>
        <row r="1705">
          <cell r="A1705" t="str">
            <v>16.02.010</v>
          </cell>
          <cell r="B1705" t="str">
            <v>CAIACAO BRANCA EM PAREDES INTERNAS E EXTERNAS, EM OBRAS DE APENAS UM PAVIMENTO, TRES DEMAOS.</v>
          </cell>
          <cell r="C1705" t="str">
            <v>m2</v>
          </cell>
          <cell r="D1705">
            <v>2.5249999999999999</v>
          </cell>
          <cell r="E1705">
            <v>2.02</v>
          </cell>
          <cell r="F1705" t="str">
            <v>EMLURB</v>
          </cell>
        </row>
        <row r="1706">
          <cell r="A1706" t="str">
            <v/>
          </cell>
          <cell r="D1706">
            <v>0</v>
          </cell>
        </row>
        <row r="1707">
          <cell r="A1707" t="str">
            <v>16.02.020</v>
          </cell>
          <cell r="B1707" t="str">
            <v>CAIACAO DE COR EM PAREDES INTERNAS E EXTERNAS, EM OBRAS DE APENAS UM PAVIMENTO, TRES DEMAOS.</v>
          </cell>
          <cell r="C1707" t="str">
            <v>m2</v>
          </cell>
          <cell r="D1707">
            <v>3.35</v>
          </cell>
          <cell r="E1707">
            <v>2.68</v>
          </cell>
          <cell r="F1707" t="str">
            <v>EMLURB</v>
          </cell>
        </row>
        <row r="1708">
          <cell r="A1708" t="str">
            <v/>
          </cell>
          <cell r="D1708">
            <v>0</v>
          </cell>
        </row>
        <row r="1709">
          <cell r="A1709" t="str">
            <v>16.02.030</v>
          </cell>
          <cell r="B1709" t="str">
            <v>CAIACAO BRANCA EM PAREDES EXTERNAS, EM OBRAS COM MAIS DE UM PAVIMENTO, TRES DEMAOS.</v>
          </cell>
          <cell r="C1709" t="str">
            <v>m2</v>
          </cell>
          <cell r="D1709">
            <v>3.35</v>
          </cell>
          <cell r="E1709">
            <v>2.68</v>
          </cell>
          <cell r="F1709" t="str">
            <v>EMLURB</v>
          </cell>
        </row>
        <row r="1710">
          <cell r="A1710" t="str">
            <v/>
          </cell>
          <cell r="D1710">
            <v>0</v>
          </cell>
        </row>
        <row r="1711">
          <cell r="A1711" t="str">
            <v>16.02.040</v>
          </cell>
          <cell r="B1711" t="str">
            <v>CAIACAO DE COR EM PAREDES EXTERNAS, EM OBRAS COM MAIS DE UM PAVIMENTO, TRES DEMAOS.</v>
          </cell>
          <cell r="C1711" t="str">
            <v>m2</v>
          </cell>
          <cell r="D1711">
            <v>4.3375000000000004</v>
          </cell>
          <cell r="E1711">
            <v>3.47</v>
          </cell>
          <cell r="F1711" t="str">
            <v>EMLURB</v>
          </cell>
        </row>
        <row r="1712">
          <cell r="A1712" t="str">
            <v/>
          </cell>
          <cell r="D1712">
            <v>0</v>
          </cell>
        </row>
        <row r="1713">
          <cell r="A1713" t="str">
            <v>16.02.050</v>
          </cell>
          <cell r="B1713" t="str">
            <v>CAIACAO DE COR BATIDA A ESCOVA (PLASTEX).</v>
          </cell>
          <cell r="C1713" t="str">
            <v>m2</v>
          </cell>
          <cell r="D1713">
            <v>4.75</v>
          </cell>
          <cell r="E1713">
            <v>3.8</v>
          </cell>
          <cell r="F1713" t="str">
            <v>EMLURB</v>
          </cell>
        </row>
        <row r="1714">
          <cell r="A1714" t="str">
            <v/>
          </cell>
          <cell r="D1714">
            <v>0</v>
          </cell>
        </row>
        <row r="1715">
          <cell r="A1715" t="str">
            <v>16.03.010</v>
          </cell>
          <cell r="B1715" t="str">
            <v>PINTURA LATEX EM PAREDES INTERNAS, CORALAR OU SIMILAR, DUAS DEMAOS, SEM MASSA CORRIDA,INCLUSIVE APLICACAO DE UMA DEMAO DE LIQUIDO SELADOR DE PAREDE.</v>
          </cell>
          <cell r="C1715" t="str">
            <v>m2</v>
          </cell>
          <cell r="D1715">
            <v>8.25</v>
          </cell>
          <cell r="E1715">
            <v>6.6</v>
          </cell>
          <cell r="F1715" t="str">
            <v>EMLURB</v>
          </cell>
        </row>
        <row r="1716">
          <cell r="A1716" t="str">
            <v/>
          </cell>
          <cell r="D1716">
            <v>0</v>
          </cell>
        </row>
        <row r="1717">
          <cell r="A1717" t="str">
            <v>16.03.011</v>
          </cell>
          <cell r="B1717" t="str">
            <v>PINTURA LATÉX EM PAREDES INTERNAS, CORALAR OU SIMILAR - DUAS DEMÃOS - SEM MASSA CORRIDA,SEM APLICAÇÃO DE LÍQUIDO SELADOR PARA PAREDE .</v>
          </cell>
          <cell r="C1717" t="str">
            <v>m2</v>
          </cell>
          <cell r="D1717">
            <v>4.8250000000000002</v>
          </cell>
          <cell r="E1717">
            <v>3.86</v>
          </cell>
          <cell r="F1717" t="str">
            <v>SEDUC</v>
          </cell>
        </row>
        <row r="1718">
          <cell r="A1718" t="str">
            <v/>
          </cell>
          <cell r="D1718">
            <v>0</v>
          </cell>
        </row>
        <row r="1719">
          <cell r="A1719" t="str">
            <v>16.03.012</v>
          </cell>
          <cell r="B1719" t="str">
            <v>PINTURA LÁTEX EM PAREDES INTERNAS SEM O FORNECIMENTO DA TINTA, DUAS DEMÃOS, SEM MASSA CORRIDA, INCLUSIVE APLICAÇÃO DE UMA DEMÃO DE LIQUIDO SELADOR DE PAREDE.</v>
          </cell>
          <cell r="C1719" t="str">
            <v>m2</v>
          </cell>
          <cell r="D1719">
            <v>6.125</v>
          </cell>
          <cell r="E1719">
            <v>4.9000000000000004</v>
          </cell>
          <cell r="F1719" t="str">
            <v>SEDUC</v>
          </cell>
        </row>
        <row r="1720">
          <cell r="A1720" t="str">
            <v/>
          </cell>
          <cell r="D1720">
            <v>0</v>
          </cell>
        </row>
        <row r="1721">
          <cell r="A1721" t="str">
            <v>16.03.020</v>
          </cell>
          <cell r="B1721" t="str">
            <v>PINTURA LATEX EM PAREDES INTERNAS, CORALAR OU SIMILAR, DUAS DEMAOS, INCLUSIVE APLICACAO DE UMA DEMAO DE LIQUIDO SELADOR E DUAS DEMAOS DE MASSA CORRIDA A BASE DE PVA.</v>
          </cell>
          <cell r="C1721" t="str">
            <v>m2</v>
          </cell>
          <cell r="D1721">
            <v>14.712499999999999</v>
          </cell>
          <cell r="E1721">
            <v>11.77</v>
          </cell>
          <cell r="F1721" t="str">
            <v>EMLURB</v>
          </cell>
        </row>
        <row r="1722">
          <cell r="A1722" t="str">
            <v/>
          </cell>
          <cell r="D1722">
            <v>0</v>
          </cell>
        </row>
        <row r="1723">
          <cell r="A1723" t="str">
            <v>16.03.030</v>
          </cell>
          <cell r="B1723" t="str">
            <v>PINTURA LATEX EM PAREDES EXTERNAS,CORALMUR OU SIMILAR, DUAS DEMAOS, SEM MASSA ACRILICA, INCLUSIVE APLICACAO DE UMA DEMAO DE FUNDO PREPARADOR.</v>
          </cell>
          <cell r="C1723" t="str">
            <v>m2</v>
          </cell>
          <cell r="D1723">
            <v>10.024999999999999</v>
          </cell>
          <cell r="E1723">
            <v>8.02</v>
          </cell>
          <cell r="F1723" t="str">
            <v>EMLURB</v>
          </cell>
        </row>
        <row r="1724">
          <cell r="A1724" t="str">
            <v/>
          </cell>
          <cell r="D1724">
            <v>0</v>
          </cell>
        </row>
        <row r="1725">
          <cell r="A1725" t="str">
            <v>16.03.031</v>
          </cell>
          <cell r="B1725" t="str">
            <v>PINTURA PVA LATÉX EXTERNA, DUAS DEMÃOS, SEM MASSA E SEM SELADOR ACRÍLICO, SOBRE BEIRA E BICA DE TELHA CERÂMICA.</v>
          </cell>
          <cell r="C1725" t="str">
            <v>m</v>
          </cell>
          <cell r="D1725">
            <v>1.7374999999999998</v>
          </cell>
          <cell r="E1725">
            <v>1.39</v>
          </cell>
          <cell r="F1725" t="str">
            <v>SEDUC</v>
          </cell>
        </row>
        <row r="1726">
          <cell r="A1726" t="str">
            <v/>
          </cell>
          <cell r="D1726">
            <v>0</v>
          </cell>
        </row>
        <row r="1727">
          <cell r="A1727" t="str">
            <v>16.03.032</v>
          </cell>
          <cell r="B1727" t="str">
            <v>PINTURA LATÉX EM PAREDES EXTERNAS, CORALMUR OU SIMILAR - DUAS DEMÃOS - SEM MASSA  ACRÍLICA,SEM APLICAÇÃO DE FUNDO PREPARADOR.</v>
          </cell>
          <cell r="C1727" t="str">
            <v>m2</v>
          </cell>
          <cell r="D1727">
            <v>6.125</v>
          </cell>
          <cell r="E1727">
            <v>4.9000000000000004</v>
          </cell>
          <cell r="F1727" t="str">
            <v>SEDUC</v>
          </cell>
        </row>
        <row r="1728">
          <cell r="A1728" t="str">
            <v/>
          </cell>
          <cell r="D1728">
            <v>0</v>
          </cell>
        </row>
        <row r="1729">
          <cell r="A1729" t="str">
            <v>16.03.033</v>
          </cell>
          <cell r="B1729" t="str">
            <v>PINTURA LÁTEX EM PAREDES EXTERNAS SEM O FORNECIMENTO DA TINTA, DUAS DEMÃOS, SEM MASSA CORRIDA, INCLUSIVE APLICAÇÃO DE UMA DEMÃO DE FUNDO PREPARADOR.</v>
          </cell>
          <cell r="C1729" t="str">
            <v>m2</v>
          </cell>
          <cell r="D1729">
            <v>6.75</v>
          </cell>
          <cell r="E1729">
            <v>5.4</v>
          </cell>
          <cell r="F1729" t="str">
            <v>SEDUC</v>
          </cell>
        </row>
        <row r="1730">
          <cell r="A1730" t="str">
            <v/>
          </cell>
          <cell r="D1730">
            <v>0</v>
          </cell>
        </row>
        <row r="1731">
          <cell r="A1731" t="str">
            <v>16.03.040</v>
          </cell>
          <cell r="B1731" t="str">
            <v>PINTURA LATEX EM PAREDES EXTERNAS,CORALMUR OU SIMILAR, DUAS DEMAOS, INCLUSIVE APLICACAO DE SELADOR ACRILICO UMA DEMAO, E MASSA ACRILICA, DUAS DEMAOS.</v>
          </cell>
          <cell r="C1731" t="str">
            <v>m2</v>
          </cell>
          <cell r="D1731">
            <v>17.637499999999999</v>
          </cell>
          <cell r="E1731">
            <v>14.11</v>
          </cell>
          <cell r="F1731" t="str">
            <v>EMLURB</v>
          </cell>
        </row>
        <row r="1732">
          <cell r="A1732" t="str">
            <v/>
          </cell>
          <cell r="D1732">
            <v>0</v>
          </cell>
        </row>
        <row r="1733">
          <cell r="A1733" t="str">
            <v>16.03.050</v>
          </cell>
          <cell r="B1733" t="str">
            <v>PINTURA A BASE DE EMULSAO ACRILICA,CORALAR OU SIMILAR, EM PAREDES INTERNAS, DUAS DEMAOS SEM MASSA, INCLUSIVE SELADOR ACRILICO, UMA DEMAO.</v>
          </cell>
          <cell r="C1733" t="str">
            <v>m2</v>
          </cell>
          <cell r="D1733">
            <v>8.5124999999999993</v>
          </cell>
          <cell r="E1733">
            <v>6.81</v>
          </cell>
          <cell r="F1733" t="str">
            <v>EMLURB</v>
          </cell>
        </row>
        <row r="1734">
          <cell r="A1734" t="str">
            <v/>
          </cell>
          <cell r="D1734">
            <v>0</v>
          </cell>
        </row>
        <row r="1735">
          <cell r="A1735" t="str">
            <v>16.03.060</v>
          </cell>
          <cell r="B1735" t="str">
            <v>PINTURA A BASE DE EMULSAO ACRILICA,CORALAR OU SIMILAR, EM PAREDES INTERNAS, DUAS DEMAOS, INCLUSIVE LIQUIDO SELADOR UMA DEMAO, E DUAS DE MAOS DE MASSA ACRILICA.</v>
          </cell>
          <cell r="C1735" t="str">
            <v>m2</v>
          </cell>
          <cell r="D1735">
            <v>18.337499999999999</v>
          </cell>
          <cell r="E1735">
            <v>14.67</v>
          </cell>
          <cell r="F1735" t="str">
            <v>EMLURB</v>
          </cell>
        </row>
        <row r="1736">
          <cell r="A1736" t="str">
            <v/>
          </cell>
          <cell r="D1736">
            <v>0</v>
          </cell>
        </row>
        <row r="1737">
          <cell r="A1737" t="str">
            <v>16.03.070</v>
          </cell>
          <cell r="B1737" t="str">
            <v>PINTURA A BASE DE EMULSAO ACRILICA, CORALPLUS OU SIMILAR, EM PAREDES EXTERNAS, DUAS DEMAOS, SEM MASSA,INCLUSIVE APLICACAO DE SELADOR ACRILICO, UMA DEMAO.</v>
          </cell>
          <cell r="C1737" t="str">
            <v>m2</v>
          </cell>
          <cell r="D1737">
            <v>11.200000000000001</v>
          </cell>
          <cell r="E1737">
            <v>8.9600000000000009</v>
          </cell>
          <cell r="F1737" t="str">
            <v>EMLURB</v>
          </cell>
        </row>
        <row r="1738">
          <cell r="A1738" t="str">
            <v/>
          </cell>
          <cell r="D1738">
            <v>0</v>
          </cell>
        </row>
        <row r="1739">
          <cell r="A1739" t="str">
            <v>16.03.080</v>
          </cell>
          <cell r="B1739" t="str">
            <v>PINTURA A BASE DE EMULSAO ACRILICA, CORALPLUS OU SIMILAR, EM PAREDES EXTERNAS, DUAS DEMAOS, INCLUSIVE APLICACAO DE SELADOR ACRILICO, UMA DEMAO E DUAS DEMAOS DE MASSA ACRILICA.</v>
          </cell>
          <cell r="C1739" t="str">
            <v>m2</v>
          </cell>
          <cell r="D1739">
            <v>20.037500000000001</v>
          </cell>
          <cell r="E1739">
            <v>16.03</v>
          </cell>
          <cell r="F1739" t="str">
            <v>EMLURB</v>
          </cell>
        </row>
        <row r="1740">
          <cell r="A1740" t="str">
            <v/>
          </cell>
          <cell r="D1740">
            <v>0</v>
          </cell>
        </row>
        <row r="1741">
          <cell r="A1741" t="str">
            <v>16.03.101</v>
          </cell>
          <cell r="B1741" t="str">
            <v>REVESTIMENTO TEXTURIZADO DE COR, APLICADO COM ROLO EM PAREDE INTERNA OU EXTERNA, FAB.: CORAL OU SIMILAR.</v>
          </cell>
          <cell r="C1741" t="str">
            <v>m2</v>
          </cell>
          <cell r="D1741">
            <v>14.5</v>
          </cell>
          <cell r="E1741">
            <v>11.6</v>
          </cell>
          <cell r="F1741" t="str">
            <v>SEDUC</v>
          </cell>
        </row>
        <row r="1742">
          <cell r="A1742" t="str">
            <v/>
          </cell>
          <cell r="D1742">
            <v>0</v>
          </cell>
        </row>
        <row r="1743">
          <cell r="A1743" t="str">
            <v>16.03.110</v>
          </cell>
          <cell r="B1743" t="str">
            <v>EMASSAMENTO DE PAREDES INTERNAS, COM MASSA CORRIDA À BASE DE PVA, DUAS DEMÃOS, PARA PINTURA LATÉX.</v>
          </cell>
          <cell r="C1743" t="str">
            <v>m2</v>
          </cell>
          <cell r="D1743">
            <v>5.5374999999999996</v>
          </cell>
          <cell r="E1743">
            <v>4.43</v>
          </cell>
          <cell r="F1743" t="str">
            <v>SEDUC</v>
          </cell>
        </row>
        <row r="1744">
          <cell r="A1744" t="str">
            <v/>
          </cell>
          <cell r="D1744">
            <v>0</v>
          </cell>
        </row>
        <row r="1745">
          <cell r="A1745" t="str">
            <v>16.03.115</v>
          </cell>
          <cell r="B1745" t="str">
            <v>PINTURA LATEX ACRÍLICA EM PAREDES EXTERNAS APARENTES, EM DUAS DEMÃOS, CORALATEX OU SIMILAR, COR CERÂMICA,SEM MASSA, SEM APLICAÇÃO DE FUNDO PREPARADOR.INCLUSO LIXAMENTO DA SUPERFÍCIE PARA APLICAÇÃO DA TINTA.</v>
          </cell>
          <cell r="C1745" t="str">
            <v>m2</v>
          </cell>
          <cell r="D1745">
            <v>6.0750000000000002</v>
          </cell>
          <cell r="E1745">
            <v>4.8600000000000003</v>
          </cell>
          <cell r="F1745" t="str">
            <v>SEDUC</v>
          </cell>
        </row>
        <row r="1746">
          <cell r="A1746" t="str">
            <v/>
          </cell>
          <cell r="D1746">
            <v>0</v>
          </cell>
        </row>
        <row r="1747">
          <cell r="A1747" t="str">
            <v>16.04.010</v>
          </cell>
          <cell r="B1747" t="str">
            <v>PINTURA A OLEO EM PAREDES INTERNAS, DUAS DEMAOS, SEM EMASSAMENTO, INCLUSIVE APLICACAO DE LIQUIDO PREPARADOR.</v>
          </cell>
          <cell r="C1747" t="str">
            <v>m2</v>
          </cell>
          <cell r="D1747">
            <v>10.5375</v>
          </cell>
          <cell r="E1747">
            <v>8.43</v>
          </cell>
          <cell r="F1747" t="str">
            <v>EMLURB</v>
          </cell>
        </row>
        <row r="1748">
          <cell r="A1748" t="str">
            <v/>
          </cell>
          <cell r="D1748">
            <v>0</v>
          </cell>
        </row>
        <row r="1749">
          <cell r="A1749" t="str">
            <v>16.04.011</v>
          </cell>
          <cell r="B1749" t="str">
            <v>PINTURA A ÓLEO OU ESMALTE SINTÉTICO EM PAREDES INTERNAS, DUAS DEMÃOS, INCLUSIVE LIXAMENTO, SEM EMASSAMENTO E SEM APLICAÇÃO DE LÍQUIDO PREPARADOR.</v>
          </cell>
          <cell r="C1749" t="str">
            <v>m2</v>
          </cell>
          <cell r="D1749">
            <v>8.3249999999999993</v>
          </cell>
          <cell r="E1749">
            <v>6.66</v>
          </cell>
          <cell r="F1749" t="str">
            <v>SEDUC</v>
          </cell>
        </row>
        <row r="1750">
          <cell r="A1750" t="str">
            <v/>
          </cell>
          <cell r="D1750">
            <v>0</v>
          </cell>
        </row>
        <row r="1751">
          <cell r="A1751" t="str">
            <v>16.04.020</v>
          </cell>
          <cell r="B1751" t="str">
            <v>PINTURA A OLEO EM PAREDES INTERNAS, TRES DEMAOS, SEM EMASSAMENTO, INCLUSIVE APLICACAO DE LIQUIDO PREPARADOR.</v>
          </cell>
          <cell r="C1751" t="str">
            <v>m2</v>
          </cell>
          <cell r="D1751">
            <v>12.787500000000001</v>
          </cell>
          <cell r="E1751">
            <v>10.23</v>
          </cell>
          <cell r="F1751" t="str">
            <v>EMLURB</v>
          </cell>
        </row>
        <row r="1752">
          <cell r="A1752" t="str">
            <v/>
          </cell>
          <cell r="D1752">
            <v>0</v>
          </cell>
        </row>
        <row r="1753">
          <cell r="A1753" t="str">
            <v>16.04.030</v>
          </cell>
          <cell r="B1753" t="str">
            <v>PINTURA A OLEO EM PAREDES INTERNAS, DUAS DEMAOS, COM EMASSAMENTO, INCLUSIVE APLICACAO DE LIQUIDO PREPARADOR.</v>
          </cell>
          <cell r="C1753" t="str">
            <v>m2</v>
          </cell>
          <cell r="D1753">
            <v>21.462500000000002</v>
          </cell>
          <cell r="E1753">
            <v>17.170000000000002</v>
          </cell>
          <cell r="F1753" t="str">
            <v>EMLURB</v>
          </cell>
        </row>
        <row r="1754">
          <cell r="A1754" t="str">
            <v/>
          </cell>
          <cell r="D1754">
            <v>0</v>
          </cell>
        </row>
        <row r="1755">
          <cell r="A1755" t="str">
            <v>16.04.040</v>
          </cell>
          <cell r="B1755" t="str">
            <v>PINTURA A OLEO EM PAREDES INTERNAS, TRES DEMAOS, COM EMASSAMENTO, INCLUSIVE APLICACAO DE LIQUIDO PREPARADOR.</v>
          </cell>
          <cell r="C1755" t="str">
            <v>m2</v>
          </cell>
          <cell r="D1755">
            <v>23.712499999999999</v>
          </cell>
          <cell r="E1755">
            <v>18.97</v>
          </cell>
          <cell r="F1755" t="str">
            <v>EMLURB</v>
          </cell>
        </row>
        <row r="1756">
          <cell r="A1756" t="str">
            <v/>
          </cell>
          <cell r="D1756">
            <v>0</v>
          </cell>
        </row>
        <row r="1757">
          <cell r="A1757" t="str">
            <v>16.04.050</v>
          </cell>
          <cell r="B1757" t="str">
            <v>PINTURA A OLEO EM ESQUADRIAS DE MADEIRA, DUAS DEMAOS, COM APARELHAMENTO E SEM EMASSAMENTO, INCLUSIVE APLICACAO DE FUNDO SINTETICO NIVELADOR BRANCO FOSCO, UMA DEMAO.</v>
          </cell>
          <cell r="C1757" t="str">
            <v>m2</v>
          </cell>
          <cell r="D1757">
            <v>10.649999999999999</v>
          </cell>
          <cell r="E1757">
            <v>8.52</v>
          </cell>
          <cell r="F1757" t="str">
            <v>EMLURB</v>
          </cell>
        </row>
        <row r="1758">
          <cell r="A1758" t="str">
            <v/>
          </cell>
          <cell r="D1758">
            <v>0</v>
          </cell>
        </row>
        <row r="1759">
          <cell r="A1759" t="str">
            <v>16.04.051</v>
          </cell>
          <cell r="B1759" t="str">
            <v xml:space="preserve">PINTURA A ÓLEO EM ESQUADRIAS DE MADEIRA, DUAS DEMÃOS, COM APARELHAMENTO, SEM EMASSAMENTO E SEM APLICAÇÃO DE FUNDO BRANCO FOSCO. INCLUSO LIXAMENTO. </v>
          </cell>
          <cell r="C1759" t="str">
            <v>m2</v>
          </cell>
          <cell r="D1759">
            <v>6.625</v>
          </cell>
          <cell r="E1759">
            <v>5.3</v>
          </cell>
          <cell r="F1759" t="str">
            <v>SEDUC</v>
          </cell>
        </row>
        <row r="1760">
          <cell r="A1760" t="str">
            <v/>
          </cell>
          <cell r="D1760">
            <v>0</v>
          </cell>
        </row>
        <row r="1761">
          <cell r="A1761" t="str">
            <v>16.04.060</v>
          </cell>
          <cell r="B1761" t="str">
            <v>PINTURA A OLEO EM ESQUADRIAS DE MADEIRA, DUAS DEMAOS, INCLUSIVE APLICACAO DE FUNDO SINTETICO NIVELADOR BRANCO FOSCO, DUAS DEMAOS, COM MASSA A OLEO, DUAS DEMAOS.</v>
          </cell>
          <cell r="C1761" t="str">
            <v>m2</v>
          </cell>
          <cell r="D1761">
            <v>23.799999999999997</v>
          </cell>
          <cell r="E1761">
            <v>19.04</v>
          </cell>
          <cell r="F1761" t="str">
            <v>EMLURB</v>
          </cell>
        </row>
        <row r="1762">
          <cell r="A1762" t="str">
            <v/>
          </cell>
          <cell r="D1762">
            <v>0</v>
          </cell>
        </row>
        <row r="1763">
          <cell r="A1763" t="str">
            <v>16.04.070</v>
          </cell>
          <cell r="B1763" t="str">
            <v>PINTURA A OLEO EM ESQUADRIAS DE FERRO, DUAS DEMAOS, SEM RASPAGEM E SEM APARELHAMENTO.</v>
          </cell>
          <cell r="C1763" t="str">
            <v>m2</v>
          </cell>
          <cell r="D1763">
            <v>9.2874999999999996</v>
          </cell>
          <cell r="E1763">
            <v>7.43</v>
          </cell>
          <cell r="F1763" t="str">
            <v>EMLURB</v>
          </cell>
        </row>
        <row r="1764">
          <cell r="A1764" t="str">
            <v/>
          </cell>
          <cell r="D1764">
            <v>0</v>
          </cell>
        </row>
        <row r="1765">
          <cell r="A1765" t="str">
            <v>16.04.080</v>
          </cell>
          <cell r="B1765" t="str">
            <v>PINTURA A OLEO EM ESQUADRIAS DE FERRO, DUAS DEMAOS, COM RASPAGEM E APARELHAMENTO COM ZARCAO.</v>
          </cell>
          <cell r="C1765" t="str">
            <v>m2</v>
          </cell>
          <cell r="D1765">
            <v>17.287500000000001</v>
          </cell>
          <cell r="E1765">
            <v>13.83</v>
          </cell>
          <cell r="F1765" t="str">
            <v>EMLURB</v>
          </cell>
        </row>
        <row r="1766">
          <cell r="A1766" t="str">
            <v/>
          </cell>
          <cell r="D1766">
            <v>0</v>
          </cell>
        </row>
        <row r="1767">
          <cell r="A1767" t="str">
            <v>16.04.090</v>
          </cell>
          <cell r="B1767" t="str">
            <v>PINTURA COM ESMALTE SINTETICO EM ESQUADRIA DE FERRO, DUAS DEMAOS, SEM RASPAGEM E SEM APARELHAMENTO.</v>
          </cell>
          <cell r="C1767" t="str">
            <v>m2</v>
          </cell>
          <cell r="D1767">
            <v>9.2874999999999996</v>
          </cell>
          <cell r="E1767">
            <v>7.43</v>
          </cell>
          <cell r="F1767" t="str">
            <v>EMLURB</v>
          </cell>
        </row>
        <row r="1768">
          <cell r="A1768" t="str">
            <v/>
          </cell>
          <cell r="D1768">
            <v>0</v>
          </cell>
        </row>
        <row r="1769">
          <cell r="A1769" t="str">
            <v>16.04.100</v>
          </cell>
          <cell r="B1769" t="str">
            <v>PINTURA COM ESMALTE SINTETICO EM ESQUADRIA DE FERRO, DUAS DEMAOS, COM RASPAGEM E APARELHAMENTO COM ZARCAO.</v>
          </cell>
          <cell r="C1769" t="str">
            <v>m2</v>
          </cell>
          <cell r="D1769">
            <v>17.287500000000001</v>
          </cell>
          <cell r="E1769">
            <v>13.83</v>
          </cell>
          <cell r="F1769" t="str">
            <v>EMLURB</v>
          </cell>
        </row>
        <row r="1770">
          <cell r="A1770" t="str">
            <v/>
          </cell>
          <cell r="D1770">
            <v>0</v>
          </cell>
        </row>
        <row r="1771">
          <cell r="A1771" t="str">
            <v>16.04.110</v>
          </cell>
          <cell r="B1771" t="str">
            <v>PINTURA COM ESMALTE SINTETICO EM ESQUADRIA DE FERRO GALVANIZADO, DUAS DEMAOS, SEM RASPAGEM E APARELHAMENTO COM GALVO PRIMER.</v>
          </cell>
          <cell r="C1771" t="str">
            <v>m2</v>
          </cell>
          <cell r="D1771">
            <v>15.549999999999999</v>
          </cell>
          <cell r="E1771">
            <v>12.44</v>
          </cell>
          <cell r="F1771" t="str">
            <v>EMLURB</v>
          </cell>
        </row>
        <row r="1772">
          <cell r="A1772" t="str">
            <v/>
          </cell>
          <cell r="D1772">
            <v>0</v>
          </cell>
        </row>
        <row r="1773">
          <cell r="A1773" t="str">
            <v>16.04.120</v>
          </cell>
          <cell r="B1773" t="str">
            <v>PINTURA COM ESMALTE SINTETICO EM ESQUADRIAS DE FERRO GALVANIZADO, DUAS DEMAOS, COM RASPAGEM E APARELHAMENTO COM GALVO PRIMER.</v>
          </cell>
          <cell r="C1773" t="str">
            <v>m2</v>
          </cell>
          <cell r="D1773">
            <v>18.125</v>
          </cell>
          <cell r="E1773">
            <v>14.5</v>
          </cell>
          <cell r="F1773" t="str">
            <v>EMLURB</v>
          </cell>
        </row>
        <row r="1774">
          <cell r="A1774" t="str">
            <v/>
          </cell>
          <cell r="D1774">
            <v>0</v>
          </cell>
        </row>
        <row r="1775">
          <cell r="A1775" t="str">
            <v>16.04.130</v>
          </cell>
          <cell r="B1775" t="str">
            <v>PINTURA COM ESMALTE SINTÉTICO, VERDE ESCOLAR FOSCO, EM DUAS DEMÃOS, SOBRE QUADRO VERDE</v>
          </cell>
          <cell r="C1775" t="str">
            <v>m2</v>
          </cell>
          <cell r="D1775">
            <v>10.549999999999999</v>
          </cell>
          <cell r="E1775">
            <v>8.44</v>
          </cell>
          <cell r="F1775" t="str">
            <v>SEDUC</v>
          </cell>
        </row>
        <row r="1776">
          <cell r="A1776" t="str">
            <v/>
          </cell>
          <cell r="D1776">
            <v>0</v>
          </cell>
        </row>
        <row r="1777">
          <cell r="A1777" t="str">
            <v>16.05.010</v>
          </cell>
          <cell r="B1777" t="str">
            <v>PINTURA COM VERNIZ COPAL SINTETICO, DUAS DEMAOS, EM ESQUADRIAS DE MADEIRA.</v>
          </cell>
          <cell r="C1777" t="str">
            <v>m2</v>
          </cell>
          <cell r="D1777">
            <v>7.7875000000000005</v>
          </cell>
          <cell r="E1777">
            <v>6.23</v>
          </cell>
          <cell r="F1777" t="str">
            <v>EMLURB</v>
          </cell>
        </row>
        <row r="1778">
          <cell r="A1778" t="str">
            <v/>
          </cell>
          <cell r="D1778">
            <v>0</v>
          </cell>
        </row>
        <row r="1779">
          <cell r="A1779" t="str">
            <v>16.05.030</v>
          </cell>
          <cell r="B1779" t="str">
            <v>PINTURA COM VERNIZ ACRILICO, TRES DEMAOS, SOBRE TIJOLO NATURAL OU CONCRETO APARENTE, INCLUSIVE FUNDO PREPARADOR, UMA DEMAO.</v>
          </cell>
          <cell r="C1779" t="str">
            <v>m2</v>
          </cell>
          <cell r="D1779">
            <v>10.262500000000001</v>
          </cell>
          <cell r="E1779">
            <v>8.2100000000000009</v>
          </cell>
          <cell r="F1779" t="str">
            <v>EMLURB</v>
          </cell>
        </row>
        <row r="1780">
          <cell r="A1780" t="str">
            <v/>
          </cell>
          <cell r="D1780">
            <v>0</v>
          </cell>
        </row>
        <row r="1781">
          <cell r="A1781" t="str">
            <v>16.05.040</v>
          </cell>
          <cell r="B1781" t="str">
            <v>PINTURA COM VERNIZ POLIURETANICO, TRES DEMAOS SOBRE MADEIRA.</v>
          </cell>
          <cell r="C1781" t="str">
            <v>m2</v>
          </cell>
          <cell r="D1781">
            <v>9.0375000000000014</v>
          </cell>
          <cell r="E1781">
            <v>7.23</v>
          </cell>
          <cell r="F1781" t="str">
            <v>EMLURB</v>
          </cell>
        </row>
        <row r="1782">
          <cell r="A1782" t="str">
            <v/>
          </cell>
          <cell r="D1782">
            <v>0</v>
          </cell>
        </row>
        <row r="1783">
          <cell r="A1783" t="str">
            <v>16.05.050</v>
          </cell>
          <cell r="B1783" t="str">
            <v>EXCLUÍDO</v>
          </cell>
          <cell r="C1783" t="str">
            <v>m2</v>
          </cell>
          <cell r="D1783">
            <v>10</v>
          </cell>
          <cell r="E1783">
            <v>8</v>
          </cell>
          <cell r="F1783" t="str">
            <v>EMLURB</v>
          </cell>
        </row>
        <row r="1784">
          <cell r="A1784" t="str">
            <v/>
          </cell>
          <cell r="D1784">
            <v>0</v>
          </cell>
        </row>
        <row r="1785">
          <cell r="A1785" t="str">
            <v>16.06.010</v>
          </cell>
          <cell r="B1785" t="str">
            <v>PINTURA A BASE DE SILICONE, DUAS DEMAOS,SOBRE PAREDE DE CONCRETO OU DE TIJOLOS CERAMICOS.</v>
          </cell>
          <cell r="C1785" t="str">
            <v>m2</v>
          </cell>
          <cell r="D1785">
            <v>30.175000000000001</v>
          </cell>
          <cell r="E1785">
            <v>24.14</v>
          </cell>
          <cell r="F1785" t="str">
            <v>EMLURB</v>
          </cell>
        </row>
        <row r="1786">
          <cell r="A1786" t="str">
            <v/>
          </cell>
          <cell r="D1786">
            <v>0</v>
          </cell>
        </row>
        <row r="1787">
          <cell r="A1787" t="str">
            <v>16.07.020</v>
          </cell>
          <cell r="B1787" t="str">
            <v>PINTURA A BASE DE EPOXI, DUAS DEMAOS, SEM EMASSAMENTO.</v>
          </cell>
          <cell r="C1787" t="str">
            <v>m2</v>
          </cell>
          <cell r="D1787">
            <v>19.637500000000003</v>
          </cell>
          <cell r="E1787">
            <v>15.71</v>
          </cell>
          <cell r="F1787" t="str">
            <v>EMLURB</v>
          </cell>
        </row>
        <row r="1788">
          <cell r="A1788" t="str">
            <v/>
          </cell>
          <cell r="D1788">
            <v>0</v>
          </cell>
        </row>
        <row r="1789">
          <cell r="A1789" t="str">
            <v>16.07.021</v>
          </cell>
          <cell r="B1789" t="str">
            <v>APLICAÇÃO DE VERNIZ PARA CONCRETO APARENTE  TIPO DEKGUARD FS DA FOSROC EM DUAS DEMÃOS SOBRE PRIMER NITOPRIMER AW DA FOSROC OU SIMILAR.</v>
          </cell>
          <cell r="C1789" t="str">
            <v>m2</v>
          </cell>
          <cell r="D1789">
            <v>18.174999999999997</v>
          </cell>
          <cell r="E1789">
            <v>14.54</v>
          </cell>
          <cell r="F1789" t="str">
            <v>SEDUC</v>
          </cell>
        </row>
        <row r="1790">
          <cell r="A1790" t="str">
            <v/>
          </cell>
          <cell r="D1790">
            <v>0</v>
          </cell>
        </row>
        <row r="1791">
          <cell r="A1791" t="str">
            <v>16.08.010</v>
          </cell>
          <cell r="B1791" t="str">
            <v>PINTURA A BASE DE TINTA ACRILICA CORALPISO,NOVACOR OU SIMILAR PARA PISOS DE QUADRAS DE ESPORTES, ESTACIONAMENTOS, PASSEIOS, ETC(02 DEMAOS),INCLUSIVE PREPARO DA SUPERFICIE QUE DEVE ESTAR LIMPA, SECA E ISENTA DE GORDURA, GRAXA OU MOFO.</v>
          </cell>
          <cell r="C1791" t="str">
            <v>m2</v>
          </cell>
          <cell r="D1791">
            <v>14.6875</v>
          </cell>
          <cell r="E1791">
            <v>11.75</v>
          </cell>
          <cell r="F1791" t="str">
            <v>EMLURB</v>
          </cell>
        </row>
        <row r="1792">
          <cell r="A1792" t="str">
            <v/>
          </cell>
          <cell r="D1792">
            <v>0</v>
          </cell>
        </row>
        <row r="1793">
          <cell r="A1793" t="str">
            <v>16.08.100</v>
          </cell>
          <cell r="B1793" t="str">
            <v xml:space="preserve">DEMARCACAO E PINTURA A BASE DE TINTA ACRILICA CORALPISO, NOVACOR OU SIMILAR, COM TRINCHA DE FAIXA COM 5CM DE LARGURA PARA QUADRAS DE ESPORTES, ESTACIONAMENTOS, ETC(02 DEMAOS), INCLUSIVE PREPARO DA SUPERFICIE QUE DEVE ESTAR LIMPA SECA E ISENTA DE GORDURA, </v>
          </cell>
          <cell r="C1793" t="str">
            <v>m</v>
          </cell>
          <cell r="D1793">
            <v>5.9250000000000007</v>
          </cell>
          <cell r="E1793">
            <v>4.74</v>
          </cell>
          <cell r="F1793" t="str">
            <v>EMLURB</v>
          </cell>
        </row>
        <row r="1794">
          <cell r="A1794" t="str">
            <v/>
          </cell>
          <cell r="D1794">
            <v>0</v>
          </cell>
        </row>
        <row r="1795">
          <cell r="A1795" t="str">
            <v>17.00.000</v>
          </cell>
          <cell r="B1795" t="str">
            <v>URBANIZACAO</v>
          </cell>
          <cell r="D1795">
            <v>0</v>
          </cell>
        </row>
        <row r="1796">
          <cell r="A1796" t="str">
            <v/>
          </cell>
          <cell r="D1796">
            <v>0</v>
          </cell>
        </row>
        <row r="1797">
          <cell r="A1797" t="str">
            <v>17.01.020</v>
          </cell>
          <cell r="B1797" t="str">
            <v>PASSEIO EM PEDRA PORTUGUESA ASSENTADA SOBRE ARGAMASSA SECA DE CIMENTO E AREIA NO TRACO 1:6 E REJUNTADA COM ARGAMASSA SECA DE CIMENTO E AREIA NO TRACO 1:2.</v>
          </cell>
          <cell r="C1797" t="str">
            <v>m2</v>
          </cell>
          <cell r="D1797">
            <v>39.1875</v>
          </cell>
          <cell r="E1797">
            <v>31.35</v>
          </cell>
          <cell r="F1797" t="str">
            <v>EMLURB</v>
          </cell>
        </row>
        <row r="1798">
          <cell r="A1798" t="str">
            <v/>
          </cell>
          <cell r="D1798">
            <v>0</v>
          </cell>
        </row>
        <row r="1799">
          <cell r="A1799" t="str">
            <v>17.01.030</v>
          </cell>
          <cell r="B1799" t="str">
            <v>PASSEIO DE CONCRETO 1:4:8 COM 5,0 CM DE ESPESSURA, CAPEADO COM CIMENTO E AREIA NO TRACO 1:3, TENDO 2,0 CM DE ESPESSURA.</v>
          </cell>
          <cell r="C1799" t="str">
            <v>m2</v>
          </cell>
          <cell r="D1799">
            <v>36.637499999999996</v>
          </cell>
          <cell r="E1799">
            <v>29.31</v>
          </cell>
          <cell r="F1799" t="str">
            <v>EMLURB</v>
          </cell>
        </row>
        <row r="1800">
          <cell r="A1800" t="str">
            <v/>
          </cell>
          <cell r="D1800">
            <v>0</v>
          </cell>
        </row>
        <row r="1801">
          <cell r="A1801" t="str">
            <v>17.01.040</v>
          </cell>
          <cell r="B1801" t="str">
            <v>PASSEIO DE CONCRETO 1:3:5 COM 5,0 CM DE ESPESSURA E JUNTAS SECAS EM QUADROS DE 1,0 X 2,0 M.</v>
          </cell>
          <cell r="C1801" t="str">
            <v>m2</v>
          </cell>
          <cell r="D1801">
            <v>29.325000000000003</v>
          </cell>
          <cell r="E1801">
            <v>23.46</v>
          </cell>
          <cell r="F1801" t="str">
            <v>EMLURB</v>
          </cell>
        </row>
        <row r="1802">
          <cell r="A1802" t="str">
            <v/>
          </cell>
          <cell r="D1802">
            <v>0</v>
          </cell>
        </row>
        <row r="1803">
          <cell r="A1803" t="str">
            <v>17.01.050</v>
          </cell>
          <cell r="B1803" t="str">
            <v>PASSEIO DE CONCRETO 1:2,5:4 COM 5,0 CM DE ESPESSURA E JUNTAS SECAS EM QUADROS DE 1,0 X 2,0 M.</v>
          </cell>
          <cell r="C1803" t="str">
            <v>m2</v>
          </cell>
          <cell r="D1803">
            <v>30.5625</v>
          </cell>
          <cell r="E1803">
            <v>24.45</v>
          </cell>
          <cell r="F1803" t="str">
            <v>EMLURB</v>
          </cell>
        </row>
        <row r="1804">
          <cell r="A1804" t="str">
            <v/>
          </cell>
          <cell r="D1804">
            <v>0</v>
          </cell>
        </row>
        <row r="1805">
          <cell r="A1805" t="str">
            <v>17.01.060</v>
          </cell>
          <cell r="B1805" t="str">
            <v>PASSEIO DE CONCRETO 1:3:5 COM 5,0 CM DE ESPESSURA E JUNTAS DE MADEIRA EM QUADROS DE 1,2 X 1,2 M.</v>
          </cell>
          <cell r="C1805" t="str">
            <v>m2</v>
          </cell>
          <cell r="D1805">
            <v>30.387499999999999</v>
          </cell>
          <cell r="E1805">
            <v>24.31</v>
          </cell>
          <cell r="F1805" t="str">
            <v>EMLURB</v>
          </cell>
        </row>
        <row r="1806">
          <cell r="A1806" t="str">
            <v/>
          </cell>
          <cell r="D1806">
            <v>0</v>
          </cell>
        </row>
        <row r="1807">
          <cell r="A1807" t="str">
            <v>17.01.070</v>
          </cell>
          <cell r="B1807" t="str">
            <v>PASSEIO DE CONCRETO 1:2,5:4 COM 5,0 CM DE ESPESSURA E JUNTAS DE MADEIRA EM QUADROS DE 1,2 X 1,2 M.</v>
          </cell>
          <cell r="C1807" t="str">
            <v>m2</v>
          </cell>
          <cell r="D1807">
            <v>31.625</v>
          </cell>
          <cell r="E1807">
            <v>25.3</v>
          </cell>
          <cell r="F1807" t="str">
            <v>EMLURB</v>
          </cell>
        </row>
        <row r="1808">
          <cell r="A1808" t="str">
            <v/>
          </cell>
          <cell r="D1808">
            <v>0</v>
          </cell>
        </row>
        <row r="1809">
          <cell r="A1809" t="str">
            <v>17.01.080</v>
          </cell>
          <cell r="B1809" t="str">
            <v>PASSEIO DE CONCRETO 1:3:5 COM 5,0 CM DE ESPESSURA E JUNTAS DE ASFALTO EM QUADROS DE 1,0 X 2,0 M.</v>
          </cell>
          <cell r="C1809" t="str">
            <v>m2</v>
          </cell>
          <cell r="D1809">
            <v>34.725000000000001</v>
          </cell>
          <cell r="E1809">
            <v>27.78</v>
          </cell>
          <cell r="F1809" t="str">
            <v>EMLURB</v>
          </cell>
        </row>
        <row r="1810">
          <cell r="A1810" t="str">
            <v/>
          </cell>
          <cell r="D1810">
            <v>0</v>
          </cell>
        </row>
        <row r="1811">
          <cell r="A1811" t="str">
            <v>17.01.090</v>
          </cell>
          <cell r="B1811" t="str">
            <v>PASSEIO DE CONCRETO 1:2,5:4 COM 5,0 CM DE ESPESSURA E JUNTAS DE ASFALTO EM QUADROS DE 1,0 X 2,0 M.</v>
          </cell>
          <cell r="C1811" t="str">
            <v>m2</v>
          </cell>
          <cell r="D1811">
            <v>35.962499999999999</v>
          </cell>
          <cell r="E1811">
            <v>28.77</v>
          </cell>
          <cell r="F1811" t="str">
            <v>EMLURB</v>
          </cell>
        </row>
        <row r="1812">
          <cell r="A1812" t="str">
            <v/>
          </cell>
          <cell r="D1812">
            <v>0</v>
          </cell>
        </row>
        <row r="1813">
          <cell r="A1813" t="str">
            <v>17.01.100</v>
          </cell>
          <cell r="B1813" t="str">
            <v>PASSEIO DE CONCRETO 1:3:5 COM 5,0 CM DE ESPESSURA E JUNTAS RISCADAS EM QUADROS DE 1,0 X 2,0 M.</v>
          </cell>
          <cell r="C1813" t="str">
            <v>m2</v>
          </cell>
          <cell r="D1813">
            <v>22.174999999999997</v>
          </cell>
          <cell r="E1813">
            <v>17.739999999999998</v>
          </cell>
          <cell r="F1813" t="str">
            <v>EMLURB</v>
          </cell>
        </row>
        <row r="1814">
          <cell r="A1814" t="str">
            <v/>
          </cell>
          <cell r="D1814">
            <v>0</v>
          </cell>
        </row>
        <row r="1815">
          <cell r="A1815" t="str">
            <v>17.01.110</v>
          </cell>
          <cell r="B1815" t="str">
            <v>PASSEIO DE CONCRETO 1:2,5:4 COM 5,0 CM DE ESPESSURA E JUNTAS RISCADAS EM QUADROS DE 1,0X 2,0 M.</v>
          </cell>
          <cell r="C1815" t="str">
            <v>m2</v>
          </cell>
          <cell r="D1815">
            <v>23.412500000000001</v>
          </cell>
          <cell r="E1815">
            <v>18.73</v>
          </cell>
          <cell r="F1815" t="str">
            <v>EMLURB</v>
          </cell>
        </row>
        <row r="1816">
          <cell r="A1816" t="str">
            <v/>
          </cell>
          <cell r="D1816">
            <v>0</v>
          </cell>
        </row>
        <row r="1817">
          <cell r="A1817" t="str">
            <v>17.01.113</v>
          </cell>
          <cell r="B1817" t="str">
            <v>FORNEC.E EXEC.CALÇADA ACESSO CONC MAGRO 1:3:5 ESP  5 CM COM ACAB CIMENTADO ÁSPERO TR. 1:4 ESP.2 CM  JUNTA DE MAD. 2 X 1 CM. ALVEN. DE TIJ. 8 FUROS 1/2 VEZ P/ CONT. ATERRO CAIXÃO,CALÇ H=20CM, 2 LADOS, SOBRE LASTR. CONC. MAG C/3CM. REV. CHAPISCO TR. 1:3 CIM</v>
          </cell>
          <cell r="C1817" t="str">
            <v>m2</v>
          </cell>
          <cell r="D1817">
            <v>66.787499999999994</v>
          </cell>
          <cell r="E1817">
            <v>53.43</v>
          </cell>
          <cell r="F1817" t="str">
            <v>SEDUC</v>
          </cell>
        </row>
        <row r="1818">
          <cell r="A1818" t="str">
            <v/>
          </cell>
          <cell r="D1818">
            <v>0</v>
          </cell>
        </row>
        <row r="1819">
          <cell r="A1819" t="str">
            <v>17.01.114</v>
          </cell>
          <cell r="B1819"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1819" t="str">
            <v>m</v>
          </cell>
          <cell r="D1819">
            <v>49.412500000000001</v>
          </cell>
          <cell r="E1819">
            <v>39.53</v>
          </cell>
          <cell r="F1819" t="str">
            <v>SEDUC</v>
          </cell>
        </row>
        <row r="1820">
          <cell r="A1820" t="str">
            <v/>
          </cell>
          <cell r="D1820">
            <v>0</v>
          </cell>
        </row>
        <row r="1821">
          <cell r="A1821" t="str">
            <v>17.01.115</v>
          </cell>
          <cell r="B1821" t="str">
            <v xml:space="preserve">FORNECIMENTO E EXECUÇÃO DE CALÇADA DE CONTORNO COM 1,40M DE LARGURA, BASE EM CONCRETO MAGRO 1:4:8 COM 0,05M, CIMENTADO ÁSPERO 1:4 ESP.2,00CM E ALVENARIA DE TIJOLO DE 08 FUROS DE 1 VEZ PARA CONTENÇÃO DO ATERRO H=20CM, INCLUSIVE ESCAVAÇÃO, REMOÇÃO E ATERRO </v>
          </cell>
          <cell r="C1821" t="str">
            <v>m</v>
          </cell>
          <cell r="D1821">
            <v>76.95</v>
          </cell>
          <cell r="E1821">
            <v>61.56</v>
          </cell>
          <cell r="F1821" t="str">
            <v>SEDUC</v>
          </cell>
        </row>
        <row r="1822">
          <cell r="A1822" t="str">
            <v/>
          </cell>
          <cell r="D1822">
            <v>0</v>
          </cell>
        </row>
        <row r="1823">
          <cell r="A1823" t="str">
            <v>17.01.120</v>
          </cell>
          <cell r="B1823" t="str">
            <v>PASSEIO EM LAJOTA DE CONCRETO 50 X 50, APLICADO SOBRE LASTRO DE CONCRETO 1:4:8 DE 5 CM DE ESPESSURA, INCLUSIVE EXECUCAO DO LASTRO.</v>
          </cell>
          <cell r="C1823" t="str">
            <v>m2</v>
          </cell>
          <cell r="D1823">
            <v>54.662499999999994</v>
          </cell>
          <cell r="E1823">
            <v>43.73</v>
          </cell>
          <cell r="F1823" t="str">
            <v>EMLURB</v>
          </cell>
        </row>
        <row r="1824">
          <cell r="A1824" t="str">
            <v/>
          </cell>
          <cell r="D1824">
            <v>0</v>
          </cell>
        </row>
        <row r="1825">
          <cell r="A1825" t="str">
            <v>17.01.130</v>
          </cell>
          <cell r="B1825" t="str">
            <v>PASSEIO EM LAJOTA DE CONCRETO 50 X 50, APLICADO SOBRE LASTRO DE CONCRETO JA PRONTO.</v>
          </cell>
          <cell r="C1825" t="str">
            <v>m2</v>
          </cell>
          <cell r="D1825">
            <v>34.212499999999999</v>
          </cell>
          <cell r="E1825">
            <v>27.37</v>
          </cell>
          <cell r="F1825" t="str">
            <v>EMLURB</v>
          </cell>
        </row>
        <row r="1826">
          <cell r="A1826" t="str">
            <v/>
          </cell>
          <cell r="D1826">
            <v>0</v>
          </cell>
        </row>
        <row r="1827">
          <cell r="A1827" t="str">
            <v>17.01.140</v>
          </cell>
          <cell r="B1827" t="str">
            <v>PASSEIO EM LAJOTA DE CONCRETO 50 X 50, APLICADO SOBRE TERRENO, INCLUSIVE REGULARIZACAO DO MESMO.</v>
          </cell>
          <cell r="C1827" t="str">
            <v>m2</v>
          </cell>
          <cell r="D1827">
            <v>35.737499999999997</v>
          </cell>
          <cell r="E1827">
            <v>28.59</v>
          </cell>
          <cell r="F1827" t="str">
            <v>EMLURB</v>
          </cell>
        </row>
        <row r="1828">
          <cell r="A1828" t="str">
            <v/>
          </cell>
          <cell r="D1828">
            <v>0</v>
          </cell>
        </row>
        <row r="1829">
          <cell r="A1829" t="str">
            <v>17.01.145</v>
          </cell>
          <cell r="B1829" t="str">
            <v>REVESTIMENTO COM PEDRAS GRANITICAS DE DIMENSOES MEDIAS (0,45 X 0,45 X 0,05) M E COM UMA SUPERFICIE PLANA (NAO TRABALHADA), ASSENTADAS E REJUNTADAS COM ARGAMASSA DE CIMENTO E AREIA NO TRACO 1:6.</v>
          </cell>
          <cell r="C1829" t="str">
            <v>m2</v>
          </cell>
          <cell r="D1829">
            <v>57.512499999999996</v>
          </cell>
          <cell r="E1829">
            <v>46.01</v>
          </cell>
          <cell r="F1829" t="str">
            <v>EMLURB</v>
          </cell>
        </row>
        <row r="1830">
          <cell r="A1830" t="str">
            <v/>
          </cell>
          <cell r="D1830">
            <v>0</v>
          </cell>
        </row>
        <row r="1831">
          <cell r="A1831" t="str">
            <v>17.01.150</v>
          </cell>
          <cell r="B1831" t="str">
            <v>REPOSICAO DE PASSEIO DE PEDRA PORTUGUESA ASSENTADA SOBRE ARGAMASSA SECA DE CIM. E AREIA NO TRACO 1:6 E REJUNTADA COM ARGAMASSA DE CIMENTO E AREIA NO TRACO 1:2.</v>
          </cell>
          <cell r="C1831" t="str">
            <v>m2</v>
          </cell>
          <cell r="D1831">
            <v>27.762500000000003</v>
          </cell>
          <cell r="E1831">
            <v>22.21</v>
          </cell>
          <cell r="F1831" t="str">
            <v>EMLURB</v>
          </cell>
        </row>
        <row r="1832">
          <cell r="A1832" t="str">
            <v/>
          </cell>
          <cell r="D1832">
            <v>0</v>
          </cell>
        </row>
        <row r="1833">
          <cell r="A1833" t="str">
            <v>17.01.160</v>
          </cell>
          <cell r="B1833" t="str">
            <v>REPOSICAO DE PASSEIO EM LAJOTA DE CONCRETO 50 X 50 , APLICADA SOBRE TERRENO REGULARIZADO OU LASTRO DE CONCRETO ( SO O ASSENTAMENTO ).</v>
          </cell>
          <cell r="C1833" t="str">
            <v>m2</v>
          </cell>
          <cell r="D1833">
            <v>22.337500000000002</v>
          </cell>
          <cell r="E1833">
            <v>17.87</v>
          </cell>
          <cell r="F1833" t="str">
            <v>EMLURB</v>
          </cell>
        </row>
        <row r="1834">
          <cell r="A1834" t="str">
            <v/>
          </cell>
          <cell r="D1834">
            <v>0</v>
          </cell>
        </row>
        <row r="1835">
          <cell r="A1835" t="str">
            <v>17.01.170</v>
          </cell>
          <cell r="B1835" t="str">
            <v>FORNECIMENTO E EXECUÇÃO DE PISO TÁTIL, DIMENSÕES 0,50X0,50M COM ESP.3CM, ASSENTADA COM ARGAMASSA DE CIMENTO E AREIA 1:6 (ESP:2,5CM) E REJUNTADA COM ARGAMASSA DE CIMENTO E AREIA 1:4, SOBRE LASTRO DE CONCRETO PRONTO.</v>
          </cell>
          <cell r="C1835" t="str">
            <v>m2</v>
          </cell>
          <cell r="D1835">
            <v>39.275000000000006</v>
          </cell>
          <cell r="E1835">
            <v>31.42</v>
          </cell>
          <cell r="F1835" t="str">
            <v>SEDUC</v>
          </cell>
        </row>
        <row r="1836">
          <cell r="A1836" t="str">
            <v/>
          </cell>
          <cell r="D1836">
            <v>0</v>
          </cell>
        </row>
        <row r="1837">
          <cell r="A1837" t="str">
            <v>17.010.015</v>
          </cell>
          <cell r="B1837" t="str">
            <v>Fornecimento e instalação de totem medindo 0,80x1,80m, dupla face, estrutura interna em tubo industrial de 30x30, tubo laterais patentes de 11/2", revestimento com chapa galvanizada 20 com aplicação de vinil adesivo calandrado impresso pelo sistema digita</v>
          </cell>
          <cell r="C1837" t="str">
            <v>Un</v>
          </cell>
          <cell r="D1837">
            <v>1570.8375000000001</v>
          </cell>
          <cell r="E1837">
            <v>1256.67</v>
          </cell>
          <cell r="F1837" t="str">
            <v>SEDUC</v>
          </cell>
        </row>
        <row r="1838">
          <cell r="A1838" t="str">
            <v/>
          </cell>
          <cell r="D1838">
            <v>0</v>
          </cell>
        </row>
        <row r="1839">
          <cell r="A1839" t="str">
            <v>17.010.020</v>
          </cell>
          <cell r="B1839" t="str">
            <v>Fornecimento e instalação de placa medindo 6,00x3,60m, estrutura interna em tubo industrial de 30x30, cantoneira L de 11/2"x1/8", tubo patente de 3/4", tratado com anti corrosivo e com aplicação de esmalte sintético, iluminada internamente com 10 conjunto</v>
          </cell>
          <cell r="C1839" t="str">
            <v>Un</v>
          </cell>
          <cell r="D1839">
            <v>17875</v>
          </cell>
          <cell r="E1839">
            <v>14300</v>
          </cell>
        </row>
        <row r="1840">
          <cell r="A1840" t="str">
            <v/>
          </cell>
          <cell r="D1840">
            <v>0</v>
          </cell>
        </row>
        <row r="1841">
          <cell r="A1841" t="str">
            <v>17.010.030</v>
          </cell>
          <cell r="B1841" t="str">
            <v>Fornecimento e instalação de totem medindo 4,00x2,40m, dupla face, estrutura interna em tubo industrial de 30x30 cantoneira L de 11/2"x1/8" e 1"x1/8", tubo patente de 5" todo travado com anticorrosivo e aplicado com esmalte sintético iluminado internament</v>
          </cell>
          <cell r="C1841" t="str">
            <v>Un</v>
          </cell>
          <cell r="D1841">
            <v>24091.662500000002</v>
          </cell>
          <cell r="E1841">
            <v>19273.330000000002</v>
          </cell>
          <cell r="F1841" t="str">
            <v>SEDUC</v>
          </cell>
        </row>
        <row r="1842">
          <cell r="A1842" t="str">
            <v/>
          </cell>
          <cell r="D1842">
            <v>0</v>
          </cell>
        </row>
        <row r="1843">
          <cell r="A1843" t="str">
            <v>17.010.040</v>
          </cell>
          <cell r="B1843" t="str">
            <v>Fornecimento e instalação de totem indicativo medindo 0,30x1,40m, dupla face, estrutura interna em tubo industrial de 30x30, tubo laterais patentes de 11/2", revestimento com chapa galvanizada 20 com aplicação de vinil adesivo calandrado impresso pelo sis</v>
          </cell>
          <cell r="C1843" t="str">
            <v>Un</v>
          </cell>
          <cell r="D1843">
            <v>736.66250000000002</v>
          </cell>
          <cell r="E1843">
            <v>589.33000000000004</v>
          </cell>
          <cell r="F1843" t="str">
            <v>SEDUC</v>
          </cell>
        </row>
        <row r="1844">
          <cell r="A1844" t="str">
            <v/>
          </cell>
          <cell r="D1844">
            <v>0</v>
          </cell>
        </row>
        <row r="1845">
          <cell r="A1845" t="str">
            <v>17.010.050</v>
          </cell>
          <cell r="B1845" t="str">
            <v>Fornecimento e instalação de placa medindo 0,60x0,13m em pvc expandido de 4mm para aplicação de vinil adesivo calandrado impresso pelo sistema digital, detalhes laterais em pvc de 8mm com aplicação de tinta vinilica nas cores indicadas, instalada com util</v>
          </cell>
          <cell r="C1845" t="str">
            <v>Un</v>
          </cell>
          <cell r="D1845">
            <v>105.64999999999999</v>
          </cell>
          <cell r="E1845">
            <v>84.52</v>
          </cell>
          <cell r="F1845" t="str">
            <v>SEDUC</v>
          </cell>
        </row>
        <row r="1846">
          <cell r="A1846" t="str">
            <v/>
          </cell>
          <cell r="D1846">
            <v>0</v>
          </cell>
        </row>
        <row r="1847">
          <cell r="A1847" t="str">
            <v>17.02.010</v>
          </cell>
          <cell r="B1847" t="str">
            <v>FORNECIMENTO DE BARRO DE JARDIM (POSTO OBRA NA PRACA DO RECIFE).</v>
          </cell>
          <cell r="C1847" t="str">
            <v>m3</v>
          </cell>
          <cell r="D1847">
            <v>50</v>
          </cell>
          <cell r="E1847">
            <v>40</v>
          </cell>
          <cell r="F1847" t="str">
            <v>EMLURB</v>
          </cell>
        </row>
        <row r="1848">
          <cell r="A1848" t="str">
            <v/>
          </cell>
          <cell r="D1848">
            <v>0</v>
          </cell>
        </row>
        <row r="1849">
          <cell r="A1849" t="str">
            <v>17.02.020</v>
          </cell>
          <cell r="B1849" t="str">
            <v>FORNECIMENTO DE ESTRUME BOVINO CURTIDO (POSTO OBRA NA PRACA DO RECIFE).</v>
          </cell>
          <cell r="C1849" t="str">
            <v>m3</v>
          </cell>
          <cell r="D1849">
            <v>62.5</v>
          </cell>
          <cell r="E1849">
            <v>50</v>
          </cell>
          <cell r="F1849" t="str">
            <v>EMLURB</v>
          </cell>
        </row>
        <row r="1850">
          <cell r="A1850" t="str">
            <v/>
          </cell>
          <cell r="D1850">
            <v>0</v>
          </cell>
        </row>
        <row r="1851">
          <cell r="A1851" t="str">
            <v>17.02.025</v>
          </cell>
          <cell r="B1851" t="str">
            <v>FORNECIMENTO DE PO DE COCO (POSTO OBRA NA PRACA DO RECIFE).</v>
          </cell>
          <cell r="C1851" t="str">
            <v>m3</v>
          </cell>
          <cell r="D1851">
            <v>62.5</v>
          </cell>
          <cell r="E1851">
            <v>50</v>
          </cell>
          <cell r="F1851" t="str">
            <v>EMLURB</v>
          </cell>
        </row>
        <row r="1852">
          <cell r="A1852" t="str">
            <v/>
          </cell>
          <cell r="D1852">
            <v>0</v>
          </cell>
        </row>
        <row r="1853">
          <cell r="A1853" t="str">
            <v>17.02.030</v>
          </cell>
          <cell r="B1853" t="str">
            <v>FORNECIMENTO DE CASCALHINHO, INCLUSIVE O ESPALHAMENTO DO MESMO ( POSTO OBRA NA PRACA DO RECIFE)</v>
          </cell>
          <cell r="C1853" t="str">
            <v>m3</v>
          </cell>
          <cell r="D1853">
            <v>60.8125</v>
          </cell>
          <cell r="E1853">
            <v>48.65</v>
          </cell>
          <cell r="F1853" t="str">
            <v>EMLURB</v>
          </cell>
        </row>
        <row r="1854">
          <cell r="A1854" t="str">
            <v/>
          </cell>
          <cell r="D1854">
            <v>0</v>
          </cell>
        </row>
        <row r="1855">
          <cell r="A1855" t="str">
            <v>17.02.040</v>
          </cell>
          <cell r="B1855" t="str">
            <v>FORNECIMENTO DE CASCALHINHO, SEM O ESPALHAMENTO DO MESMO ( POSTO OBRA NA PRACA DO RECIFE).</v>
          </cell>
          <cell r="C1855" t="str">
            <v>m3</v>
          </cell>
          <cell r="D1855">
            <v>60</v>
          </cell>
          <cell r="E1855">
            <v>48</v>
          </cell>
          <cell r="F1855" t="str">
            <v>EMLURB</v>
          </cell>
        </row>
        <row r="1856">
          <cell r="A1856" t="str">
            <v/>
          </cell>
          <cell r="D1856">
            <v>0</v>
          </cell>
        </row>
        <row r="1857">
          <cell r="A1857" t="str">
            <v>17.02.050</v>
          </cell>
          <cell r="B1857" t="str">
            <v>FORNECIMENTO DE VARAO COM 2,0 M DE ALTURA E DIAMETRO DE 3,0 CM PARA TUTORAMENTO DE MUDAS INCLUSIVE O ASSENTAMENTO.</v>
          </cell>
          <cell r="C1857" t="str">
            <v>Un</v>
          </cell>
          <cell r="D1857">
            <v>4.8250000000000002</v>
          </cell>
          <cell r="E1857">
            <v>3.86</v>
          </cell>
          <cell r="F1857" t="str">
            <v>EMLURB</v>
          </cell>
        </row>
        <row r="1858">
          <cell r="A1858" t="str">
            <v/>
          </cell>
          <cell r="D1858">
            <v>0</v>
          </cell>
        </row>
        <row r="1859">
          <cell r="A1859" t="str">
            <v>17.02.060</v>
          </cell>
          <cell r="B1859" t="str">
            <v>FORNECIMENTO DE VARAO COM 2,0 M DE ALTURA E DIAMETRO DE 3,0 CM PARA TUTORAMENTO DE MUDAS SEM O ASSENTAMENTO DO MESMO.</v>
          </cell>
          <cell r="C1859" t="str">
            <v>Un</v>
          </cell>
          <cell r="D1859">
            <v>4.375</v>
          </cell>
          <cell r="E1859">
            <v>3.5</v>
          </cell>
          <cell r="F1859" t="str">
            <v>EMLURB</v>
          </cell>
        </row>
        <row r="1860">
          <cell r="A1860" t="str">
            <v/>
          </cell>
          <cell r="D1860">
            <v>0</v>
          </cell>
        </row>
        <row r="1861">
          <cell r="A1861" t="str">
            <v>17.02.070</v>
          </cell>
          <cell r="B1861" t="str">
            <v>FORNECIMENTO DE ESTACAS PARA SUSTENTACAO DE GRADES DE PROTECAO DE MUDAS COM 2,0 M DE ALTURA E DIAMETRO DE 5,0 CM,INCLUSIVE O ASSENTAMENTO DA MESMA.</v>
          </cell>
          <cell r="C1861" t="str">
            <v>Un</v>
          </cell>
          <cell r="D1861">
            <v>5.5750000000000002</v>
          </cell>
          <cell r="E1861">
            <v>4.46</v>
          </cell>
          <cell r="F1861" t="str">
            <v>EMLURB</v>
          </cell>
        </row>
        <row r="1862">
          <cell r="A1862" t="str">
            <v/>
          </cell>
          <cell r="D1862">
            <v>0</v>
          </cell>
        </row>
        <row r="1863">
          <cell r="A1863" t="str">
            <v>17.02.080</v>
          </cell>
          <cell r="B1863" t="str">
            <v>FORNECIMENTO DE ESTACAS PARA SUSTENTACAO DE GRADES DE PROTECAO DE MUDAS COM 2,0 M DE ALTURA E DIAMETRO DE 5,0 CM, SEM O ASSENTAMENTO DA MESMA.</v>
          </cell>
          <cell r="C1863" t="str">
            <v>Un</v>
          </cell>
          <cell r="D1863">
            <v>5.125</v>
          </cell>
          <cell r="E1863">
            <v>4.0999999999999996</v>
          </cell>
          <cell r="F1863" t="str">
            <v>EMLURB</v>
          </cell>
        </row>
        <row r="1864">
          <cell r="A1864" t="str">
            <v/>
          </cell>
          <cell r="D1864">
            <v>0</v>
          </cell>
        </row>
        <row r="1865">
          <cell r="A1865" t="str">
            <v>17.02.090</v>
          </cell>
          <cell r="B1865" t="str">
            <v>FORNECIMENTO DE GRADES DE RIPAS DE MACARANDUBA, COM 1,80 M DE ALTURA POR 1,50 M DE LARGURA,CONFECCIONADAS COM 12 RIPAS DE 5 CM DE LARGURA E 3 FIADAS DE ARAME GALVANIZADO N. 14,INCLUSIVE ASSENTAMENTO.</v>
          </cell>
          <cell r="C1865" t="str">
            <v>Un</v>
          </cell>
          <cell r="D1865">
            <v>45.15</v>
          </cell>
          <cell r="E1865">
            <v>36.119999999999997</v>
          </cell>
          <cell r="F1865" t="str">
            <v>EMLURB</v>
          </cell>
        </row>
        <row r="1866">
          <cell r="A1866" t="str">
            <v/>
          </cell>
          <cell r="D1866">
            <v>0</v>
          </cell>
        </row>
        <row r="1867">
          <cell r="A1867" t="str">
            <v>17.02.100</v>
          </cell>
          <cell r="B1867" t="str">
            <v>FORNECIMENTO DE GRADES DE RIPAS DE MACARANDUBA, COM 1,80 M DE ALTURA POR 1,50 M DE LARGURA CONFECCIONADAS COM 12 RIPAS DE 5 CM DE LARGURA E 3 FIADAS DE ARAME GALVANIZADO N. 14, SEM O ASSENTAMENTO.</v>
          </cell>
          <cell r="C1867" t="str">
            <v>Un</v>
          </cell>
          <cell r="D1867">
            <v>43.75</v>
          </cell>
          <cell r="E1867">
            <v>35</v>
          </cell>
          <cell r="F1867" t="str">
            <v>EMLURB</v>
          </cell>
        </row>
        <row r="1868">
          <cell r="A1868" t="str">
            <v/>
          </cell>
          <cell r="D1868">
            <v>0</v>
          </cell>
        </row>
        <row r="1869">
          <cell r="A1869" t="str">
            <v>17.03.010</v>
          </cell>
          <cell r="B1869" t="str">
            <v>MEIO-FIO DE ALVENARIA REVESTIDO COM ARGAMASSA DE CIMENTO E AREIA 1:3.</v>
          </cell>
          <cell r="C1869" t="str">
            <v>m</v>
          </cell>
          <cell r="D1869">
            <v>13.45</v>
          </cell>
          <cell r="E1869">
            <v>10.76</v>
          </cell>
          <cell r="F1869" t="str">
            <v>EMLURB</v>
          </cell>
        </row>
        <row r="1870">
          <cell r="A1870" t="str">
            <v/>
          </cell>
          <cell r="D1870">
            <v>0</v>
          </cell>
        </row>
        <row r="1871">
          <cell r="A1871" t="str">
            <v>17.03.020</v>
          </cell>
          <cell r="B1871" t="str">
            <v>PREPARO DE SOLO PARA GRAMADO COM 10,0 CM DE ESPESSURA , FEITO COM BARRO DE JARDIM E ESTRUME BOVINO CURTIDO, TRACO 4:1, COM TODO MATERIAL FORNECIDO PELO EMPREITEIRO.</v>
          </cell>
          <cell r="C1871" t="str">
            <v>m2</v>
          </cell>
          <cell r="D1871">
            <v>8.3874999999999993</v>
          </cell>
          <cell r="E1871">
            <v>6.71</v>
          </cell>
          <cell r="F1871" t="str">
            <v>EMLURB</v>
          </cell>
        </row>
        <row r="1872">
          <cell r="A1872" t="str">
            <v/>
          </cell>
          <cell r="D1872">
            <v>0</v>
          </cell>
        </row>
        <row r="1873">
          <cell r="A1873" t="str">
            <v>17.03.030</v>
          </cell>
          <cell r="B1873" t="str">
            <v>PREPARO DE SOLO PARA CANTEIRO COM 20,0 CM DE ESPESSURA, FEITO COM BARRO DE JARDIM E ESTRUME BOVINO CURTIDO, TRACO 2:1,COM TODO MATERIAL FORNECIDO PELO EMPREITEIRO.</v>
          </cell>
          <cell r="C1873" t="str">
            <v>m2</v>
          </cell>
          <cell r="D1873">
            <v>13.9625</v>
          </cell>
          <cell r="E1873">
            <v>11.17</v>
          </cell>
          <cell r="F1873" t="str">
            <v>EMLURB</v>
          </cell>
        </row>
        <row r="1874">
          <cell r="A1874" t="str">
            <v/>
          </cell>
          <cell r="D1874">
            <v>0</v>
          </cell>
        </row>
        <row r="1875">
          <cell r="A1875" t="str">
            <v>17.03.040</v>
          </cell>
          <cell r="B1875" t="str">
            <v>FORNECIMENTO E PLANTIO DE GRAMA INGLESA (STENOTAPHUM).</v>
          </cell>
          <cell r="C1875" t="str">
            <v>m2</v>
          </cell>
          <cell r="D1875">
            <v>6.0750000000000002</v>
          </cell>
          <cell r="E1875">
            <v>4.8600000000000003</v>
          </cell>
          <cell r="F1875" t="str">
            <v>EMLURB</v>
          </cell>
        </row>
        <row r="1876">
          <cell r="A1876" t="str">
            <v/>
          </cell>
          <cell r="D1876">
            <v>0</v>
          </cell>
        </row>
        <row r="1877">
          <cell r="A1877" t="str">
            <v>17.03.045</v>
          </cell>
          <cell r="B1877" t="str">
            <v>FORNECIMENTO E PLANTIO DE GRAMA ESMERALDA (EM TAPETE), INCLUINDO PREPARO DE SOLO COM APENAS BARRO DE JARDIM.</v>
          </cell>
          <cell r="C1877" t="str">
            <v>m2</v>
          </cell>
          <cell r="D1877">
            <v>10.487500000000001</v>
          </cell>
          <cell r="E1877">
            <v>8.39</v>
          </cell>
          <cell r="F1877" t="str">
            <v>EMLURB</v>
          </cell>
        </row>
        <row r="1878">
          <cell r="A1878" t="str">
            <v/>
          </cell>
          <cell r="D1878">
            <v>0</v>
          </cell>
        </row>
        <row r="1879">
          <cell r="A1879" t="str">
            <v>17.03.050</v>
          </cell>
          <cell r="B1879" t="str">
            <v>FORNECIMENTO E PLANTIO DE GRAMA PAPUAM (PASPALUM CONJUGATUM).</v>
          </cell>
          <cell r="C1879" t="str">
            <v>m2</v>
          </cell>
          <cell r="D1879">
            <v>6.0750000000000002</v>
          </cell>
          <cell r="E1879">
            <v>4.8600000000000003</v>
          </cell>
          <cell r="F1879" t="str">
            <v>EMLURB</v>
          </cell>
        </row>
        <row r="1880">
          <cell r="A1880" t="str">
            <v/>
          </cell>
          <cell r="D1880">
            <v>0</v>
          </cell>
        </row>
        <row r="1881">
          <cell r="A1881" t="str">
            <v>17.03.060</v>
          </cell>
          <cell r="B1881" t="str">
            <v>FORNECIMENTO E PLANTIO DE GRAMA DE BURRO (CYNODON DACTYLON).</v>
          </cell>
          <cell r="C1881" t="str">
            <v>m2</v>
          </cell>
          <cell r="D1881">
            <v>5.1375000000000002</v>
          </cell>
          <cell r="E1881">
            <v>4.1100000000000003</v>
          </cell>
          <cell r="F1881" t="str">
            <v>EMLURB</v>
          </cell>
        </row>
        <row r="1882">
          <cell r="A1882" t="str">
            <v/>
          </cell>
          <cell r="D1882">
            <v>0</v>
          </cell>
        </row>
        <row r="1883">
          <cell r="A1883" t="str">
            <v>17.03.070</v>
          </cell>
          <cell r="B1883" t="str">
            <v>FORNECIMENTO E PLANTIO DE MUDAS HERBACEAS TIPO FOLHAGEM - GRUPO 1 (ROXINHO, CROTON PEXAIN, CUIA DE POBRE, CROTON ROXO, CROTON CAXIADO, ARCA DE NOE, BOM DIA, BOA NOITE, ETC.).</v>
          </cell>
          <cell r="C1883" t="str">
            <v>Un</v>
          </cell>
          <cell r="D1883">
            <v>3.95</v>
          </cell>
          <cell r="E1883">
            <v>3.16</v>
          </cell>
          <cell r="F1883" t="str">
            <v>EMLURB</v>
          </cell>
        </row>
        <row r="1884">
          <cell r="A1884" t="str">
            <v/>
          </cell>
          <cell r="D1884">
            <v>0</v>
          </cell>
        </row>
        <row r="1885">
          <cell r="A1885" t="str">
            <v>17.03.080</v>
          </cell>
          <cell r="B1885" t="str">
            <v>FORNECIMENTO E PLANTIO DE MUDAS HERBACEAS TIPO FOLHAGEM - GRUPO 2 (CANA DA INDIA, BRASILEIRINHO, NUVEM, PANAMA, PAQUEVIRA, PINGO DE OURO, ACALIFA, CHUMBINHO, IXORA, BEIJO, SAVIA AZUL, TINHORAO, ETC)</v>
          </cell>
          <cell r="C1885" t="str">
            <v>Un</v>
          </cell>
          <cell r="D1885">
            <v>3.3250000000000002</v>
          </cell>
          <cell r="E1885">
            <v>2.66</v>
          </cell>
          <cell r="F1885" t="str">
            <v>EMLURB</v>
          </cell>
        </row>
        <row r="1886">
          <cell r="A1886" t="str">
            <v/>
          </cell>
          <cell r="D1886">
            <v>0</v>
          </cell>
        </row>
        <row r="1887">
          <cell r="A1887" t="str">
            <v>17.03.090</v>
          </cell>
          <cell r="B1887" t="str">
            <v>FORNECIMENTO E PLANTIO DE MUDAS HERBACEAS TIPO FOLHAGEM - GRUPO 3 (COMIGO NINGUEM PODE, DRACENA, MILIDRAO, LIRIO, COQUEIRINHO, CLOROFITON, COPO DE LEITE, AVENCA, CAMARAO AMARELO BEGONIAS, ETC.)</v>
          </cell>
          <cell r="C1887" t="str">
            <v>Un</v>
          </cell>
          <cell r="D1887">
            <v>7.45</v>
          </cell>
          <cell r="E1887">
            <v>5.96</v>
          </cell>
          <cell r="F1887" t="str">
            <v>EMLURB</v>
          </cell>
        </row>
        <row r="1888">
          <cell r="A1888" t="str">
            <v/>
          </cell>
          <cell r="D1888">
            <v>0</v>
          </cell>
        </row>
        <row r="1889">
          <cell r="A1889" t="str">
            <v>17.03.100</v>
          </cell>
          <cell r="B1889" t="str">
            <v>FORNECIMENTO E PLANTIO DE MUDAS ARBUSTIVAS - GRUPO 1 (PAPOULA, JASMIM ALFINETE,JASMIM VAPOR, ESPIRRADEIRA, ETC.).</v>
          </cell>
          <cell r="C1889" t="str">
            <v>Un</v>
          </cell>
          <cell r="D1889">
            <v>4.95</v>
          </cell>
          <cell r="E1889">
            <v>3.96</v>
          </cell>
          <cell r="F1889" t="str">
            <v>EMLURB</v>
          </cell>
        </row>
        <row r="1890">
          <cell r="A1890" t="str">
            <v/>
          </cell>
          <cell r="D1890">
            <v>0</v>
          </cell>
        </row>
        <row r="1891">
          <cell r="A1891" t="str">
            <v>17.03.110</v>
          </cell>
          <cell r="B1891" t="str">
            <v>FORNECIMENTO E PLANTIO DE MUDAS ARBUSTIVAS - GRUPO 2 (CHAPEU DE NAPOLEAO, PINCEL DE BARBEIRO, PAU D`ARQUINHO, PATA DE VACA, ETC.).</v>
          </cell>
          <cell r="C1891" t="str">
            <v>Un</v>
          </cell>
          <cell r="D1891">
            <v>6.8250000000000002</v>
          </cell>
          <cell r="E1891">
            <v>5.46</v>
          </cell>
          <cell r="F1891" t="str">
            <v>EMLURB</v>
          </cell>
        </row>
        <row r="1892">
          <cell r="A1892" t="str">
            <v/>
          </cell>
          <cell r="D1892">
            <v>0</v>
          </cell>
        </row>
        <row r="1893">
          <cell r="A1893" t="str">
            <v>17.03.120</v>
          </cell>
          <cell r="B1893" t="str">
            <v>FORNECIMENTO E PLANTIO DE MUDAS ARBUSTIVAS - GRUPO 3 (SHEFLERA, CAFEZINHO, MUSSAENDA).</v>
          </cell>
          <cell r="C1893" t="str">
            <v>Un</v>
          </cell>
          <cell r="D1893">
            <v>8.6999999999999993</v>
          </cell>
          <cell r="E1893">
            <v>6.96</v>
          </cell>
          <cell r="F1893" t="str">
            <v>EMLURB</v>
          </cell>
        </row>
        <row r="1894">
          <cell r="A1894" t="str">
            <v/>
          </cell>
          <cell r="D1894">
            <v>0</v>
          </cell>
        </row>
        <row r="1895">
          <cell r="A1895" t="str">
            <v>17.03.130</v>
          </cell>
          <cell r="B1895" t="str">
            <v>FORNECIMENTO E PLANTIO DE MUDAS ARBOREAS DE TAMANHO MEDIO, COM CERCA DE 1,50 M DE ALTURA, INCLUINDO A PREPARACAO DE COVA DE 40,0 X 40,0 X 40,0 CM, COM BARRO DE JARDIM E ESTRUME BOVINO CURTIDO.</v>
          </cell>
          <cell r="C1895" t="str">
            <v>Un</v>
          </cell>
          <cell r="D1895">
            <v>24.224999999999998</v>
          </cell>
          <cell r="E1895">
            <v>19.38</v>
          </cell>
          <cell r="F1895" t="str">
            <v>EMLURB</v>
          </cell>
        </row>
        <row r="1896">
          <cell r="A1896" t="str">
            <v/>
          </cell>
          <cell r="D1896">
            <v>0</v>
          </cell>
        </row>
        <row r="1897">
          <cell r="A1897" t="str">
            <v>17.03.140</v>
          </cell>
          <cell r="B1897" t="str">
            <v>FORNECIMENTO E PLANTIO DE ARECA BAMBU DE TAMANHO MEDIO, COM CERCA DE 1,50 M DE ALTURA,INCLUINDO A PREPARACAO DE COVA DE 40,0 X 40,0 X 40,0 CM, COM BARRO DE JARDIM E ESTRUME BOVINO CURTIDO.</v>
          </cell>
          <cell r="C1897" t="str">
            <v>Un</v>
          </cell>
          <cell r="D1897">
            <v>39.225000000000001</v>
          </cell>
          <cell r="E1897">
            <v>31.38</v>
          </cell>
          <cell r="F1897" t="str">
            <v>EMLURB</v>
          </cell>
        </row>
        <row r="1898">
          <cell r="A1898" t="str">
            <v/>
          </cell>
          <cell r="D1898">
            <v>0</v>
          </cell>
        </row>
        <row r="1899">
          <cell r="A1899" t="str">
            <v>17.03.142</v>
          </cell>
          <cell r="B1899" t="str">
            <v>FORNECIMENTO E PLANTIO DE PALMEIRA PHONIX (ALTURA DO FUSTE DE 0,60M), INCLUINDO A PREPARACAO DE COVA DE 40,0 X 40,0 X 40,0 CM, COM BARRO DE JARDIM E ESTRUME BOVINO CURTIDO.</v>
          </cell>
          <cell r="C1899" t="str">
            <v>Un</v>
          </cell>
          <cell r="D1899">
            <v>42.35</v>
          </cell>
          <cell r="E1899">
            <v>33.880000000000003</v>
          </cell>
          <cell r="F1899" t="str">
            <v>EMLURB</v>
          </cell>
        </row>
        <row r="1900">
          <cell r="A1900" t="str">
            <v/>
          </cell>
          <cell r="D1900">
            <v>0</v>
          </cell>
        </row>
        <row r="1901">
          <cell r="A1901" t="str">
            <v>17.03.144</v>
          </cell>
          <cell r="B1901" t="str">
            <v>FORNECIMENTO E PLANTIO DE PALMEIRAS (IMPERIAL DENDE, JAPONESA, ETC.), COM CERCA DE 1,50 M DE ALTURA, INCLUINDO A PREPARACAO DE COVA DE 40,0 X 40,0 X 40,0 CM, COM BARRO DE JARDIM E ESTRUME BOVINO CURTIDO.</v>
          </cell>
          <cell r="C1901" t="str">
            <v>Un</v>
          </cell>
          <cell r="D1901">
            <v>42.8125</v>
          </cell>
          <cell r="E1901">
            <v>34.25</v>
          </cell>
          <cell r="F1901" t="str">
            <v>EMLURB</v>
          </cell>
        </row>
        <row r="1902">
          <cell r="A1902" t="str">
            <v/>
          </cell>
          <cell r="D1902">
            <v>0</v>
          </cell>
        </row>
        <row r="1903">
          <cell r="A1903" t="str">
            <v>17.03.150</v>
          </cell>
          <cell r="B1903" t="str">
            <v>FORNECIMENTO E PLANTIO DE COQUEIRO (ALTURA DO FUSTE DE 0,60 M),INCLUINDO A PREPARACAO DE COVA DE 40,0 X 40,0 X 40,0 CM, COM BARRO DE JARDIM E ESTRUME BOVINO CURTIDO.</v>
          </cell>
          <cell r="C1903" t="str">
            <v>Un</v>
          </cell>
          <cell r="D1903">
            <v>31.587499999999999</v>
          </cell>
          <cell r="E1903">
            <v>25.27</v>
          </cell>
          <cell r="F1903" t="str">
            <v>EMLURB</v>
          </cell>
        </row>
        <row r="1904">
          <cell r="A1904" t="str">
            <v/>
          </cell>
          <cell r="D1904">
            <v>0</v>
          </cell>
        </row>
        <row r="1905">
          <cell r="A1905" t="str">
            <v>17.03.160</v>
          </cell>
          <cell r="B1905" t="str">
            <v>FORNECIMENTO E PLANTIO DE MACAIBEIRA (ALTURA DO FUSTE DE 1,00 M), INCLUINDO PREPARACAO DE COVA DE 40,0 X 40,0 X 40,0 CM, COM BARRO DE JARDIM E ESTRUME BOVINO CURTIDO.</v>
          </cell>
          <cell r="C1905" t="str">
            <v>Un</v>
          </cell>
          <cell r="D1905">
            <v>122.21249999999999</v>
          </cell>
          <cell r="E1905">
            <v>97.77</v>
          </cell>
          <cell r="F1905" t="str">
            <v>EMLURB</v>
          </cell>
        </row>
        <row r="1906">
          <cell r="A1906" t="str">
            <v/>
          </cell>
          <cell r="D1906">
            <v>0</v>
          </cell>
        </row>
        <row r="1907">
          <cell r="A1907" t="str">
            <v>17.03.170</v>
          </cell>
          <cell r="B1907" t="str">
            <v>FORNECIMENTO E PLANTIO DE FILODENDRO, DE PORTE MEDIO, (ALTURA APROXIMADA DE 0,80 M ).</v>
          </cell>
          <cell r="C1907" t="str">
            <v>Un</v>
          </cell>
          <cell r="D1907">
            <v>17.112500000000001</v>
          </cell>
          <cell r="E1907">
            <v>13.69</v>
          </cell>
          <cell r="F1907" t="str">
            <v>EMLURB</v>
          </cell>
        </row>
        <row r="1908">
          <cell r="A1908" t="str">
            <v/>
          </cell>
          <cell r="D1908">
            <v>0</v>
          </cell>
        </row>
        <row r="1909">
          <cell r="A1909" t="str">
            <v>17.03.180</v>
          </cell>
          <cell r="B1909" t="str">
            <v>FORNECIMENTO E PLANTIO DE GRAVATA,YUCA(TROMBA DE ELEFANTE), AGAVE VARIEGATA, DE PORTE MEDIO (ALTURA APROXIMADA DE 0,60 M).</v>
          </cell>
          <cell r="C1909" t="str">
            <v>Un</v>
          </cell>
          <cell r="D1909">
            <v>17.112500000000001</v>
          </cell>
          <cell r="E1909">
            <v>13.69</v>
          </cell>
          <cell r="F1909" t="str">
            <v>EMLURB</v>
          </cell>
        </row>
        <row r="1910">
          <cell r="A1910" t="str">
            <v/>
          </cell>
          <cell r="D1910">
            <v>0</v>
          </cell>
        </row>
        <row r="1911">
          <cell r="A1911" t="str">
            <v>17.03.190</v>
          </cell>
          <cell r="B1911" t="str">
            <v>FORNECIMENTO E PLANTIO DE MUDAS RASTEIRAS PARA FORRACAO DE CANTEIROS E MANCHAS DE CONTRASTES EM GRAMADOS - GRUPO 1 ( VIOLETA, MAL-ME-QUER, ZEBRINA, ETC).</v>
          </cell>
          <cell r="C1911" t="str">
            <v>m2</v>
          </cell>
          <cell r="D1911">
            <v>5.1375000000000002</v>
          </cell>
          <cell r="E1911">
            <v>4.1100000000000003</v>
          </cell>
          <cell r="F1911" t="str">
            <v>EMLURB</v>
          </cell>
        </row>
        <row r="1912">
          <cell r="A1912" t="str">
            <v/>
          </cell>
          <cell r="D1912">
            <v>0</v>
          </cell>
        </row>
        <row r="1913">
          <cell r="A1913" t="str">
            <v>17.03.200</v>
          </cell>
          <cell r="B1913" t="str">
            <v>FORNECIMENTO E PLANTIO DE MUDAS RASTEIRAS PARA FORRACAO DE CANTEIROS E MANCHAS DE CONTRASTES EM GRAMADOS - GRUPO 2 (VIUVA ALEGRE, FUMACA, ONZE HORAS, ANDARCA, VIUVINHA, ETC. )</v>
          </cell>
          <cell r="C1913" t="str">
            <v>m2</v>
          </cell>
          <cell r="D1913">
            <v>5.7625000000000002</v>
          </cell>
          <cell r="E1913">
            <v>4.6100000000000003</v>
          </cell>
          <cell r="F1913" t="str">
            <v>EMLURB</v>
          </cell>
        </row>
        <row r="1914">
          <cell r="A1914" t="str">
            <v/>
          </cell>
          <cell r="D1914">
            <v>0</v>
          </cell>
        </row>
        <row r="1915">
          <cell r="A1915" t="str">
            <v>17.04.010</v>
          </cell>
          <cell r="B1915" t="str">
            <v>CONSTRUCAO DE BANCO EM CONCRETO ARMADO, COM APOIOS A CADA 2,00 M, EM ALVENARIA DE 1/2 VEZ CHAPISCADA E REVESTIDA, SOBRE SAPATA DE CONCRETO ARMADO, INCLUSIVE ESCAVACAO, REATERRO E REMOCAO. (MOD.AV-27/2000 OPCAO 01).</v>
          </cell>
          <cell r="C1915" t="str">
            <v>m</v>
          </cell>
          <cell r="D1915">
            <v>147.17499999999998</v>
          </cell>
          <cell r="E1915">
            <v>117.74</v>
          </cell>
          <cell r="F1915" t="str">
            <v>EMLURB</v>
          </cell>
        </row>
        <row r="1916">
          <cell r="A1916" t="str">
            <v/>
          </cell>
          <cell r="D1916">
            <v>0</v>
          </cell>
        </row>
        <row r="1917">
          <cell r="A1917" t="str">
            <v>17.04.020</v>
          </cell>
          <cell r="B1917" t="str">
            <v>CONSTRUCAO DE BANCO MURETA EM CONCRETO ARMADO, APOIADO EM ALVENARIA DE 1 VEZ CHAPISCADA E REVESTIDA,SOBRE BASE DE CONCRETO ARMADO, INCLUSIVE ESCAVACAO,REATERRO E REMOCAO.(MOD.AV- 27/2000 OPCAO 02).</v>
          </cell>
          <cell r="C1917" t="str">
            <v>m</v>
          </cell>
          <cell r="D1917">
            <v>183.1</v>
          </cell>
          <cell r="E1917">
            <v>146.47999999999999</v>
          </cell>
          <cell r="F1917" t="str">
            <v>EMLURB</v>
          </cell>
        </row>
        <row r="1918">
          <cell r="A1918" t="str">
            <v/>
          </cell>
          <cell r="D1918">
            <v>0</v>
          </cell>
        </row>
        <row r="1919">
          <cell r="A1919" t="str">
            <v>17.04.030</v>
          </cell>
          <cell r="B1919" t="str">
            <v>CONSTRUCAO DE BANCO JARDINEIRA EM CONCRETO ARMADO, APOIADO EM ALVENARIA DE 1/2 VEZ CHAPISCADA E REVESTIDA, SOBRE BASE DE CONCRETO ARMADO, INCLUSIVE ESCAVACAO, REATERRO E REMOCAO. (MOD. AV-27/2000 OPCAO 03).</v>
          </cell>
          <cell r="C1919" t="str">
            <v>m</v>
          </cell>
          <cell r="D1919">
            <v>193.01249999999999</v>
          </cell>
          <cell r="E1919">
            <v>154.41</v>
          </cell>
          <cell r="F1919" t="str">
            <v>EMLURB</v>
          </cell>
        </row>
        <row r="1920">
          <cell r="A1920" t="str">
            <v/>
          </cell>
          <cell r="D1920">
            <v>0</v>
          </cell>
        </row>
        <row r="1921">
          <cell r="A1921" t="str">
            <v>17.04.040</v>
          </cell>
          <cell r="B1921" t="str">
            <v xml:space="preserve">CONSTRUCAO DE BANCO EM CONCRETO ARMADO REVESTIDO COM GRANITO ARTIFICIAL NA COR CINZA, COM APOIOS A CADA 2.00M, EM ALVENARIA DE 1/2 VEZ, CHAPISCADA E REVESTIDA SOBRE SAPATA DE CONCRETO ARMADO, INCLUSIVE ESCAVACAO, REATERRO E REMOCAO (MOD. AV-27/2000 OPCAO </v>
          </cell>
          <cell r="C1921" t="str">
            <v>m</v>
          </cell>
          <cell r="D1921">
            <v>162.89999999999998</v>
          </cell>
          <cell r="E1921">
            <v>130.32</v>
          </cell>
          <cell r="F1921" t="str">
            <v>EMLURB</v>
          </cell>
        </row>
        <row r="1922">
          <cell r="A1922" t="str">
            <v/>
          </cell>
          <cell r="D1922">
            <v>0</v>
          </cell>
        </row>
        <row r="1923">
          <cell r="A1923" t="str">
            <v>17.04.050</v>
          </cell>
          <cell r="B1923" t="str">
            <v>CONSTRUCAO DE BANCO MURETA EM CONCRETO ARMADO REVESTIDO COM GRANITO ARTIFICIAL, NA COR CINZA, APOIADO EM ALVENARIA DE 1 VEZ CHAPISCADA E REVESTIDA, SOBRE BASE DE CONCRETO ARMADO, INCLUSIVE ESCAVACAO, REATERRO E REMOCAO.( MOD AV-27/2000 OPCAO 05).</v>
          </cell>
          <cell r="C1923" t="str">
            <v>m</v>
          </cell>
          <cell r="D1923">
            <v>250.97499999999999</v>
          </cell>
          <cell r="E1923">
            <v>200.78</v>
          </cell>
          <cell r="F1923" t="str">
            <v>EMLURB</v>
          </cell>
        </row>
        <row r="1924">
          <cell r="A1924" t="str">
            <v/>
          </cell>
          <cell r="D1924">
            <v>0</v>
          </cell>
        </row>
        <row r="1925">
          <cell r="A1925" t="str">
            <v>17.04.060</v>
          </cell>
          <cell r="B1925" t="str">
            <v>CONSTRUCAO DE BANCO JARDINEIRA EM CONCRETO ARMADO, REVESTIDO COM GRANITO ARTIFICIAL, NA COR CINZA, APOIADO EM ALVENARIA DE 1/2 VEZ CHAPISCADA E REVESTIDA SOBRE BASE DE CONCRETO ARMADO, INCLUSIVE ESCAVACAO, REATERRO E REMOCAO.(MOD.AV-27/2000 OPCAO 06).</v>
          </cell>
          <cell r="C1925" t="str">
            <v>m</v>
          </cell>
          <cell r="D1925">
            <v>221.53749999999999</v>
          </cell>
          <cell r="E1925">
            <v>177.23</v>
          </cell>
          <cell r="F1925" t="str">
            <v>EMLURB</v>
          </cell>
        </row>
        <row r="1926">
          <cell r="A1926" t="str">
            <v/>
          </cell>
          <cell r="D1926">
            <v>0</v>
          </cell>
        </row>
        <row r="1927">
          <cell r="A1927" t="str">
            <v>17.04.100</v>
          </cell>
          <cell r="B1927" t="str">
            <v>FORNECIMENTO E ASSENTAMENTO DE BANCO MODELO RECIFE ANTIGO REF. B-112, GRAMETAL OU SIMILAR PINTADO E COM ROSCAS PARA CHUMBAMENTO,INCLUSIVE ESCAVACAO, REMOCAO E BASE DE CONCRETO.</v>
          </cell>
          <cell r="C1927" t="str">
            <v>Un</v>
          </cell>
          <cell r="D1927">
            <v>830.86250000000007</v>
          </cell>
          <cell r="E1927">
            <v>664.69</v>
          </cell>
          <cell r="F1927" t="str">
            <v>EMLURB</v>
          </cell>
        </row>
        <row r="1928">
          <cell r="A1928" t="str">
            <v/>
          </cell>
          <cell r="D1928">
            <v>0</v>
          </cell>
        </row>
        <row r="1929">
          <cell r="A1929" t="str">
            <v>17.04.110</v>
          </cell>
          <cell r="B1929" t="str">
            <v>FORNECIMENTO E ASSENTAMENTO DE BANCO MODELO TAMANDUA REF.B-108 GRAMETAL OU SIMILAR PINTADO E COM ROSCAS PARA CHUMBAMENTO,INCLUSIVE ESCAVACAO,REMOCAO E BASE DE CONCRETO.</v>
          </cell>
          <cell r="C1929" t="str">
            <v>Un</v>
          </cell>
          <cell r="D1929">
            <v>622.25</v>
          </cell>
          <cell r="E1929">
            <v>497.8</v>
          </cell>
          <cell r="F1929" t="str">
            <v>EMLURB</v>
          </cell>
        </row>
        <row r="1930">
          <cell r="A1930" t="str">
            <v/>
          </cell>
          <cell r="D1930">
            <v>0</v>
          </cell>
        </row>
        <row r="1931">
          <cell r="A1931" t="str">
            <v>17.04.200</v>
          </cell>
          <cell r="B1931" t="str">
            <v>FORNECIMENTO E ASSENTAMENTO DE BANCO PRE-MOL DADO TIPO GRANILITE,INCLUSIVE ESCAVACAO ,REMOCAO E BASE DE CONCRETO.</v>
          </cell>
          <cell r="C1931" t="str">
            <v>Un</v>
          </cell>
          <cell r="D1931">
            <v>85.662499999999994</v>
          </cell>
          <cell r="E1931">
            <v>68.53</v>
          </cell>
          <cell r="F1931" t="str">
            <v>EMLURB</v>
          </cell>
        </row>
        <row r="1932">
          <cell r="A1932" t="str">
            <v/>
          </cell>
          <cell r="D1932">
            <v>0</v>
          </cell>
        </row>
        <row r="1933">
          <cell r="A1933" t="str">
            <v>17.05.010</v>
          </cell>
          <cell r="B1933" t="str">
            <v>FORNECIMENTO E ASSENTAMENTO DE BALANCO MIRIM COM 01 CADEIRA REF. 097, GIRASSOL OU SIMILAR, INCLUSIVE PINTURA E TRANSPORTE PARA REGIAO ME TROPOLITANA DO GRANDE RECIFE.</v>
          </cell>
          <cell r="C1933" t="str">
            <v>Un</v>
          </cell>
          <cell r="D1933">
            <v>226.21250000000001</v>
          </cell>
          <cell r="E1933">
            <v>180.97</v>
          </cell>
          <cell r="F1933" t="str">
            <v>EMLURB</v>
          </cell>
        </row>
        <row r="1934">
          <cell r="A1934" t="str">
            <v/>
          </cell>
          <cell r="D1934">
            <v>0</v>
          </cell>
        </row>
        <row r="1935">
          <cell r="A1935" t="str">
            <v>17.05.020</v>
          </cell>
          <cell r="B1935" t="str">
            <v>FORNECIMENTO E ASSENTAMENTO DE BALANCO MIRIM COM 02 CADEIRAS REF. 098, GIRASSOL OU SIMILAR INCLUSIVE PINTURA E TRANSPORTE PARA REGIAO ME TROPOLITANA DO GRANDE RECIFE.</v>
          </cell>
          <cell r="C1935" t="str">
            <v>Un</v>
          </cell>
          <cell r="D1935">
            <v>437.46250000000003</v>
          </cell>
          <cell r="E1935">
            <v>349.97</v>
          </cell>
          <cell r="F1935" t="str">
            <v>EMLURB</v>
          </cell>
        </row>
        <row r="1936">
          <cell r="A1936" t="str">
            <v/>
          </cell>
          <cell r="D1936">
            <v>0</v>
          </cell>
        </row>
        <row r="1937">
          <cell r="A1937" t="str">
            <v>17.05.030</v>
          </cell>
          <cell r="B1937" t="str">
            <v>FORNECIMENTO E ASSENTAMENTO DE BALANCO MIRIM COM 03 CADEIRAS REF. 099, GIRASSOL OU SIMILAR INCLUSIVE PINTURA E TRANSPORTE PARA REGIAO METROPOLITANA DO GRANDE RECIFE.</v>
          </cell>
          <cell r="C1937" t="str">
            <v>Un</v>
          </cell>
          <cell r="D1937">
            <v>593.71250000000009</v>
          </cell>
          <cell r="E1937">
            <v>474.97</v>
          </cell>
          <cell r="F1937" t="str">
            <v>EMLURB</v>
          </cell>
        </row>
        <row r="1938">
          <cell r="A1938" t="str">
            <v/>
          </cell>
          <cell r="D1938">
            <v>0</v>
          </cell>
        </row>
        <row r="1939">
          <cell r="A1939" t="str">
            <v>17.05.040</v>
          </cell>
          <cell r="B1939" t="str">
            <v>FORNECIMENTO E ASSENTAMENTO DE BALANCO COLEGIAL COM 02 CADEIRAS REF. 120,GIRASSOL OU SIMILAR,INCLUSIVE PINTURA E TRANSPORTE PARA REGIAO METROPOLITANA DO GRANDE RECIFE.</v>
          </cell>
          <cell r="C1939" t="str">
            <v>Un</v>
          </cell>
          <cell r="D1939">
            <v>606.21250000000009</v>
          </cell>
          <cell r="E1939">
            <v>484.97</v>
          </cell>
          <cell r="F1939" t="str">
            <v>EMLURB</v>
          </cell>
        </row>
        <row r="1940">
          <cell r="A1940" t="str">
            <v/>
          </cell>
          <cell r="D1940">
            <v>0</v>
          </cell>
        </row>
        <row r="1941">
          <cell r="A1941" t="str">
            <v>17.05.050</v>
          </cell>
          <cell r="B1941" t="str">
            <v>FORNECIMENTO E ASSENTAMENTO DE BALANCO COLEGIAL COM 03 CADEIRAS REF. 121,GIRASSOL OU SIMILAR,INCLUSIVE PINTURA E TRANSPORTE PARA REGIAO METROPOLITANA DO GRANDE RECIFE.</v>
          </cell>
          <cell r="C1941" t="str">
            <v>Un</v>
          </cell>
          <cell r="D1941">
            <v>718.71250000000009</v>
          </cell>
          <cell r="E1941">
            <v>574.97</v>
          </cell>
          <cell r="F1941" t="str">
            <v>EMLURB</v>
          </cell>
        </row>
        <row r="1942">
          <cell r="A1942" t="str">
            <v/>
          </cell>
          <cell r="D1942">
            <v>0</v>
          </cell>
        </row>
        <row r="1943">
          <cell r="A1943" t="str">
            <v>17.05.060</v>
          </cell>
          <cell r="B1943" t="str">
            <v>FORNECIMENTO E ASSENTAMENTO DE BALANCO COLEGIAL COM 04 CADEIRAS REF. 122,GIRASSOL OU SIMILAR,INCLUSIVE PINTURA E TRANSPORTE PARA REGIAO METROPOLITANA DO GRANDE RECIFE.</v>
          </cell>
          <cell r="C1943" t="str">
            <v>Un</v>
          </cell>
          <cell r="D1943">
            <v>843.71250000000009</v>
          </cell>
          <cell r="E1943">
            <v>674.97</v>
          </cell>
          <cell r="F1943" t="str">
            <v>EMLURB</v>
          </cell>
        </row>
        <row r="1944">
          <cell r="A1944" t="str">
            <v/>
          </cell>
          <cell r="D1944">
            <v>0</v>
          </cell>
        </row>
        <row r="1945">
          <cell r="A1945" t="str">
            <v>17.05.070</v>
          </cell>
          <cell r="B1945" t="str">
            <v>FORNECIMENTO E ASSENTAMENTO DE CARROSSEL STAND TAMANHO PEQUENO REF. 130,GIRASSOL OU SIMILAR,INCLUSIVE PINTURA E TRANSPORTE PARA REGIAO METROPOLITANA DO GRANDE RECIFE.</v>
          </cell>
          <cell r="C1945" t="str">
            <v>Un</v>
          </cell>
          <cell r="D1945">
            <v>801.375</v>
          </cell>
          <cell r="E1945">
            <v>641.1</v>
          </cell>
          <cell r="F1945" t="str">
            <v>EMLURB</v>
          </cell>
        </row>
        <row r="1946">
          <cell r="A1946" t="str">
            <v/>
          </cell>
          <cell r="D1946">
            <v>0</v>
          </cell>
        </row>
        <row r="1947">
          <cell r="A1947" t="str">
            <v>17.05.080</v>
          </cell>
          <cell r="B1947" t="str">
            <v>FORNECIMENTO E ASSENTAMENTO DE CARROSSEL STAND TAMANHO MEDIO REF. 131,GIRASSOL OU SIMILAR,INCLUSIVE PINTURA E TRANSPORTE PARA REGIAO METROPOLITANA DO GRANDE RECIFE.</v>
          </cell>
          <cell r="C1947" t="str">
            <v>Un</v>
          </cell>
          <cell r="D1947">
            <v>926.375</v>
          </cell>
          <cell r="E1947">
            <v>741.1</v>
          </cell>
          <cell r="F1947" t="str">
            <v>EMLURB</v>
          </cell>
        </row>
        <row r="1948">
          <cell r="A1948" t="str">
            <v/>
          </cell>
          <cell r="D1948">
            <v>0</v>
          </cell>
        </row>
        <row r="1949">
          <cell r="A1949" t="str">
            <v>17.05.090</v>
          </cell>
          <cell r="B1949" t="str">
            <v>FORNECIMENTO E ASSENTAMENTO DE CARROSSEL STAND TAMANHO GRANDE REF. 132,GIRASSOL OU SIMILAR,INCLUSIVE PINTURA E TRANSPORTE PARA REGIAO METROPOLITANA DO GRANDE RECIFE.</v>
          </cell>
          <cell r="C1949" t="str">
            <v>Un</v>
          </cell>
          <cell r="D1949">
            <v>1088.875</v>
          </cell>
          <cell r="E1949">
            <v>871.1</v>
          </cell>
          <cell r="F1949" t="str">
            <v>EMLURB</v>
          </cell>
        </row>
        <row r="1950">
          <cell r="A1950" t="str">
            <v/>
          </cell>
          <cell r="D1950">
            <v>0</v>
          </cell>
        </row>
        <row r="1951">
          <cell r="A1951" t="str">
            <v>17.05.100</v>
          </cell>
          <cell r="B1951" t="str">
            <v>FORNECIMENTO E ASSENTAMENTO DE ESCORREGO MIRIM COM RAMPA DE 1.50M REF.180,GIRASSOL OU SIMILAR,INCLUSIVE PINTURA E TRANSPORTE PARA REGIAO METROPOLITANA DO GRANDE RECIFE.</v>
          </cell>
          <cell r="C1951" t="str">
            <v>Un</v>
          </cell>
          <cell r="D1951">
            <v>443.71250000000003</v>
          </cell>
          <cell r="E1951">
            <v>354.97</v>
          </cell>
          <cell r="F1951" t="str">
            <v>EMLURB</v>
          </cell>
        </row>
        <row r="1952">
          <cell r="A1952" t="str">
            <v/>
          </cell>
          <cell r="D1952">
            <v>0</v>
          </cell>
        </row>
        <row r="1953">
          <cell r="A1953" t="str">
            <v>17.05.110</v>
          </cell>
          <cell r="B1953" t="str">
            <v>FORNECIMENTO E ASSENTAMENTO DE ESCORRREGO MEDIO COM RAMPA DE 2.00M REF. 181, GIRASSOL OU SIMILAR,INCLUSIVE PINTURA E TRANSPORTE PARA REGIAO METROPOLITANA DO GRANDE RECIFE.</v>
          </cell>
          <cell r="C1953" t="str">
            <v>Un</v>
          </cell>
          <cell r="D1953">
            <v>581.21250000000009</v>
          </cell>
          <cell r="E1953">
            <v>464.97</v>
          </cell>
          <cell r="F1953" t="str">
            <v>EMLURB</v>
          </cell>
        </row>
        <row r="1954">
          <cell r="A1954" t="str">
            <v/>
          </cell>
          <cell r="D1954">
            <v>0</v>
          </cell>
        </row>
        <row r="1955">
          <cell r="A1955" t="str">
            <v>17.05.120</v>
          </cell>
          <cell r="B1955" t="str">
            <v>FORNECIMENTO E ASSENTAMENTO DE ESCORREGO GRANDE COM RAMPA DE 3.00M REF. 182,GIRASSOL OU SIMILAR,INCLUSIVE PINTURA E TRANSPORTE PARA REGIAO METROPOLITANA DO GRANDE RECIFE.</v>
          </cell>
          <cell r="C1955" t="str">
            <v>Un</v>
          </cell>
          <cell r="D1955">
            <v>762.46250000000009</v>
          </cell>
          <cell r="E1955">
            <v>609.97</v>
          </cell>
          <cell r="F1955" t="str">
            <v>EMLURB</v>
          </cell>
        </row>
        <row r="1956">
          <cell r="A1956" t="str">
            <v/>
          </cell>
          <cell r="D1956">
            <v>0</v>
          </cell>
        </row>
        <row r="1957">
          <cell r="A1957" t="str">
            <v>17.05.130</v>
          </cell>
          <cell r="B1957" t="str">
            <v>FORNECIMENTO E ASSENTAMENTO DE ESCORREGO COM RAMPA DE 4.00M REF.183, GIRASSOL OU SIMILAR, INCLUSIVE PINTURA E TRANSPORTE PARA REGIAO METROPOLITANA DO GRANDE RECIFE.</v>
          </cell>
          <cell r="C1957" t="str">
            <v>Un</v>
          </cell>
          <cell r="D1957">
            <v>1006.2125000000001</v>
          </cell>
          <cell r="E1957">
            <v>804.97</v>
          </cell>
          <cell r="F1957" t="str">
            <v>EMLURB</v>
          </cell>
        </row>
        <row r="1958">
          <cell r="A1958" t="str">
            <v/>
          </cell>
          <cell r="D1958">
            <v>0</v>
          </cell>
        </row>
        <row r="1959">
          <cell r="A1959" t="str">
            <v>17.05.140</v>
          </cell>
          <cell r="B1959" t="str">
            <v>FORNECIMENTO E ASSENTAMENTO DE ESCADA VERTICAL L ALTURA 2.00M REF. 190,GIRASSOL OU SIMILAR,INCLUSIVE PINTURA E TRANSPORTE PARA REGIAO METROPOLITANA DO GRANDE RECIFE.</v>
          </cell>
          <cell r="C1959" t="str">
            <v>Un</v>
          </cell>
          <cell r="D1959">
            <v>385.22500000000002</v>
          </cell>
          <cell r="E1959">
            <v>308.18</v>
          </cell>
          <cell r="F1959" t="str">
            <v>EMLURB</v>
          </cell>
        </row>
        <row r="1960">
          <cell r="A1960" t="str">
            <v/>
          </cell>
          <cell r="D1960">
            <v>0</v>
          </cell>
        </row>
        <row r="1961">
          <cell r="A1961" t="str">
            <v>17.05.150</v>
          </cell>
          <cell r="B1961" t="str">
            <v>FORNECIMENTO E ASSENTAMENTO DE ESCADA VERTICAL L ALTURA 3.00M REF. 191,GIRASSOL OU SIMILAR,INCLUSIVE PINTURA E TRANSPORTE PARA REGIAO METROPOLITANA DO GRANDE RECIFE.</v>
          </cell>
          <cell r="C1961" t="str">
            <v>Un</v>
          </cell>
          <cell r="D1961">
            <v>583.97500000000002</v>
          </cell>
          <cell r="E1961">
            <v>467.18</v>
          </cell>
          <cell r="F1961" t="str">
            <v>EMLURB</v>
          </cell>
        </row>
        <row r="1962">
          <cell r="A1962" t="str">
            <v/>
          </cell>
          <cell r="D1962">
            <v>0</v>
          </cell>
        </row>
        <row r="1963">
          <cell r="A1963" t="str">
            <v>17.05.160</v>
          </cell>
          <cell r="B1963" t="str">
            <v>FORNECIMENTO E ASSENTAMENTO DE ESCADA HORIZONTAL U ALTURA 2.00M REF. 192,GIRASSOL OU SIMILAR,INCLUSIVE PINTURA E TRANSPORTE PARA REGIAO METROPOLITANA DO GRANDE RECIFE.</v>
          </cell>
          <cell r="C1963" t="str">
            <v>Un</v>
          </cell>
          <cell r="D1963">
            <v>587.46250000000009</v>
          </cell>
          <cell r="E1963">
            <v>469.97</v>
          </cell>
          <cell r="F1963" t="str">
            <v>EMLURB</v>
          </cell>
        </row>
        <row r="1964">
          <cell r="A1964" t="str">
            <v/>
          </cell>
          <cell r="D1964">
            <v>0</v>
          </cell>
        </row>
        <row r="1965">
          <cell r="A1965" t="str">
            <v>17.05.170</v>
          </cell>
          <cell r="B1965" t="str">
            <v>FORNECIMENTO E ASSENTAMENTO DE ESCADA HORIZONTAL U ALTURA 3.00M REF. 193,GIRASSOL OU SIMILAR,INCLUSIVE PINTURA E TRANSPORTE PARA REGIAO METROPOLITANA DO GRANDE RECIFE.</v>
          </cell>
          <cell r="C1965" t="str">
            <v>Un</v>
          </cell>
          <cell r="D1965">
            <v>718.71250000000009</v>
          </cell>
          <cell r="E1965">
            <v>574.97</v>
          </cell>
          <cell r="F1965" t="str">
            <v>EMLURB</v>
          </cell>
        </row>
        <row r="1966">
          <cell r="A1966" t="str">
            <v/>
          </cell>
          <cell r="D1966">
            <v>0</v>
          </cell>
        </row>
        <row r="1967">
          <cell r="A1967" t="str">
            <v>17.05.180</v>
          </cell>
          <cell r="B1967" t="str">
            <v>FORNECIMENTO E ASSENTAMENTO DE ESCADA VERTICAL Y ALTURA 3.00M REF. 194,GIRASSOL OU SIMILAR,INCLUSIVE PINTURA E TRANSPORTE PARA REGIAO METROPOLITANA DO GRANDE RECIFE.</v>
          </cell>
          <cell r="C1967" t="str">
            <v>Un</v>
          </cell>
          <cell r="D1967">
            <v>818.71250000000009</v>
          </cell>
          <cell r="E1967">
            <v>654.97</v>
          </cell>
          <cell r="F1967" t="str">
            <v>EMLURB</v>
          </cell>
        </row>
        <row r="1968">
          <cell r="A1968" t="str">
            <v/>
          </cell>
          <cell r="D1968">
            <v>0</v>
          </cell>
        </row>
        <row r="1969">
          <cell r="A1969" t="str">
            <v>17.05.190</v>
          </cell>
          <cell r="B1969" t="str">
            <v>FORNECIMENTO E ASSENTAMENTO DE GANGORRA MIRIM COM 01 PECA REF. 200,GIRASSOL OU SIMILAR, INCLUSIVE PINTURA E TRANSPORTE PARA REGIAO METROPOLITANA DO GRANDE RECIFE.</v>
          </cell>
          <cell r="C1969" t="str">
            <v>Un</v>
          </cell>
          <cell r="D1969">
            <v>388.71250000000003</v>
          </cell>
          <cell r="E1969">
            <v>310.97000000000003</v>
          </cell>
          <cell r="F1969" t="str">
            <v>EMLURB</v>
          </cell>
        </row>
        <row r="1970">
          <cell r="A1970" t="str">
            <v/>
          </cell>
          <cell r="D1970">
            <v>0</v>
          </cell>
        </row>
        <row r="1971">
          <cell r="A1971" t="str">
            <v>17.05.200</v>
          </cell>
          <cell r="B1971" t="str">
            <v>FORNECIMENTO E ASSENTAMENTO DE GANGORRA MIRIM COM 02 PECAS REF. 201,GIRASSOL OU SIMILAR,INCLUSIVE PINTURA E TRANSPORTE PARA REGIAO METROPOLITANA DO GRANDE RECIFE.</v>
          </cell>
          <cell r="C1971" t="str">
            <v>Un</v>
          </cell>
          <cell r="D1971">
            <v>551.21250000000009</v>
          </cell>
          <cell r="E1971">
            <v>440.97</v>
          </cell>
          <cell r="F1971" t="str">
            <v>EMLURB</v>
          </cell>
        </row>
        <row r="1972">
          <cell r="A1972" t="str">
            <v/>
          </cell>
          <cell r="D1972">
            <v>0</v>
          </cell>
        </row>
        <row r="1973">
          <cell r="A1973" t="str">
            <v>17.05.210</v>
          </cell>
          <cell r="B1973" t="str">
            <v>FORNECIMENTO E ASSENTAMENTO DE GANGORRA MIRIM COM 03 PECAS REF. 202,GIRASSOL OU SIMILAR,INCLUSIVE PINTURA E TRANSPORTE PARA REGIAO METROPOLITANA DO GRANDE RECIFE.</v>
          </cell>
          <cell r="C1973" t="str">
            <v>Un</v>
          </cell>
          <cell r="D1973">
            <v>713.71250000000009</v>
          </cell>
          <cell r="E1973">
            <v>570.97</v>
          </cell>
          <cell r="F1973" t="str">
            <v>EMLURB</v>
          </cell>
        </row>
        <row r="1974">
          <cell r="A1974" t="str">
            <v/>
          </cell>
          <cell r="D1974">
            <v>0</v>
          </cell>
        </row>
        <row r="1975">
          <cell r="A1975" t="str">
            <v>17.05.220</v>
          </cell>
          <cell r="B1975" t="str">
            <v>FORNECIMENTO E ASSENTAMENTO DE GANGORRA STAND COM 02 PECAS REF. 203,GIRASSOL OU SIMILAR,INCLUSIVE PINTURA E TRANSPORTE PARA REGIAO METROPOLITANA DO GRANDE RECIFE.</v>
          </cell>
          <cell r="C1975" t="str">
            <v>Un</v>
          </cell>
          <cell r="D1975">
            <v>713.71250000000009</v>
          </cell>
          <cell r="E1975">
            <v>570.97</v>
          </cell>
          <cell r="F1975" t="str">
            <v>EMLURB</v>
          </cell>
        </row>
        <row r="1976">
          <cell r="A1976" t="str">
            <v/>
          </cell>
          <cell r="D1976">
            <v>0</v>
          </cell>
        </row>
        <row r="1977">
          <cell r="A1977" t="str">
            <v>17.05.230</v>
          </cell>
          <cell r="B1977" t="str">
            <v>FORNECIMENTO E ASSENTAMENTO DE GANGORRA STAND COM 03 PECAS REF. 204,GIRASSOL OU SIMILAR,INCLUSIVE PINTURA E TRANSPORTE PARA REGIAO METROPOLITANA DO GRANDE RECIFE.</v>
          </cell>
          <cell r="C1977" t="str">
            <v>Un</v>
          </cell>
          <cell r="D1977">
            <v>843.71250000000009</v>
          </cell>
          <cell r="E1977">
            <v>674.97</v>
          </cell>
          <cell r="F1977" t="str">
            <v>EMLURB</v>
          </cell>
        </row>
        <row r="1978">
          <cell r="A1978" t="str">
            <v/>
          </cell>
          <cell r="D1978">
            <v>0</v>
          </cell>
        </row>
        <row r="1979">
          <cell r="A1979" t="str">
            <v>17.05.240</v>
          </cell>
          <cell r="B1979" t="str">
            <v>FORNECIMENTO E ASSENTAMENTO DE GANGORRA STAND COM 04 PECAS REF. 205,GIRASSOL OU SIMILAR,INCLUSIVE PINTURA E TRANSPORTE PARA REGIAO METROPOLITANA DO GRANDE RECIFE.</v>
          </cell>
          <cell r="C1979" t="str">
            <v>Un</v>
          </cell>
          <cell r="D1979">
            <v>1006.2125000000001</v>
          </cell>
          <cell r="E1979">
            <v>804.97</v>
          </cell>
          <cell r="F1979" t="str">
            <v>EMLURB</v>
          </cell>
        </row>
        <row r="1980">
          <cell r="A1980" t="str">
            <v/>
          </cell>
          <cell r="D1980">
            <v>0</v>
          </cell>
        </row>
        <row r="1981">
          <cell r="A1981" t="str">
            <v>17.05.250</v>
          </cell>
          <cell r="B1981" t="str">
            <v>FORNECIMENTO E ASSENTAMENTO DE GAIOLA COM (1.20 X 1.20 X 2.50)M REF. 220,GIRASSOL OU SI MILAR,INCLUSIVE PINTURA E TRANSPORTE PARA REGIAO METROPOLITANA DO GRANDE RECIFE.</v>
          </cell>
          <cell r="C1981" t="str">
            <v>Un</v>
          </cell>
          <cell r="D1981">
            <v>892.03750000000002</v>
          </cell>
          <cell r="E1981">
            <v>713.63</v>
          </cell>
          <cell r="F1981" t="str">
            <v>EMLURB</v>
          </cell>
        </row>
        <row r="1982">
          <cell r="A1982" t="str">
            <v/>
          </cell>
          <cell r="D1982">
            <v>0</v>
          </cell>
        </row>
        <row r="1983">
          <cell r="A1983" t="str">
            <v>17.05.260</v>
          </cell>
          <cell r="B1983" t="str">
            <v>FORNECIMENTO E ASSENTAMENTO DE GAIOLA COM (1.40 X 1.40 X 2.50)M REF. 221,GIRASSOL OU SI MILAR,INCLUSIVE PINTURA E TRANSPORTE PARA REGIAO METROPOLITANA DO GRANDE RECIFE.</v>
          </cell>
          <cell r="C1983" t="str">
            <v>Un</v>
          </cell>
          <cell r="D1983">
            <v>1054.5374999999999</v>
          </cell>
          <cell r="E1983">
            <v>843.63</v>
          </cell>
          <cell r="F1983" t="str">
            <v>EMLURB</v>
          </cell>
        </row>
        <row r="1984">
          <cell r="A1984" t="str">
            <v/>
          </cell>
          <cell r="D1984">
            <v>0</v>
          </cell>
        </row>
        <row r="1985">
          <cell r="A1985" t="str">
            <v>17.05.270</v>
          </cell>
          <cell r="B1985" t="str">
            <v>FORNECIMENTO E ASSENTAMENTO DE GAIOLA COM (1.60 X 1.60 X 2.50)M, REF. 222, GIRASSOL OU SIMILAR, INCLUSIVE PINTURA E TRANSPORTE PARA REGIAO METROPOLITANA DO GRANDE RECIFE.</v>
          </cell>
          <cell r="C1985" t="str">
            <v>Un</v>
          </cell>
          <cell r="D1985">
            <v>1217.0374999999999</v>
          </cell>
          <cell r="E1985">
            <v>973.63</v>
          </cell>
          <cell r="F1985" t="str">
            <v>EMLURB</v>
          </cell>
        </row>
        <row r="1986">
          <cell r="A1986" t="str">
            <v/>
          </cell>
          <cell r="D1986">
            <v>0</v>
          </cell>
        </row>
        <row r="1987">
          <cell r="A1987" t="str">
            <v>17.05.280</v>
          </cell>
          <cell r="B1987" t="str">
            <v>FORNECIMENTO E ASSENTAMENTO DE BARRAS PARA FUTEBOL DE SALAO (MOVEIS), TUBO 1 1/2 POL, REF. 410,GIRASSOL OU SIMILAR,INCLUSIVE PINTURA E TRANSPORTE PARA REGIAO METROPOLITANA DO GRANDE RECIFE.</v>
          </cell>
          <cell r="C1987" t="str">
            <v>PAR</v>
          </cell>
          <cell r="D1987">
            <v>1099.4375</v>
          </cell>
          <cell r="E1987">
            <v>879.55</v>
          </cell>
          <cell r="F1987" t="str">
            <v>EMLURB</v>
          </cell>
        </row>
        <row r="1988">
          <cell r="A1988" t="str">
            <v/>
          </cell>
          <cell r="D1988">
            <v>0</v>
          </cell>
        </row>
        <row r="1989">
          <cell r="A1989" t="str">
            <v>17.05.290</v>
          </cell>
          <cell r="B1989" t="str">
            <v>FORNECIMENTO E ASSENTAMENTO DE BARRAS PARA FUTEBOL DE SALAO (MOVEIS) TUBO 2 POL,REF.411,GIRASSOL OU SIMILAR,INCLUSIVE PINTURA E TRANSPORTE PARA REGIAO METROPOLITANA DO GRANDE RECIFE.</v>
          </cell>
          <cell r="C1989" t="str">
            <v>PAR</v>
          </cell>
          <cell r="D1989">
            <v>1399.4375</v>
          </cell>
          <cell r="E1989">
            <v>1119.55</v>
          </cell>
          <cell r="F1989" t="str">
            <v>EMLURB</v>
          </cell>
        </row>
        <row r="1990">
          <cell r="A1990" t="str">
            <v/>
          </cell>
          <cell r="D1990">
            <v>0</v>
          </cell>
        </row>
        <row r="1991">
          <cell r="A1991" t="str">
            <v>17.05.291</v>
          </cell>
          <cell r="B1991" t="str">
            <v>FORNECIMENTO E FIXAÇÃO DE ABRAÇADEIRA METÁLICA TIPO "U", PARA TUBO DE 2", FIXADA EM CONCRETO ATRAVÉS DE DOIS CHUMBADORES TIPO PARABOLT EXPANSIVO COM PARAFUSO GALVANIZADO 3/8" E COMPRIMENTO 80MM</v>
          </cell>
          <cell r="C1991" t="str">
            <v>Cj</v>
          </cell>
          <cell r="D1991">
            <v>9.4625000000000004</v>
          </cell>
          <cell r="E1991">
            <v>7.57</v>
          </cell>
          <cell r="F1991" t="str">
            <v>SEDUC</v>
          </cell>
        </row>
        <row r="1992">
          <cell r="A1992" t="str">
            <v/>
          </cell>
          <cell r="D1992">
            <v>0</v>
          </cell>
        </row>
        <row r="1993">
          <cell r="A1993" t="str">
            <v>17.05.300</v>
          </cell>
          <cell r="B1993" t="str">
            <v>FORNECIMENTO E ASSENTAMENTO DE BARRAS PARA FUTEBOL DE SALAO (MOVEIS),TUBO 3 POL, REF. 412, GIRASSOL OU SIMILAR,INCLUSIVE PINTURA E TRANSPORTE PARA REGIAO METROPOLITANA DO GRANDE RECIFE.</v>
          </cell>
          <cell r="C1993" t="str">
            <v>PAR</v>
          </cell>
          <cell r="D1993">
            <v>1886.9375</v>
          </cell>
          <cell r="E1993">
            <v>1509.55</v>
          </cell>
          <cell r="F1993" t="str">
            <v>EMLURB</v>
          </cell>
        </row>
        <row r="1994">
          <cell r="A1994" t="str">
            <v/>
          </cell>
          <cell r="D1994">
            <v>0</v>
          </cell>
        </row>
        <row r="1995">
          <cell r="A1995" t="str">
            <v>17.05.301</v>
          </cell>
          <cell r="B1995" t="str">
            <v>FORNECIMENTO E FIXAÇÃO DE ABRAÇADEIRA METÁLICA TIPO "U", PARA TUBO DE 3", FIXADA EM CONCRETO ATRAVÉS DE DOIS CHUMBADORES TIPO PARABOLT EXPANSIVO COM PARAFUSO GALVANIZADO 3/8" E COMPRIMENTO 80MM</v>
          </cell>
          <cell r="C1995" t="str">
            <v>Cj</v>
          </cell>
          <cell r="D1995">
            <v>9.5749999999999993</v>
          </cell>
          <cell r="E1995">
            <v>7.66</v>
          </cell>
          <cell r="F1995" t="str">
            <v>SEDUC</v>
          </cell>
        </row>
        <row r="1996">
          <cell r="A1996" t="str">
            <v/>
          </cell>
          <cell r="D1996">
            <v>0</v>
          </cell>
        </row>
        <row r="1997">
          <cell r="A1997" t="str">
            <v>17.05.310</v>
          </cell>
          <cell r="B1997" t="str">
            <v>FORNECIMENTO E ASSENTAMENTO DE BARRAS PARA FUTEBOL DE CAMPO SOCIETY,TUBO 4 POL,REF. 413,GIRASSOL OU SIMILAR, INCLUSIVE PINTURA E TRANSPORTE PARA REGIAO METROPOLITANA DO GRANDE RECIFE.</v>
          </cell>
          <cell r="C1997" t="str">
            <v>PAR</v>
          </cell>
          <cell r="D1997">
            <v>2378.0500000000002</v>
          </cell>
          <cell r="E1997">
            <v>1902.44</v>
          </cell>
          <cell r="F1997" t="str">
            <v>EMLURB</v>
          </cell>
        </row>
        <row r="1998">
          <cell r="A1998" t="str">
            <v/>
          </cell>
          <cell r="D1998">
            <v>0</v>
          </cell>
        </row>
        <row r="1999">
          <cell r="A1999" t="str">
            <v>17.05.320</v>
          </cell>
          <cell r="B1999" t="str">
            <v>FORNECIMENTO E ASSENTAMENTO DE BARRAS PARA FUTEBOL DE CAMPO OFICIAL,TUBO 4 POL,REF. 414,GIRASSOL OU SIMILAR, INCLUSIVE PINTURA E TRANSPORTE PARA REGIAO METROPOLITANA DO GRANDE RECIFE.</v>
          </cell>
          <cell r="C1999" t="str">
            <v>PAR</v>
          </cell>
          <cell r="D1999">
            <v>3503.05</v>
          </cell>
          <cell r="E1999">
            <v>2802.44</v>
          </cell>
          <cell r="F1999" t="str">
            <v>EMLURB</v>
          </cell>
        </row>
        <row r="2000">
          <cell r="A2000" t="str">
            <v/>
          </cell>
          <cell r="D2000">
            <v>0</v>
          </cell>
        </row>
        <row r="2001">
          <cell r="A2001" t="str">
            <v>17.05.330</v>
          </cell>
          <cell r="B2001" t="str">
            <v>FORNECIMENTO E ASSENTAMENTO DE TRAVES PARA VOLEIBOL,TUBO 2 POL,REF. 400, GIRASSOL OU SIMILAR,INCLUSIVE PINTURA E TRANSPORTE PARA REGIAO METROPOLITANA DO GRANDE RECIFE.</v>
          </cell>
          <cell r="C2001" t="str">
            <v>PAR</v>
          </cell>
          <cell r="D2001">
            <v>702.72499999999991</v>
          </cell>
          <cell r="E2001">
            <v>562.17999999999995</v>
          </cell>
          <cell r="F2001" t="str">
            <v>EMLURB</v>
          </cell>
        </row>
        <row r="2002">
          <cell r="A2002" t="str">
            <v/>
          </cell>
          <cell r="D2002">
            <v>0</v>
          </cell>
        </row>
        <row r="2003">
          <cell r="A2003" t="str">
            <v>17.05.340</v>
          </cell>
          <cell r="B2003" t="str">
            <v>FORNECIMENTO E ASSENTAMENTO DE TRAVES PARA VOLEIBOL,TUBO 3 POL,REF. 401, GIRASSOL OU SIMILAR,INCLUSIVE PINTURA E TRANSPORTE PARA REGIAO METROPOLITANA DO GRANDE RECIFE.</v>
          </cell>
          <cell r="C2003" t="str">
            <v>PAR</v>
          </cell>
          <cell r="D2003">
            <v>915.22499999999991</v>
          </cell>
          <cell r="E2003">
            <v>732.18</v>
          </cell>
          <cell r="F2003" t="str">
            <v>EMLURB</v>
          </cell>
        </row>
        <row r="2004">
          <cell r="A2004" t="str">
            <v/>
          </cell>
          <cell r="D2004">
            <v>0</v>
          </cell>
        </row>
        <row r="2005">
          <cell r="A2005" t="str">
            <v>17.05.350</v>
          </cell>
          <cell r="B2005" t="str">
            <v>FORNECIMENTO E ASSENTAMENTO DE TABELA PARA BASQUETE (OFICIAL) REF. 420 COM ARO PARA TABELA REF. 422,GIRASSOL OU SIMILAR,INCLUSIVE PINTURA E TRANSPORTE PARA REGIAO METROPOLITANA DO GRANDE RECIFE.</v>
          </cell>
          <cell r="C2005" t="str">
            <v>PAR</v>
          </cell>
          <cell r="D2005">
            <v>1370.4124999999999</v>
          </cell>
          <cell r="E2005">
            <v>1096.33</v>
          </cell>
          <cell r="F2005" t="str">
            <v>EMLURB</v>
          </cell>
        </row>
        <row r="2006">
          <cell r="A2006" t="str">
            <v/>
          </cell>
          <cell r="D2006">
            <v>0</v>
          </cell>
        </row>
        <row r="2007">
          <cell r="A2007" t="str">
            <v>17.05.360</v>
          </cell>
          <cell r="B2007" t="str">
            <v>FORNECIMENTO E ASSENTAMENTO DE ESTRUTURA PARA BASQUETE FIXA REF. 430 E TABELA PARA BASQUETE (OFICIAL) REF.420 COM ARO PARA TABELA REF.422 GIRASSOL OU SIMILAR,INCLUSIVE PINTURA E TRANSPORTE PARA REGIAO METROPOLITANA DO GRANDE RECIFE.</v>
          </cell>
          <cell r="C2007" t="str">
            <v>PAR</v>
          </cell>
          <cell r="D2007">
            <v>3607.0875000000001</v>
          </cell>
          <cell r="E2007">
            <v>2885.67</v>
          </cell>
          <cell r="F2007" t="str">
            <v>EMLURB</v>
          </cell>
        </row>
        <row r="2008">
          <cell r="A2008" t="str">
            <v/>
          </cell>
          <cell r="D2008">
            <v>0</v>
          </cell>
        </row>
        <row r="2009">
          <cell r="A2009" t="str">
            <v>17.05.366</v>
          </cell>
          <cell r="B2009" t="str">
            <v>FORNECIMENTO DE ESTRUTURA MÓVEL PARA TABELA DE BASQUETE EM TUBOS DE FERRO DIN 2440 3" E 2", SUPORTE PARA FIXAÇÃO DA TABELA EM CANTONEIRA L 2" X 1/4" ASTM A36, CONTRAPESO EM CHAPA ASTM A36, RODÍZIO DE FERRO FUNDIDO REVESTIDO COM POLIURETANO COM ROLDANA GIR</v>
          </cell>
          <cell r="C2009" t="str">
            <v>PAR</v>
          </cell>
          <cell r="D2009">
            <v>4687.5</v>
          </cell>
          <cell r="E2009">
            <v>3750</v>
          </cell>
          <cell r="F2009" t="str">
            <v>SEDUC</v>
          </cell>
        </row>
        <row r="2010">
          <cell r="A2010" t="str">
            <v/>
          </cell>
          <cell r="D2010">
            <v>0</v>
          </cell>
        </row>
        <row r="2011">
          <cell r="A2011" t="str">
            <v>17.05.370</v>
          </cell>
          <cell r="B2011" t="str">
            <v>FORNECIMENTO E ASSENTAMENTO DE MASTRO COM 5 M DE ALTURA REF. 530,GIRASSOL OU SIMILAR,INCLUSIVE PINTURA E TRANSPORTE PARA REGIAO METROPOLITANA DO GRANDE RECIFE.</v>
          </cell>
          <cell r="C2011" t="str">
            <v>Un</v>
          </cell>
          <cell r="D2011">
            <v>442.96249999999998</v>
          </cell>
          <cell r="E2011">
            <v>354.37</v>
          </cell>
          <cell r="F2011" t="str">
            <v>EMLURB</v>
          </cell>
        </row>
        <row r="2012">
          <cell r="A2012" t="str">
            <v/>
          </cell>
          <cell r="D2012">
            <v>0</v>
          </cell>
        </row>
        <row r="2013">
          <cell r="A2013" t="str">
            <v>17.05.380</v>
          </cell>
          <cell r="B2013" t="str">
            <v>FORNECIMENTO E ASSENTAMENTO DE MASTRO COM 6 M DE ALTURA REF. 531,GIRASSOL OU SIMILAR,INCLUSIVE PINTURA E TRANSPORTE PARA REGIAO METROPOLITANA DO GRANDE RECIFE.</v>
          </cell>
          <cell r="C2013" t="str">
            <v>Un</v>
          </cell>
          <cell r="D2013">
            <v>486.71249999999998</v>
          </cell>
          <cell r="E2013">
            <v>389.37</v>
          </cell>
          <cell r="F2013" t="str">
            <v>EMLURB</v>
          </cell>
        </row>
        <row r="2014">
          <cell r="A2014" t="str">
            <v/>
          </cell>
          <cell r="D2014">
            <v>0</v>
          </cell>
        </row>
        <row r="2015">
          <cell r="A2015" t="str">
            <v>17.05.390</v>
          </cell>
          <cell r="B2015" t="str">
            <v>FORNECIMENTO E ASSENTAMENTO DE MASTRO COM 7 M DE ALTURA REF. 532,GIRASSOL OU SIMILAR,INCLUSIVE PINTURA E TRANSPORTE PARA REGIAO METROPOLITANA DO GRANDE RECIFE.</v>
          </cell>
          <cell r="C2015" t="str">
            <v>Un</v>
          </cell>
          <cell r="D2015">
            <v>604.21249999999998</v>
          </cell>
          <cell r="E2015">
            <v>483.37</v>
          </cell>
          <cell r="F2015" t="str">
            <v>EMLURB</v>
          </cell>
        </row>
        <row r="2016">
          <cell r="A2016" t="str">
            <v/>
          </cell>
          <cell r="D2016">
            <v>0</v>
          </cell>
        </row>
        <row r="2017">
          <cell r="A2017" t="str">
            <v>17.05.400</v>
          </cell>
          <cell r="B2017" t="str">
            <v>FORNECIMENTO E ASSENTAMENTO DE MASTRO COM 8 M DE ALTURA REF. 533,GIRASSOL OU SIMILAR,INCLUSIVE PINTURA E TRANSPORTE PARA REGIAO METROPOLITANA DO GRANDE RECIFE.</v>
          </cell>
          <cell r="C2017" t="str">
            <v>Un</v>
          </cell>
          <cell r="D2017">
            <v>717.96249999999998</v>
          </cell>
          <cell r="E2017">
            <v>574.37</v>
          </cell>
          <cell r="F2017" t="str">
            <v>EMLURB</v>
          </cell>
        </row>
        <row r="2018">
          <cell r="A2018" t="str">
            <v/>
          </cell>
          <cell r="D2018">
            <v>0</v>
          </cell>
        </row>
        <row r="2019">
          <cell r="A2019" t="str">
            <v>17.07.010</v>
          </cell>
          <cell r="B2019" t="str">
            <v>FORNECIMENTO E ASSENTAMENTO DE GRADIL E/OU PORTAO COM FERRAGENS, MODELO AV 31/2000-OP 01 INCLUSIVE APARELHAMENTO E PINTURA COM ESMALTE SINTETICO DUAS DEMAOS.</v>
          </cell>
          <cell r="C2019" t="str">
            <v>m2</v>
          </cell>
          <cell r="D2019">
            <v>225.375</v>
          </cell>
          <cell r="E2019">
            <v>180.3</v>
          </cell>
          <cell r="F2019" t="str">
            <v>EMLURB</v>
          </cell>
        </row>
        <row r="2020">
          <cell r="A2020" t="str">
            <v/>
          </cell>
          <cell r="D2020">
            <v>0</v>
          </cell>
        </row>
        <row r="2021">
          <cell r="A2021" t="str">
            <v>17.07.020</v>
          </cell>
          <cell r="B2021" t="str">
            <v>FORNECIMENTO E ASSENTAMENTO DE GRADIL E/OU PORTAO COM FERRAGENS, MODELO AV 31/2000-OP 02 INCLUSIVE APARELHAMENTO E PINTURA COM ESMALTE SINTETICO DUAS DEMAOS.</v>
          </cell>
          <cell r="C2021" t="str">
            <v>m2</v>
          </cell>
          <cell r="D2021">
            <v>281.625</v>
          </cell>
          <cell r="E2021">
            <v>225.3</v>
          </cell>
          <cell r="F2021" t="str">
            <v>EMLURB</v>
          </cell>
        </row>
        <row r="2022">
          <cell r="A2022" t="str">
            <v/>
          </cell>
          <cell r="D2022">
            <v>0</v>
          </cell>
        </row>
        <row r="2023">
          <cell r="A2023" t="str">
            <v>17.07.030</v>
          </cell>
          <cell r="B2023" t="str">
            <v>FORNECIMENTO E ASSENTAMENTO DE GRADIL E/OU PORTAO COM FERRAGENS, MODELO AV 31/2000-OP 03 INCLUSIVE APARELHAMENTO E PINTURA COM ESMALTE SINTETICO DUAS DEMAOS.</v>
          </cell>
          <cell r="C2023" t="str">
            <v>m2</v>
          </cell>
          <cell r="D2023">
            <v>295.375</v>
          </cell>
          <cell r="E2023">
            <v>236.3</v>
          </cell>
          <cell r="F2023" t="str">
            <v>EMLURB</v>
          </cell>
        </row>
        <row r="2024">
          <cell r="A2024" t="str">
            <v/>
          </cell>
          <cell r="D2024">
            <v>0</v>
          </cell>
        </row>
        <row r="2025">
          <cell r="A2025" t="str">
            <v>17.08.010</v>
          </cell>
          <cell r="B2025" t="str">
            <v>FORNECIMENTO E ASSENTAMENTO DE CAIXA PRE-MOLDADA PARA AR CONDICIONADO, CAPACIDADE 7000BTU TIPO PADRAO (ABERTA).</v>
          </cell>
          <cell r="C2025" t="str">
            <v>Un</v>
          </cell>
          <cell r="D2025">
            <v>73.037499999999994</v>
          </cell>
          <cell r="E2025">
            <v>58.43</v>
          </cell>
          <cell r="F2025" t="str">
            <v>EMLURB</v>
          </cell>
        </row>
        <row r="2026">
          <cell r="A2026" t="str">
            <v/>
          </cell>
          <cell r="D2026">
            <v>0</v>
          </cell>
        </row>
        <row r="2027">
          <cell r="A2027" t="str">
            <v>17.08.020</v>
          </cell>
          <cell r="B2027" t="str">
            <v>FORNECIMENTO E ASSENTAMENTO DE CAIXA PRE-MOLDADA PARA AR CONDICIONADO, CAPACIDADE 10000/ 12000 BTU, TIPO PADRAO (ABERTA).</v>
          </cell>
          <cell r="C2027" t="str">
            <v>Un</v>
          </cell>
          <cell r="D2027">
            <v>90.95</v>
          </cell>
          <cell r="E2027">
            <v>72.760000000000005</v>
          </cell>
          <cell r="F2027" t="str">
            <v>EMLURB</v>
          </cell>
        </row>
        <row r="2028">
          <cell r="A2028" t="str">
            <v/>
          </cell>
          <cell r="D2028">
            <v>0</v>
          </cell>
        </row>
        <row r="2029">
          <cell r="A2029" t="str">
            <v>17.08.021</v>
          </cell>
          <cell r="B2029" t="str">
            <v>FORNECIMENTO E ASSENTAMENTO DE CAIXA PRÉ-MOLDADA DE CONCRETO PARA AR CONDICIONADO, CAPACIDADE 10000/21000 BTU´S 82X56X73CM - FECHADA - TECNOFORM OU SIMILAR.</v>
          </cell>
          <cell r="C2029" t="str">
            <v>Un</v>
          </cell>
          <cell r="D2029">
            <v>166</v>
          </cell>
          <cell r="E2029">
            <v>132.80000000000001</v>
          </cell>
          <cell r="F2029" t="str">
            <v>SEDUC</v>
          </cell>
        </row>
        <row r="2030">
          <cell r="A2030" t="str">
            <v/>
          </cell>
          <cell r="D2030">
            <v>0</v>
          </cell>
        </row>
        <row r="2031">
          <cell r="A2031" t="str">
            <v>17.08.030</v>
          </cell>
          <cell r="B2031" t="str">
            <v>FORNECIMENTO E ASSENTAMENTO DE CAIXA PRE-MOLDADA PARA AR CONDICIONADO, CAPACIDADE 21000 BTU TIPO PADRAO (ABERTA).</v>
          </cell>
          <cell r="C2031" t="str">
            <v>Un</v>
          </cell>
          <cell r="D2031">
            <v>130.53750000000002</v>
          </cell>
          <cell r="E2031">
            <v>104.43</v>
          </cell>
          <cell r="F2031" t="str">
            <v>EMLURB</v>
          </cell>
        </row>
        <row r="2032">
          <cell r="A2032" t="str">
            <v/>
          </cell>
          <cell r="D2032">
            <v>0</v>
          </cell>
        </row>
        <row r="2033">
          <cell r="A2033" t="str">
            <v>17.08.080</v>
          </cell>
          <cell r="B2033" t="str">
            <v>SUPORTE PARA APARELHO DE AR CONDICIONADO DE 0,65X0,65X0,50M, FIXADO EM MADEIRITE, CONFORME DETALHE SEDUC DEZ/2006, EM CANTONEIRA "L" 2"X1/4", TAMPO EM CHAPA 12 E BARRA CHATA DE 2"X1/4". SEM PINTURA.</v>
          </cell>
          <cell r="C2033" t="str">
            <v>Un</v>
          </cell>
          <cell r="D2033">
            <v>245.92500000000001</v>
          </cell>
          <cell r="E2033">
            <v>196.74</v>
          </cell>
          <cell r="F2033" t="str">
            <v>SEDUC</v>
          </cell>
        </row>
        <row r="2034">
          <cell r="A2034" t="str">
            <v/>
          </cell>
          <cell r="D2034">
            <v>0</v>
          </cell>
        </row>
        <row r="2035">
          <cell r="A2035" t="str">
            <v>17.09.010</v>
          </cell>
          <cell r="B2035" t="str">
            <v>FORNECIMENTO E ASSENTAMENTO DE COLETOR INDIVIDUAL  EM POLIETILENO PARA COLETA SELETIVA,COM CAP. DE 50 LITROS COM IMPRESSÃO DE LOGOTIPO "GOVERNO DO ESTADO", FIXADO EM PAREDES ATRAVÉS DE PARAF. GALV. SEXTAV. ROSCA SOBERBA DE 1/4"X50MM COM BUCHA E ARRUELA.</v>
          </cell>
          <cell r="C2035" t="str">
            <v>Un</v>
          </cell>
          <cell r="D2035">
            <v>169.89999999999998</v>
          </cell>
          <cell r="E2035">
            <v>135.91999999999999</v>
          </cell>
          <cell r="F2035" t="str">
            <v>SEDUC</v>
          </cell>
        </row>
        <row r="2036">
          <cell r="A2036" t="str">
            <v/>
          </cell>
          <cell r="D2036">
            <v>0</v>
          </cell>
        </row>
        <row r="2037">
          <cell r="A2037" t="str">
            <v>17.09.020</v>
          </cell>
          <cell r="B2037" t="str">
            <v xml:space="preserve">FORNECIMENTO E ASSENTAMENTRO DE CONJUNTO PARA COLETA SELETIVA COM QUATRO COLETORES EM POLIETILENO COM CAPACIDADE DE 50 LITROS, ESTRUTURA DE SUPORTE METÁLICA, INCLUSO A IMPRESSÃO DO LOGOTIPO "GOVERNO DO ESTADO", FIXADOS COM PARAF GALVANIZ. SEXTAVADO ROSCA </v>
          </cell>
          <cell r="C2037" t="str">
            <v>Cj</v>
          </cell>
          <cell r="D2037">
            <v>740.84999999999991</v>
          </cell>
          <cell r="E2037">
            <v>592.67999999999995</v>
          </cell>
          <cell r="F2037" t="str">
            <v>SEDUC</v>
          </cell>
        </row>
        <row r="2038">
          <cell r="A2038" t="str">
            <v/>
          </cell>
          <cell r="D2038">
            <v>0</v>
          </cell>
        </row>
        <row r="2039">
          <cell r="A2039" t="str">
            <v>17.10.010</v>
          </cell>
          <cell r="B2039" t="str">
            <v>FORNECIMENTO E INSTALAÇÃO DE TELA DE NYLON PARA COBERTURA DE QUADRA, MALHA 10X10CM, FIO 3,6MM, INCLUSIVE CABO DE AÇO DE 3/16" TRANSVERSAL A CADA 2,00M, PRESILHAS E ESTICADORES.</v>
          </cell>
          <cell r="C2039" t="str">
            <v>m2</v>
          </cell>
          <cell r="D2039">
            <v>9.1875</v>
          </cell>
          <cell r="E2039">
            <v>7.35</v>
          </cell>
          <cell r="F2039" t="str">
            <v>SEDUC</v>
          </cell>
        </row>
        <row r="2040">
          <cell r="A2040" t="str">
            <v/>
          </cell>
          <cell r="D2040">
            <v>0</v>
          </cell>
        </row>
        <row r="2041">
          <cell r="A2041" t="str">
            <v>18.00.000</v>
          </cell>
          <cell r="B2041" t="str">
            <v>INSTALACOES ELETRICAS</v>
          </cell>
          <cell r="D2041">
            <v>0</v>
          </cell>
        </row>
        <row r="2042">
          <cell r="A2042" t="str">
            <v/>
          </cell>
          <cell r="D2042">
            <v>0</v>
          </cell>
        </row>
        <row r="2043">
          <cell r="A2043" t="str">
            <v>18.01.005</v>
          </cell>
          <cell r="B2043" t="str">
            <v>FIO DE COBRE NU, TEMPERA MEIO-DURO, CLASSE 1A S.M. - 10 MM2, INCLUSIVE ASSENTAMENTO.</v>
          </cell>
          <cell r="C2043" t="str">
            <v>m</v>
          </cell>
          <cell r="D2043">
            <v>7.8500000000000005</v>
          </cell>
          <cell r="E2043">
            <v>6.28</v>
          </cell>
          <cell r="F2043" t="str">
            <v>EMLURB</v>
          </cell>
        </row>
        <row r="2044">
          <cell r="A2044" t="str">
            <v/>
          </cell>
          <cell r="D2044">
            <v>0</v>
          </cell>
        </row>
        <row r="2045">
          <cell r="A2045" t="str">
            <v>18.01.010</v>
          </cell>
          <cell r="B2045" t="str">
            <v>FIO DE COBRE, TEMPERA MEIO-DURO, CLASSE 1, COM COBERTURA DE PVC, TIPO WPP, S.M. - 4 MM2, INCLUSIVE ASSENTAMENTO.</v>
          </cell>
          <cell r="C2045" t="str">
            <v>m</v>
          </cell>
          <cell r="D2045">
            <v>3.8250000000000002</v>
          </cell>
          <cell r="E2045">
            <v>3.06</v>
          </cell>
          <cell r="F2045" t="str">
            <v>EMLURB</v>
          </cell>
        </row>
        <row r="2046">
          <cell r="A2046" t="str">
            <v/>
          </cell>
          <cell r="D2046">
            <v>0</v>
          </cell>
        </row>
        <row r="2047">
          <cell r="A2047" t="str">
            <v>18.01.020</v>
          </cell>
          <cell r="B2047" t="str">
            <v>FIO DE COBRE, TEMPERA MEIO-DURO, CLASSE 1, COM COBERTURA DE PVC, TIPO WPP, S.M. - 6 MM2, INCLUSIVE ASSENTAMENTO.</v>
          </cell>
          <cell r="C2047" t="str">
            <v>m</v>
          </cell>
          <cell r="D2047">
            <v>5.0375000000000005</v>
          </cell>
          <cell r="E2047">
            <v>4.03</v>
          </cell>
          <cell r="F2047" t="str">
            <v>EMLURB</v>
          </cell>
        </row>
        <row r="2048">
          <cell r="A2048" t="str">
            <v/>
          </cell>
          <cell r="D2048">
            <v>0</v>
          </cell>
        </row>
        <row r="2049">
          <cell r="A2049" t="str">
            <v>18.01.025</v>
          </cell>
          <cell r="B2049" t="str">
            <v>FIO DE COBRE, TEMPERA MEIO-DURO, CLASSE 1, COM COBERTURA DE PVC, TIPO WPP, S.M. - 10 MM2, INCLUSIVE ASSENTAMENTO.</v>
          </cell>
          <cell r="C2049" t="str">
            <v>m</v>
          </cell>
          <cell r="D2049">
            <v>7.9874999999999998</v>
          </cell>
          <cell r="E2049">
            <v>6.39</v>
          </cell>
          <cell r="F2049" t="str">
            <v>EMLURB</v>
          </cell>
        </row>
        <row r="2050">
          <cell r="A2050" t="str">
            <v/>
          </cell>
          <cell r="D2050">
            <v>0</v>
          </cell>
        </row>
        <row r="2051">
          <cell r="A2051" t="str">
            <v>18.01.030</v>
          </cell>
          <cell r="B2051" t="str">
            <v>CABO DE COBRE, TEMPERA MEIO-DURO, ENCORDOAMENTO CLASSE 2, COM COBERTURA DE PVC, TIPO WPP, S.M. - 10 MM2, INCLUSIVE ASSENTAMENTO.</v>
          </cell>
          <cell r="C2051" t="str">
            <v>m</v>
          </cell>
          <cell r="D2051">
            <v>6.3375000000000004</v>
          </cell>
          <cell r="E2051">
            <v>5.07</v>
          </cell>
          <cell r="F2051" t="str">
            <v>EMLURB</v>
          </cell>
        </row>
        <row r="2052">
          <cell r="A2052" t="str">
            <v/>
          </cell>
          <cell r="D2052">
            <v>0</v>
          </cell>
        </row>
        <row r="2053">
          <cell r="A2053" t="str">
            <v>18.01.040</v>
          </cell>
          <cell r="B2053" t="str">
            <v>CABO DE COBRE, TEMPERA MEIO-DURO, ENCORDOAMENTO CLASSE 2, COM COBERTURA DE PVC, TIPO WPP, S.M. - 16 MM2, INCLUSIVE ASSENTAMENTO.</v>
          </cell>
          <cell r="C2053" t="str">
            <v>m</v>
          </cell>
          <cell r="D2053">
            <v>8.4125000000000014</v>
          </cell>
          <cell r="E2053">
            <v>6.73</v>
          </cell>
          <cell r="F2053" t="str">
            <v>EMLURB</v>
          </cell>
        </row>
        <row r="2054">
          <cell r="A2054" t="str">
            <v/>
          </cell>
          <cell r="D2054">
            <v>0</v>
          </cell>
        </row>
        <row r="2055">
          <cell r="A2055" t="str">
            <v>18.01.050</v>
          </cell>
          <cell r="B2055" t="str">
            <v>CABO DE COBRE, TEMPERA MEIO DURO, ENCORDOAMENTO CLASSE 2, COM COBERTURA DE PVC, TIPO WPP, S.M. - 25 MM2, INCLUSIVE ASSENTAMENTO.</v>
          </cell>
          <cell r="C2055" t="str">
            <v>m</v>
          </cell>
          <cell r="D2055">
            <v>11.987500000000001</v>
          </cell>
          <cell r="E2055">
            <v>9.59</v>
          </cell>
          <cell r="F2055" t="str">
            <v>EMLURB</v>
          </cell>
        </row>
        <row r="2056">
          <cell r="A2056" t="str">
            <v/>
          </cell>
          <cell r="D2056">
            <v>0</v>
          </cell>
        </row>
        <row r="2057">
          <cell r="A2057" t="str">
            <v>18.01.055</v>
          </cell>
          <cell r="B2057" t="str">
            <v>FORNECIMENTO E INSTALAÇÃO DE CABO PP 4 X 6MM2.</v>
          </cell>
          <cell r="C2057" t="str">
            <v>m</v>
          </cell>
          <cell r="D2057">
            <v>14.074999999999999</v>
          </cell>
          <cell r="E2057">
            <v>11.26</v>
          </cell>
          <cell r="F2057" t="str">
            <v>SEDUC</v>
          </cell>
        </row>
        <row r="2058">
          <cell r="A2058" t="str">
            <v/>
          </cell>
          <cell r="D2058">
            <v>0</v>
          </cell>
        </row>
        <row r="2059">
          <cell r="A2059" t="str">
            <v>18.01.105</v>
          </cell>
          <cell r="B2059" t="str">
            <v>FORNECIMENTO E INSTALAÇÃO DE CANTONEIRA "L" DE FERRO GALVANIZADO 2"X2"X1/4", COMPRIMENTO TOTAL DE 1,50M, CHUMBADA A 40CM NA ALVENARIA COM ARGAMASSA DE CIMENTO E AREIA TRAÇO 1:6.</v>
          </cell>
          <cell r="C2059" t="str">
            <v>Un</v>
          </cell>
          <cell r="D2059">
            <v>47.712500000000006</v>
          </cell>
          <cell r="E2059">
            <v>38.17</v>
          </cell>
          <cell r="F2059" t="str">
            <v>SEDUC</v>
          </cell>
        </row>
        <row r="2060">
          <cell r="A2060" t="str">
            <v/>
          </cell>
          <cell r="D2060">
            <v>0</v>
          </cell>
        </row>
        <row r="2061">
          <cell r="A2061" t="str">
            <v>18.02.018</v>
          </cell>
          <cell r="B2061" t="str">
            <v>POSTE DE CONCRETO SEÇÃO DUPLO T, 75/6, COM ENGASTAMENTO DIRETO NO SOLO, INCLUSIVE COLOCAÇÃO.</v>
          </cell>
          <cell r="C2061" t="str">
            <v>Un</v>
          </cell>
          <cell r="D2061">
            <v>243.11250000000001</v>
          </cell>
          <cell r="E2061">
            <v>194.49</v>
          </cell>
          <cell r="F2061" t="str">
            <v>SEDUC</v>
          </cell>
        </row>
        <row r="2062">
          <cell r="A2062" t="str">
            <v/>
          </cell>
          <cell r="D2062">
            <v>0</v>
          </cell>
        </row>
        <row r="2063">
          <cell r="A2063" t="str">
            <v>18.02.019</v>
          </cell>
          <cell r="B2063" t="str">
            <v>POSTE DE CONCRETO SEÇÃO DUPLO T, 75/7, COM ENGASTAMENTO DIRETO NO SOLO, INCLUSIVE COLOCAÇÃO.</v>
          </cell>
          <cell r="C2063" t="str">
            <v>Un</v>
          </cell>
          <cell r="D2063">
            <v>278</v>
          </cell>
          <cell r="E2063">
            <v>222.4</v>
          </cell>
          <cell r="F2063" t="str">
            <v>SEDUC</v>
          </cell>
        </row>
        <row r="2064">
          <cell r="A2064" t="str">
            <v/>
          </cell>
          <cell r="D2064">
            <v>0</v>
          </cell>
        </row>
        <row r="2065">
          <cell r="A2065" t="str">
            <v>18.02.020</v>
          </cell>
          <cell r="B2065" t="str">
            <v>POSTE DE CONCRETO SECCAO DUPLO T, 100/8, COM ENGASTAMENTO DIRETO NO SOLO DE 1,40 M, INCLUSIVE COLOCACAO.</v>
          </cell>
          <cell r="C2065" t="str">
            <v>Un</v>
          </cell>
          <cell r="D2065">
            <v>386.66249999999997</v>
          </cell>
          <cell r="E2065">
            <v>309.33</v>
          </cell>
          <cell r="F2065" t="str">
            <v>EMLURB</v>
          </cell>
        </row>
        <row r="2066">
          <cell r="A2066" t="str">
            <v/>
          </cell>
          <cell r="D2066">
            <v>0</v>
          </cell>
        </row>
        <row r="2067">
          <cell r="A2067" t="str">
            <v>18.02.021</v>
          </cell>
          <cell r="B2067" t="str">
            <v>COLOCAÇÃO DE POSTE DE CONCRETO TIPO DUPLO T COM 8M DE ALTURA, CONSIDERANDO ENGASTAMENTO DIRETO NO SOLO DE 1,40M. SEM FORNECIMENTO DO POSTE.</v>
          </cell>
          <cell r="C2067" t="str">
            <v>Un</v>
          </cell>
          <cell r="D2067">
            <v>99.162499999999994</v>
          </cell>
          <cell r="E2067">
            <v>79.33</v>
          </cell>
          <cell r="F2067" t="str">
            <v>SEDUC</v>
          </cell>
        </row>
        <row r="2068">
          <cell r="A2068" t="str">
            <v/>
          </cell>
          <cell r="D2068">
            <v>0</v>
          </cell>
        </row>
        <row r="2069">
          <cell r="A2069" t="str">
            <v>18.02.025</v>
          </cell>
          <cell r="B2069" t="str">
            <v>POSTE DE CONCRETO SECCAO DUPLO T, 150/8, COM ENGASTAMENTO DIRETO NO SOLO DE 1.40 M, INCLUSIVE COLOCACAO.</v>
          </cell>
          <cell r="C2069" t="str">
            <v>Un</v>
          </cell>
          <cell r="D2069">
            <v>411.66249999999997</v>
          </cell>
          <cell r="E2069">
            <v>329.33</v>
          </cell>
          <cell r="F2069" t="str">
            <v>EMLURB</v>
          </cell>
        </row>
        <row r="2070">
          <cell r="A2070" t="str">
            <v/>
          </cell>
          <cell r="D2070">
            <v>0</v>
          </cell>
        </row>
        <row r="2071">
          <cell r="A2071" t="str">
            <v>18.02.030</v>
          </cell>
          <cell r="B2071" t="str">
            <v>POSTE DE CONCRETO SECCAO DUPLO T, 200/8, COM ENGASTAMENTO DIRETO NO SOLO DE 1,40 M, INCLUSIVE COLOCACAO.</v>
          </cell>
          <cell r="C2071" t="str">
            <v>Un</v>
          </cell>
          <cell r="D2071">
            <v>427.91249999999997</v>
          </cell>
          <cell r="E2071">
            <v>342.33</v>
          </cell>
          <cell r="F2071" t="str">
            <v>EMLURB</v>
          </cell>
        </row>
        <row r="2072">
          <cell r="A2072" t="str">
            <v/>
          </cell>
          <cell r="D2072">
            <v>0</v>
          </cell>
        </row>
        <row r="2073">
          <cell r="A2073" t="str">
            <v>18.02.040</v>
          </cell>
          <cell r="B2073" t="str">
            <v>POSTE DE CONCRETO SECCAO DUPLO T, 200/12, COM ENGASTAMENTO DIRETO NO SOLO DE 1,80 M, INCLUSIVE COLOCACAO.</v>
          </cell>
          <cell r="C2073" t="str">
            <v>Un</v>
          </cell>
          <cell r="D2073">
            <v>744.73749999999995</v>
          </cell>
          <cell r="E2073">
            <v>595.79</v>
          </cell>
          <cell r="F2073" t="str">
            <v>EMLURB</v>
          </cell>
        </row>
        <row r="2074">
          <cell r="A2074" t="str">
            <v/>
          </cell>
          <cell r="D2074">
            <v>0</v>
          </cell>
        </row>
        <row r="2075">
          <cell r="A2075" t="str">
            <v>18.02.045</v>
          </cell>
          <cell r="B2075" t="str">
            <v>POSTE DE CONCRETO SECCAO DUPLO T, 300/8, COM ENGASTAMENTO DIRETO NO SOLO DE 1,40 M, INCLUSIVE COLOCACAO.</v>
          </cell>
          <cell r="C2075" t="str">
            <v>Un</v>
          </cell>
          <cell r="D2075">
            <v>500.41249999999997</v>
          </cell>
          <cell r="E2075">
            <v>400.33</v>
          </cell>
          <cell r="F2075" t="str">
            <v>EMLURB</v>
          </cell>
        </row>
        <row r="2076">
          <cell r="A2076" t="str">
            <v/>
          </cell>
          <cell r="D2076">
            <v>0</v>
          </cell>
        </row>
        <row r="2077">
          <cell r="A2077" t="str">
            <v>18.02.050</v>
          </cell>
          <cell r="B2077" t="str">
            <v>POSTE DE CONCRETO SECCAO DUPLO T, 300/12, COM ENGASTAMENTO DIRETO NO SOLO DE 1,80 M, INCLUSIVE COLOCACAO.</v>
          </cell>
          <cell r="C2077" t="str">
            <v>Un</v>
          </cell>
          <cell r="D2077">
            <v>1073.4875</v>
          </cell>
          <cell r="E2077">
            <v>858.79</v>
          </cell>
          <cell r="F2077" t="str">
            <v>EMLURB</v>
          </cell>
        </row>
        <row r="2078">
          <cell r="A2078" t="str">
            <v/>
          </cell>
          <cell r="D2078">
            <v>0</v>
          </cell>
        </row>
        <row r="2079">
          <cell r="A2079" t="str">
            <v>18.02.060</v>
          </cell>
          <cell r="B2079" t="str">
            <v>POSTE DE CONCRETO CONICO 200/17, COM ENGASTAMENTO DIRETO NO SOLO DE 2.30M, INCLUSIVE COLOCACAO.</v>
          </cell>
          <cell r="C2079" t="str">
            <v>Un</v>
          </cell>
          <cell r="D2079">
            <v>2202</v>
          </cell>
          <cell r="E2079">
            <v>1761.6</v>
          </cell>
          <cell r="F2079" t="str">
            <v>EMLURB</v>
          </cell>
        </row>
        <row r="2080">
          <cell r="A2080" t="str">
            <v/>
          </cell>
          <cell r="D2080">
            <v>0</v>
          </cell>
        </row>
        <row r="2081">
          <cell r="A2081" t="str">
            <v>18.02.070</v>
          </cell>
          <cell r="B2081" t="str">
            <v>POSTE RETO GALV. A FOGO COM 2.50M, FLANGEADO, 02 ESTAGIOS COM 0.50M - 88.90 MM DOTADO DE JANELA E ALOJAMENTO PARA EQUIPAMENTO, INCLUSIVE COLOCACAO.</v>
          </cell>
          <cell r="C2081" t="str">
            <v>Un</v>
          </cell>
          <cell r="D2081">
            <v>480.34999999999997</v>
          </cell>
          <cell r="E2081">
            <v>384.28</v>
          </cell>
          <cell r="F2081" t="str">
            <v>EMLURB</v>
          </cell>
        </row>
        <row r="2082">
          <cell r="A2082" t="str">
            <v/>
          </cell>
          <cell r="D2082">
            <v>0</v>
          </cell>
        </row>
        <row r="2083">
          <cell r="A2083" t="str">
            <v>18.02.080</v>
          </cell>
          <cell r="B2083" t="str">
            <v>POSTE RETO GALV. A FOGO COM 3.00M, FLANGEADO, 02 ESTAGIOS COM 0.50M - 165.10 MM DOTADO DE JANELA E ALOJAMENTO PARA EQUIPAMENTO, INCLUSIVE COLOCACAO.</v>
          </cell>
          <cell r="C2083" t="str">
            <v>Un</v>
          </cell>
          <cell r="D2083">
            <v>558.6</v>
          </cell>
          <cell r="E2083">
            <v>446.88</v>
          </cell>
          <cell r="F2083" t="str">
            <v>EMLURB</v>
          </cell>
        </row>
        <row r="2084">
          <cell r="A2084" t="str">
            <v/>
          </cell>
          <cell r="D2084">
            <v>0</v>
          </cell>
        </row>
        <row r="2085">
          <cell r="A2085" t="str">
            <v>18.02.090</v>
          </cell>
          <cell r="B2085" t="str">
            <v>POSTE RETO SIMPLES GALV. A FOGO COM 5.00M, 2 POLEGADAS DE DIAMETRO, INCLUSIVE COLOCACAO.</v>
          </cell>
          <cell r="C2085" t="str">
            <v>Un</v>
          </cell>
          <cell r="D2085">
            <v>548.15</v>
          </cell>
          <cell r="E2085">
            <v>438.52</v>
          </cell>
          <cell r="F2085" t="str">
            <v>EMLURB</v>
          </cell>
        </row>
        <row r="2086">
          <cell r="A2086" t="str">
            <v/>
          </cell>
          <cell r="D2086">
            <v>0</v>
          </cell>
        </row>
        <row r="2087">
          <cell r="A2087" t="str">
            <v>18.02.110</v>
          </cell>
          <cell r="B2087" t="str">
            <v>POSTE CURVO DUPLO GALV. A FOGO COM 6.00M, FLANGEADO, 02 ESTAGIOS - 88.90 MM, INCLUSIVE COLOCACAO.</v>
          </cell>
          <cell r="C2087" t="str">
            <v>Un</v>
          </cell>
          <cell r="D2087">
            <v>806.59999999999991</v>
          </cell>
          <cell r="E2087">
            <v>645.28</v>
          </cell>
          <cell r="F2087" t="str">
            <v>EMLURB</v>
          </cell>
        </row>
        <row r="2088">
          <cell r="A2088" t="str">
            <v/>
          </cell>
          <cell r="D2088">
            <v>0</v>
          </cell>
        </row>
        <row r="2089">
          <cell r="A2089" t="str">
            <v>18.02.120</v>
          </cell>
          <cell r="B2089" t="str">
            <v>POSTE CURVO DUPLO GALV. A FOGO COM 8.00M, FLANGEADO, 02 ESTAGIOS, INCLUSIVE COLOCACAO.</v>
          </cell>
          <cell r="C2089" t="str">
            <v>Un</v>
          </cell>
          <cell r="D2089">
            <v>1012.8499999999999</v>
          </cell>
          <cell r="E2089">
            <v>810.28</v>
          </cell>
          <cell r="F2089" t="str">
            <v>EMLURB</v>
          </cell>
        </row>
        <row r="2090">
          <cell r="A2090" t="str">
            <v/>
          </cell>
          <cell r="D2090">
            <v>0</v>
          </cell>
        </row>
        <row r="2091">
          <cell r="A2091" t="str">
            <v>18.02.130</v>
          </cell>
          <cell r="B2091" t="str">
            <v>POSTE RETO GALV. A FOGO COM 15.00M DE ALTURA, COM ENGASTAMENTO DIRETO NO SOLO DE 2.10M, INCLUSIVE COLOCACAO.</v>
          </cell>
          <cell r="C2091" t="str">
            <v>Un</v>
          </cell>
          <cell r="D2091">
            <v>3082.7</v>
          </cell>
          <cell r="E2091">
            <v>2466.16</v>
          </cell>
          <cell r="F2091" t="str">
            <v>EMLURB</v>
          </cell>
        </row>
        <row r="2092">
          <cell r="A2092" t="str">
            <v/>
          </cell>
          <cell r="D2092">
            <v>0</v>
          </cell>
        </row>
        <row r="2093">
          <cell r="A2093" t="str">
            <v>18.02.140</v>
          </cell>
          <cell r="B2093" t="str">
            <v>POSTE DE FERRO GALV. A FOGO, COM 15.00M DE ALTURA, FLANGEADO, INCLUSIVE COLOCACAO.</v>
          </cell>
          <cell r="C2093" t="str">
            <v>Un</v>
          </cell>
          <cell r="D2093">
            <v>3448.8625000000002</v>
          </cell>
          <cell r="E2093">
            <v>2759.09</v>
          </cell>
          <cell r="F2093" t="str">
            <v>EMLURB</v>
          </cell>
        </row>
        <row r="2094">
          <cell r="A2094" t="str">
            <v/>
          </cell>
          <cell r="D2094">
            <v>0</v>
          </cell>
        </row>
        <row r="2095">
          <cell r="A2095" t="str">
            <v>18.02.150</v>
          </cell>
          <cell r="B2095" t="str">
            <v>POSTE RETO GALV. A FOGO, COM 17.00M DE ALTURA COM ENGASTAMENTO DIRETO NO SOLO DE 2.30M, INCLUSIVE COLOCACAO.</v>
          </cell>
          <cell r="C2095" t="str">
            <v>Un</v>
          </cell>
          <cell r="D2095">
            <v>3851.45</v>
          </cell>
          <cell r="E2095">
            <v>3081.16</v>
          </cell>
          <cell r="F2095" t="str">
            <v>EMLURB</v>
          </cell>
        </row>
        <row r="2096">
          <cell r="A2096" t="str">
            <v/>
          </cell>
          <cell r="D2096">
            <v>0</v>
          </cell>
        </row>
        <row r="2097">
          <cell r="A2097" t="str">
            <v>18.02.160</v>
          </cell>
          <cell r="B2097" t="str">
            <v>POSTE RETO GALV. A FOGO, COM 17.00M DE ALTURA FLANGEADO, INCLUSIVE COLOCACAO.</v>
          </cell>
          <cell r="C2097" t="str">
            <v>Un</v>
          </cell>
          <cell r="D2097">
            <v>4390.1125000000002</v>
          </cell>
          <cell r="E2097">
            <v>3512.09</v>
          </cell>
          <cell r="F2097" t="str">
            <v>EMLURB</v>
          </cell>
        </row>
        <row r="2098">
          <cell r="A2098" t="str">
            <v/>
          </cell>
          <cell r="D2098">
            <v>0</v>
          </cell>
        </row>
        <row r="2099">
          <cell r="A2099" t="str">
            <v>18.02.180</v>
          </cell>
          <cell r="B2099" t="str">
            <v>FORNECIMENTO E COLOCAÇÃO DE POSTE DE CONCRETO 300/10, COM ENGASTAMENTO DIRETO NO SOLO DE 1,60M. INCLUINDO ESCAVAÇÃO, REMOÇÃO E CONCRETO ESTRUTURAL PARA ENGASTAMENTO.</v>
          </cell>
          <cell r="C2099" t="str">
            <v>Un</v>
          </cell>
          <cell r="D2099">
            <v>756.53750000000002</v>
          </cell>
          <cell r="E2099">
            <v>605.23</v>
          </cell>
          <cell r="F2099" t="str">
            <v>SEDUC</v>
          </cell>
        </row>
        <row r="2100">
          <cell r="A2100" t="str">
            <v/>
          </cell>
          <cell r="D2100">
            <v>0</v>
          </cell>
        </row>
        <row r="2101">
          <cell r="A2101" t="str">
            <v>18.03.010</v>
          </cell>
          <cell r="B2101" t="str">
            <v>ESTRUTURA SECUNDARIA B1 COMPLETA, INCLUSIVE FIXACAO.</v>
          </cell>
          <cell r="C2101" t="str">
            <v>Un</v>
          </cell>
          <cell r="D2101">
            <v>53.575000000000003</v>
          </cell>
          <cell r="E2101">
            <v>42.86</v>
          </cell>
          <cell r="F2101" t="str">
            <v>EMLURB</v>
          </cell>
        </row>
        <row r="2102">
          <cell r="A2102" t="str">
            <v/>
          </cell>
          <cell r="D2102">
            <v>0</v>
          </cell>
        </row>
        <row r="2103">
          <cell r="A2103" t="str">
            <v>18.03.015</v>
          </cell>
          <cell r="B2103" t="str">
            <v>ESTRUTURA SECUNDARIA B2 COMPLETA, INCLUSIVE FIXACAO.</v>
          </cell>
          <cell r="C2103" t="str">
            <v>Un</v>
          </cell>
          <cell r="D2103">
            <v>63.837499999999999</v>
          </cell>
          <cell r="E2103">
            <v>51.07</v>
          </cell>
          <cell r="F2103" t="str">
            <v>EMLURB</v>
          </cell>
        </row>
        <row r="2104">
          <cell r="A2104" t="str">
            <v/>
          </cell>
          <cell r="D2104">
            <v>0</v>
          </cell>
        </row>
        <row r="2105">
          <cell r="A2105" t="str">
            <v>18.03.020</v>
          </cell>
          <cell r="B2105" t="str">
            <v>ESTRUTURA SECUNDARIA B3 COMPLETA, INCLUSIVE FIXACAO.</v>
          </cell>
          <cell r="C2105" t="str">
            <v>Un</v>
          </cell>
          <cell r="D2105">
            <v>110.2375</v>
          </cell>
          <cell r="E2105">
            <v>88.19</v>
          </cell>
          <cell r="F2105" t="str">
            <v>EMLURB</v>
          </cell>
        </row>
        <row r="2106">
          <cell r="A2106" t="str">
            <v/>
          </cell>
          <cell r="D2106">
            <v>0</v>
          </cell>
        </row>
        <row r="2107">
          <cell r="A2107" t="str">
            <v>18.03.030</v>
          </cell>
          <cell r="B2107" t="str">
            <v>ESTRUTURA SECUNDARIA B4 COMPLETA, INCLUSIVE FIXACAO.</v>
          </cell>
          <cell r="C2107" t="str">
            <v>Un</v>
          </cell>
          <cell r="D2107">
            <v>121.8</v>
          </cell>
          <cell r="E2107">
            <v>97.44</v>
          </cell>
          <cell r="F2107" t="str">
            <v>EMLURB</v>
          </cell>
        </row>
        <row r="2108">
          <cell r="A2108" t="str">
            <v/>
          </cell>
          <cell r="D2108">
            <v>0</v>
          </cell>
        </row>
        <row r="2109">
          <cell r="A2109" t="str">
            <v>18.03.040</v>
          </cell>
          <cell r="B2109" t="str">
            <v>FORNECIMENTO E INSTALAÇÃO DE CRUZETA "T" DE CONCRETO ARMADO DE 1,90M.</v>
          </cell>
          <cell r="C2109" t="str">
            <v>Un</v>
          </cell>
          <cell r="D2109">
            <v>70.45</v>
          </cell>
          <cell r="E2109">
            <v>56.36</v>
          </cell>
          <cell r="F2109" t="str">
            <v>SEDUC</v>
          </cell>
        </row>
        <row r="2110">
          <cell r="A2110" t="str">
            <v/>
          </cell>
          <cell r="D2110">
            <v>0</v>
          </cell>
        </row>
        <row r="2111">
          <cell r="A2111" t="str">
            <v>18.03.041</v>
          </cell>
          <cell r="B2111" t="str">
            <v>FORNECIMENTO E INSTALAÇÃO DE CRUZETA "T" DE CONCRETO ARMADO COM 1,20M. INCLUSIVE PARAFUSOS DE MÁQUINA 5/8"X12" E ARRUELAS COM FURO DE 1 1/16".</v>
          </cell>
          <cell r="C2111" t="str">
            <v>Un</v>
          </cell>
          <cell r="D2111">
            <v>59.800000000000004</v>
          </cell>
          <cell r="E2111">
            <v>47.84</v>
          </cell>
          <cell r="F2111" t="str">
            <v>SEDUC</v>
          </cell>
        </row>
        <row r="2112">
          <cell r="A2112" t="str">
            <v/>
          </cell>
          <cell r="D2112">
            <v>0</v>
          </cell>
        </row>
        <row r="2113">
          <cell r="A2113" t="str">
            <v>18.04.010</v>
          </cell>
          <cell r="B2113" t="str">
            <v>FORNECIMENTO DE ELETRODUTO DE FERRO GALVANIZADO (PESADO), INCLUSIVE ASSENTAMENTO.</v>
          </cell>
          <cell r="C2113" t="str">
            <v>m</v>
          </cell>
          <cell r="D2113">
            <v>21.8</v>
          </cell>
          <cell r="E2113">
            <v>17.440000000000001</v>
          </cell>
          <cell r="F2113" t="str">
            <v>EMLURB</v>
          </cell>
        </row>
        <row r="2114">
          <cell r="A2114" t="str">
            <v/>
          </cell>
          <cell r="D2114">
            <v>0</v>
          </cell>
        </row>
        <row r="2115">
          <cell r="A2115" t="str">
            <v>18.04.020</v>
          </cell>
          <cell r="B2115" t="str">
            <v>FORNECIMENTO DE ELETRODUTO DE FERRO GALVANIZADO DE 1 POL. (PESADO),INCLUSIVE ASSENTAMENTO</v>
          </cell>
          <cell r="C2115" t="str">
            <v>m</v>
          </cell>
          <cell r="D2115">
            <v>30.35</v>
          </cell>
          <cell r="E2115">
            <v>24.28</v>
          </cell>
          <cell r="F2115" t="str">
            <v>EMLURB</v>
          </cell>
        </row>
        <row r="2116">
          <cell r="A2116" t="str">
            <v/>
          </cell>
          <cell r="D2116">
            <v>0</v>
          </cell>
        </row>
        <row r="2117">
          <cell r="A2117" t="str">
            <v>18.04.030</v>
          </cell>
          <cell r="B2117" t="str">
            <v>FORNECIMENTO DE ELETRODUTO DE FERRO GALVANIZADO DE 1 1/2 POL. (PESADO), INCLUSIVE ASSENTAMENTO.</v>
          </cell>
          <cell r="C2117" t="str">
            <v>m</v>
          </cell>
          <cell r="D2117">
            <v>50.012499999999996</v>
          </cell>
          <cell r="E2117">
            <v>40.01</v>
          </cell>
          <cell r="F2117" t="str">
            <v>EMLURB</v>
          </cell>
        </row>
        <row r="2118">
          <cell r="A2118" t="str">
            <v/>
          </cell>
          <cell r="D2118">
            <v>0</v>
          </cell>
        </row>
        <row r="2119">
          <cell r="A2119" t="str">
            <v>18.04.040</v>
          </cell>
          <cell r="B2119" t="str">
            <v>FORNECIMENTO DE ELETRODUTO DE FERRO GALVANIZADO DE 2 POL. (PESADO),INCLUSIVE ASSENTAMENTO.</v>
          </cell>
          <cell r="C2119" t="str">
            <v>m</v>
          </cell>
          <cell r="D2119">
            <v>82.274999999999991</v>
          </cell>
          <cell r="E2119">
            <v>65.819999999999993</v>
          </cell>
          <cell r="F2119" t="str">
            <v>EMLURB</v>
          </cell>
        </row>
        <row r="2120">
          <cell r="A2120" t="str">
            <v/>
          </cell>
          <cell r="D2120">
            <v>0</v>
          </cell>
        </row>
        <row r="2121">
          <cell r="A2121" t="str">
            <v>18.04.050</v>
          </cell>
          <cell r="B2121" t="str">
            <v>FORNECIMENTO DE ELETRODUTO DE FERRO GALVANIZADO DE 2 1/2 POL.(PESADO), INCLUSIVE ASSENTAMENTO.</v>
          </cell>
          <cell r="C2121" t="str">
            <v>m</v>
          </cell>
          <cell r="D2121">
            <v>110.02499999999999</v>
          </cell>
          <cell r="E2121">
            <v>88.02</v>
          </cell>
          <cell r="F2121" t="str">
            <v>EMLURB</v>
          </cell>
        </row>
        <row r="2122">
          <cell r="A2122" t="str">
            <v/>
          </cell>
          <cell r="D2122">
            <v>0</v>
          </cell>
        </row>
        <row r="2123">
          <cell r="A2123" t="str">
            <v>18.04.060</v>
          </cell>
          <cell r="B2123" t="str">
            <v>FORNECIMENTO DE ELETRODUTO DE FERRO GALVANIZADO DE 4 POL. (PESADO), INCLUSIVE ASSENTAMENTO.</v>
          </cell>
          <cell r="C2123" t="str">
            <v>m</v>
          </cell>
          <cell r="D2123">
            <v>203.6</v>
          </cell>
          <cell r="E2123">
            <v>162.88</v>
          </cell>
          <cell r="F2123" t="str">
            <v>EMLURB</v>
          </cell>
        </row>
        <row r="2124">
          <cell r="A2124" t="str">
            <v/>
          </cell>
          <cell r="D2124">
            <v>0</v>
          </cell>
        </row>
        <row r="2125">
          <cell r="A2125" t="str">
            <v>18.04.070</v>
          </cell>
          <cell r="B2125" t="str">
            <v>FORNECIMENTO DE ELETRODUTO DE FERRO GALVANIZADO DE 3/4 DE POL. (LEVE), INCLUSIVE ASSENTAMENTO.</v>
          </cell>
          <cell r="C2125" t="str">
            <v>m</v>
          </cell>
          <cell r="D2125">
            <v>11.05</v>
          </cell>
          <cell r="E2125">
            <v>8.84</v>
          </cell>
          <cell r="F2125" t="str">
            <v>EMLURB</v>
          </cell>
        </row>
        <row r="2126">
          <cell r="A2126" t="str">
            <v/>
          </cell>
          <cell r="D2126">
            <v>0</v>
          </cell>
        </row>
        <row r="2127">
          <cell r="A2127" t="str">
            <v>18.04.080</v>
          </cell>
          <cell r="B2127" t="str">
            <v>FORNECIMENTO DE ELETRODUTO DE FERRO GALVANIZADO DE 1 POL. (LEVE), INCLUSIVE ASSENTAMENTO.</v>
          </cell>
          <cell r="C2127" t="str">
            <v>m</v>
          </cell>
          <cell r="D2127">
            <v>14.475</v>
          </cell>
          <cell r="E2127">
            <v>11.58</v>
          </cell>
          <cell r="F2127" t="str">
            <v>EMLURB</v>
          </cell>
        </row>
        <row r="2128">
          <cell r="A2128" t="str">
            <v/>
          </cell>
          <cell r="D2128">
            <v>0</v>
          </cell>
        </row>
        <row r="2129">
          <cell r="A2129" t="str">
            <v>18.04.090</v>
          </cell>
          <cell r="B2129" t="str">
            <v>FORNECIMENTO DE ELETRODUTO DE FERRO GALVANIZADO DE 1 1/2 POL. (LEVE), INCLUSIVE ASSENTAMENTO.</v>
          </cell>
          <cell r="C2129" t="str">
            <v>m</v>
          </cell>
          <cell r="D2129">
            <v>23.762500000000003</v>
          </cell>
          <cell r="E2129">
            <v>19.010000000000002</v>
          </cell>
          <cell r="F2129" t="str">
            <v>EMLURB</v>
          </cell>
        </row>
        <row r="2130">
          <cell r="A2130" t="str">
            <v/>
          </cell>
          <cell r="D2130">
            <v>0</v>
          </cell>
        </row>
        <row r="2131">
          <cell r="A2131" t="str">
            <v>18.04.100</v>
          </cell>
          <cell r="B2131" t="str">
            <v>FORNECIMENTO DE ELETRODUTO DE FERRO GALVANIZADO DE 2 POL. (LEVE), INCLUSIVE ASSENTAMENTO.</v>
          </cell>
          <cell r="C2131" t="str">
            <v>m</v>
          </cell>
          <cell r="D2131">
            <v>40.1875</v>
          </cell>
          <cell r="E2131">
            <v>32.15</v>
          </cell>
          <cell r="F2131" t="str">
            <v>EMLURB</v>
          </cell>
        </row>
        <row r="2132">
          <cell r="A2132" t="str">
            <v/>
          </cell>
          <cell r="D2132">
            <v>0</v>
          </cell>
        </row>
        <row r="2133">
          <cell r="A2133" t="str">
            <v>18.04.110</v>
          </cell>
          <cell r="B2133" t="str">
            <v>FORNECIMENTO DE ELETRODUTO DE FERRO GALVANIZADO DE 2 1/2 POL. (LEVE), INCLUSIVE ASSENTAMENTO.</v>
          </cell>
          <cell r="C2133" t="str">
            <v>m</v>
          </cell>
          <cell r="D2133">
            <v>74.1875</v>
          </cell>
          <cell r="E2133">
            <v>59.35</v>
          </cell>
          <cell r="F2133" t="str">
            <v>EMLURB</v>
          </cell>
        </row>
        <row r="2134">
          <cell r="A2134" t="str">
            <v/>
          </cell>
          <cell r="D2134">
            <v>0</v>
          </cell>
        </row>
        <row r="2135">
          <cell r="A2135" t="str">
            <v>18.04.120</v>
          </cell>
          <cell r="B2135" t="str">
            <v>FORNECIMENTO DE ELETRODUTO DE FERRO GALVANIZADO DE 4 POL. (LEVE), INCLUSIVE ASSENTAMENTO.</v>
          </cell>
          <cell r="C2135" t="str">
            <v>m</v>
          </cell>
          <cell r="D2135">
            <v>98.6</v>
          </cell>
          <cell r="E2135">
            <v>78.88</v>
          </cell>
          <cell r="F2135" t="str">
            <v>EMLURB</v>
          </cell>
        </row>
        <row r="2136">
          <cell r="A2136" t="str">
            <v/>
          </cell>
          <cell r="D2136">
            <v>0</v>
          </cell>
        </row>
        <row r="2137">
          <cell r="A2137" t="str">
            <v>18.05.010</v>
          </cell>
          <cell r="B2137" t="str">
            <v>FORNECIMENTO DE CURVA DE FERRO GALVANIZADO DE 3/4 POL. (PESADA), INCLUSIVE ASSENTAMENTO.</v>
          </cell>
          <cell r="C2137" t="str">
            <v>Un</v>
          </cell>
          <cell r="D2137">
            <v>10.612500000000001</v>
          </cell>
          <cell r="E2137">
            <v>8.49</v>
          </cell>
          <cell r="F2137" t="str">
            <v>EMLURB</v>
          </cell>
        </row>
        <row r="2138">
          <cell r="A2138" t="str">
            <v/>
          </cell>
          <cell r="D2138">
            <v>0</v>
          </cell>
        </row>
        <row r="2139">
          <cell r="A2139" t="str">
            <v>18.05.020</v>
          </cell>
          <cell r="B2139" t="str">
            <v>FORNECIMENTO DE CURVA DE FERRO GALVANIZADO DE 1 POL. (PESADA), INCLUSIVE ASSENTAMENTO.</v>
          </cell>
          <cell r="C2139" t="str">
            <v>Un</v>
          </cell>
          <cell r="D2139">
            <v>22</v>
          </cell>
          <cell r="E2139">
            <v>17.600000000000001</v>
          </cell>
          <cell r="F2139" t="str">
            <v>EMLURB</v>
          </cell>
        </row>
        <row r="2140">
          <cell r="A2140" t="str">
            <v/>
          </cell>
          <cell r="D2140">
            <v>0</v>
          </cell>
        </row>
        <row r="2141">
          <cell r="A2141" t="str">
            <v>18.05.030</v>
          </cell>
          <cell r="B2141" t="str">
            <v>FORNECIMENTO DE CURVA DE FERRO GALVANIZADO DE 1 1/2 POL. (PESADA), INCLUSIVE ASSENTAMENTO.</v>
          </cell>
          <cell r="C2141" t="str">
            <v>Un</v>
          </cell>
          <cell r="D2141">
            <v>47</v>
          </cell>
          <cell r="E2141">
            <v>37.6</v>
          </cell>
          <cell r="F2141" t="str">
            <v>EMLURB</v>
          </cell>
        </row>
        <row r="2142">
          <cell r="A2142" t="str">
            <v/>
          </cell>
          <cell r="D2142">
            <v>0</v>
          </cell>
        </row>
        <row r="2143">
          <cell r="A2143" t="str">
            <v>18.05.040</v>
          </cell>
          <cell r="B2143" t="str">
            <v>FORNECIMENTO DE CURVA DE FERRO GALVANIZADO DE 2 POL. (PESADA), INCLUSIVE ASSENTAMENTO.</v>
          </cell>
          <cell r="C2143" t="str">
            <v>Un</v>
          </cell>
          <cell r="D2143">
            <v>75.475000000000009</v>
          </cell>
          <cell r="E2143">
            <v>60.38</v>
          </cell>
          <cell r="F2143" t="str">
            <v>EMLURB</v>
          </cell>
        </row>
        <row r="2144">
          <cell r="A2144" t="str">
            <v/>
          </cell>
          <cell r="D2144">
            <v>0</v>
          </cell>
        </row>
        <row r="2145">
          <cell r="A2145" t="str">
            <v>18.05.050</v>
          </cell>
          <cell r="B2145" t="str">
            <v>FORNECIMENTO DE CURVA DE FERRO GALVANIZADO DE 2 1/2 POL. (PESADA), INCLUSIVE ASSENTAMENTO.</v>
          </cell>
          <cell r="C2145" t="str">
            <v>Un</v>
          </cell>
          <cell r="D2145">
            <v>136.80000000000001</v>
          </cell>
          <cell r="E2145">
            <v>109.44</v>
          </cell>
          <cell r="F2145" t="str">
            <v>EMLURB</v>
          </cell>
        </row>
        <row r="2146">
          <cell r="A2146" t="str">
            <v/>
          </cell>
          <cell r="D2146">
            <v>0</v>
          </cell>
        </row>
        <row r="2147">
          <cell r="A2147" t="str">
            <v>18.05.060</v>
          </cell>
          <cell r="B2147" t="str">
            <v>FORNECIMENTO DE CURVA DE FERRO GALVANIZADO DE 4 POL. (PESADA), INCLUSIVE ASSENTAMENTO.</v>
          </cell>
          <cell r="C2147" t="str">
            <v>Un</v>
          </cell>
          <cell r="D2147">
            <v>238.23750000000001</v>
          </cell>
          <cell r="E2147">
            <v>190.59</v>
          </cell>
          <cell r="F2147" t="str">
            <v>EMLURB</v>
          </cell>
        </row>
        <row r="2148">
          <cell r="A2148" t="str">
            <v/>
          </cell>
          <cell r="D2148">
            <v>0</v>
          </cell>
        </row>
        <row r="2149">
          <cell r="A2149" t="str">
            <v>18.05.070</v>
          </cell>
          <cell r="B2149" t="str">
            <v>FORNECIMENTO DE CURVA DE FERRO GALVANIZADO DE 3/4 POL. (LEVE), INCLUSIVE ASSENTAMENTO.</v>
          </cell>
          <cell r="C2149" t="str">
            <v>Un</v>
          </cell>
          <cell r="D2149">
            <v>4.3625000000000007</v>
          </cell>
          <cell r="E2149">
            <v>3.49</v>
          </cell>
          <cell r="F2149" t="str">
            <v>EMLURB</v>
          </cell>
        </row>
        <row r="2150">
          <cell r="A2150" t="str">
            <v/>
          </cell>
          <cell r="D2150">
            <v>0</v>
          </cell>
        </row>
        <row r="2151">
          <cell r="A2151" t="str">
            <v>18.05.080</v>
          </cell>
          <cell r="B2151" t="str">
            <v>FORNECIMENTO DE CURVA DE FERRO GALVANIZADO DE 1 POL. (LEVE), INCLUSIVE ASSENTAMENTO.</v>
          </cell>
          <cell r="C2151" t="str">
            <v>Un</v>
          </cell>
          <cell r="D2151">
            <v>10.725</v>
          </cell>
          <cell r="E2151">
            <v>8.58</v>
          </cell>
          <cell r="F2151" t="str">
            <v>EMLURB</v>
          </cell>
        </row>
        <row r="2152">
          <cell r="A2152" t="str">
            <v/>
          </cell>
          <cell r="D2152">
            <v>0</v>
          </cell>
        </row>
        <row r="2153">
          <cell r="A2153" t="str">
            <v>18.05.090</v>
          </cell>
          <cell r="B2153" t="str">
            <v>FORNECIMENTO DE CURVA DE FERRO GALVANIZADO DE 1 1/2 POL. (LEVE), INCLUSIVE ASSENTAMENTO.</v>
          </cell>
          <cell r="C2153" t="str">
            <v>Un</v>
          </cell>
          <cell r="D2153">
            <v>15.75</v>
          </cell>
          <cell r="E2153">
            <v>12.6</v>
          </cell>
          <cell r="F2153" t="str">
            <v>EMLURB</v>
          </cell>
        </row>
        <row r="2154">
          <cell r="A2154" t="str">
            <v/>
          </cell>
          <cell r="D2154">
            <v>0</v>
          </cell>
        </row>
        <row r="2155">
          <cell r="A2155" t="str">
            <v>18.05.100</v>
          </cell>
          <cell r="B2155" t="str">
            <v>FORNECIMENTO DE CURVA DE FERRO GALVANIZADO DE 2 POL. (LEVE), INCLUSIVE ASSENTAMENTO.</v>
          </cell>
          <cell r="C2155" t="str">
            <v>Un</v>
          </cell>
          <cell r="D2155">
            <v>22.475000000000001</v>
          </cell>
          <cell r="E2155">
            <v>17.98</v>
          </cell>
          <cell r="F2155" t="str">
            <v>EMLURB</v>
          </cell>
        </row>
        <row r="2156">
          <cell r="A2156" t="str">
            <v/>
          </cell>
          <cell r="D2156">
            <v>0</v>
          </cell>
        </row>
        <row r="2157">
          <cell r="A2157" t="str">
            <v>18.05.110</v>
          </cell>
          <cell r="B2157" t="str">
            <v>FORNECIMENTO DE CURVA DE FERRO GALVANIZADO DE 2 1/2 POL. (LEVE), INCLUSIVE ASSENTAMENTO.</v>
          </cell>
          <cell r="C2157" t="str">
            <v>Un</v>
          </cell>
          <cell r="D2157">
            <v>60.55</v>
          </cell>
          <cell r="E2157">
            <v>48.44</v>
          </cell>
          <cell r="F2157" t="str">
            <v>EMLURB</v>
          </cell>
        </row>
        <row r="2158">
          <cell r="A2158" t="str">
            <v/>
          </cell>
          <cell r="D2158">
            <v>0</v>
          </cell>
        </row>
        <row r="2159">
          <cell r="A2159" t="str">
            <v>18.05.120</v>
          </cell>
          <cell r="B2159" t="str">
            <v>FORNECIMENTO DE CURVA DE FERRO GALVANIZADO DE 4 POL. (LEVE), INCLUSIVE ASSENTAMENTO.</v>
          </cell>
          <cell r="C2159" t="str">
            <v>Un</v>
          </cell>
          <cell r="D2159">
            <v>110.73750000000001</v>
          </cell>
          <cell r="E2159">
            <v>88.59</v>
          </cell>
          <cell r="F2159" t="str">
            <v>EMLURB</v>
          </cell>
        </row>
        <row r="2160">
          <cell r="A2160" t="str">
            <v/>
          </cell>
          <cell r="D2160">
            <v>0</v>
          </cell>
        </row>
        <row r="2161">
          <cell r="A2161" t="str">
            <v>18.06.010</v>
          </cell>
          <cell r="B2161" t="str">
            <v>FORNECIMENTO DE LUVA DE FERRO GALVANIZADO DE 3/4 POL. (PESADA), INCLUSIVE ASSENTAMENTO.</v>
          </cell>
          <cell r="C2161" t="str">
            <v>Un</v>
          </cell>
          <cell r="D2161">
            <v>5.3874999999999993</v>
          </cell>
          <cell r="E2161">
            <v>4.3099999999999996</v>
          </cell>
          <cell r="F2161" t="str">
            <v>EMLURB</v>
          </cell>
        </row>
        <row r="2162">
          <cell r="A2162" t="str">
            <v/>
          </cell>
          <cell r="D2162">
            <v>0</v>
          </cell>
        </row>
        <row r="2163">
          <cell r="A2163" t="str">
            <v>18.06.020</v>
          </cell>
          <cell r="B2163" t="str">
            <v>FORNECIMENTO DE LUVA DE FERRO GALVANIZADO DE 1 POL. (PESADA), INCLUSIVE ASSENTAMENTO.</v>
          </cell>
          <cell r="C2163" t="str">
            <v>Un</v>
          </cell>
          <cell r="D2163">
            <v>9.4749999999999996</v>
          </cell>
          <cell r="E2163">
            <v>7.58</v>
          </cell>
          <cell r="F2163" t="str">
            <v>EMLURB</v>
          </cell>
        </row>
        <row r="2164">
          <cell r="A2164" t="str">
            <v/>
          </cell>
          <cell r="D2164">
            <v>0</v>
          </cell>
        </row>
        <row r="2165">
          <cell r="A2165" t="str">
            <v>18.06.030</v>
          </cell>
          <cell r="B2165" t="str">
            <v>FORNECIMENTO DE LUVA DE FERRO GALVANIZADO DE 1 1/2 POL. (PESADA), INCLUSIVE ASSENTAMENTO.</v>
          </cell>
          <cell r="C2165" t="str">
            <v>Un</v>
          </cell>
          <cell r="D2165">
            <v>16.887499999999999</v>
          </cell>
          <cell r="E2165">
            <v>13.51</v>
          </cell>
          <cell r="F2165" t="str">
            <v>EMLURB</v>
          </cell>
        </row>
        <row r="2166">
          <cell r="A2166" t="str">
            <v/>
          </cell>
          <cell r="D2166">
            <v>0</v>
          </cell>
        </row>
        <row r="2167">
          <cell r="A2167" t="str">
            <v>18.06.040</v>
          </cell>
          <cell r="B2167" t="str">
            <v>FORNECIMENTO DE LUVA DE FERRO GALVANIZADO DE 2 POL. (PESADA), INCLUSIVE ASSENTAMENTO.</v>
          </cell>
          <cell r="C2167" t="str">
            <v>Un</v>
          </cell>
          <cell r="D2167">
            <v>18.487499999999997</v>
          </cell>
          <cell r="E2167">
            <v>14.79</v>
          </cell>
          <cell r="F2167" t="str">
            <v>EMLURB</v>
          </cell>
        </row>
        <row r="2168">
          <cell r="A2168" t="str">
            <v/>
          </cell>
          <cell r="D2168">
            <v>0</v>
          </cell>
        </row>
        <row r="2169">
          <cell r="A2169" t="str">
            <v>18.06.050</v>
          </cell>
          <cell r="B2169" t="str">
            <v>FORNECIMENTO DE LUVA DE FERRO GALVANIZADO DE 2 1/2 POL. (PESADA), INCLUSIVE ASSENTAMENTO.</v>
          </cell>
          <cell r="C2169" t="str">
            <v>Un</v>
          </cell>
          <cell r="D2169">
            <v>31.074999999999999</v>
          </cell>
          <cell r="E2169">
            <v>24.86</v>
          </cell>
          <cell r="F2169" t="str">
            <v>EMLURB</v>
          </cell>
        </row>
        <row r="2170">
          <cell r="A2170" t="str">
            <v/>
          </cell>
          <cell r="D2170">
            <v>0</v>
          </cell>
        </row>
        <row r="2171">
          <cell r="A2171" t="str">
            <v>18.06.060</v>
          </cell>
          <cell r="B2171" t="str">
            <v>FORNECIMENTO DE LUVA DE FERRO GALVANIZADO DE 4 POL. (PESADA), INCLUSIVE ASSENTAMENTO.</v>
          </cell>
          <cell r="C2171" t="str">
            <v>Un</v>
          </cell>
          <cell r="D2171">
            <v>76.612499999999997</v>
          </cell>
          <cell r="E2171">
            <v>61.29</v>
          </cell>
          <cell r="F2171" t="str">
            <v>EMLURB</v>
          </cell>
        </row>
        <row r="2172">
          <cell r="A2172" t="str">
            <v/>
          </cell>
          <cell r="D2172">
            <v>0</v>
          </cell>
        </row>
        <row r="2173">
          <cell r="A2173" t="str">
            <v>18.06.070</v>
          </cell>
          <cell r="B2173" t="str">
            <v>FORNECIMENTO DE LUVA DE FERRO GALVANIZADO DE 3/4 POL. (LEVE), INCLUSIVE ASSENTAMENTO.</v>
          </cell>
          <cell r="C2173" t="str">
            <v>Un</v>
          </cell>
          <cell r="D2173">
            <v>2.1625000000000001</v>
          </cell>
          <cell r="E2173">
            <v>1.73</v>
          </cell>
          <cell r="F2173" t="str">
            <v>EMLURB</v>
          </cell>
        </row>
        <row r="2174">
          <cell r="A2174" t="str">
            <v/>
          </cell>
          <cell r="D2174">
            <v>0</v>
          </cell>
        </row>
        <row r="2175">
          <cell r="A2175" t="str">
            <v>18.06.080</v>
          </cell>
          <cell r="B2175" t="str">
            <v>FORNECIMENTO DE LUVA DE FERRO GALVANIZADO DE 1 POL. (LEVE), INCLUSIVE ASSENTAMENTO.</v>
          </cell>
          <cell r="C2175" t="str">
            <v>Un</v>
          </cell>
          <cell r="D2175">
            <v>3.35</v>
          </cell>
          <cell r="E2175">
            <v>2.68</v>
          </cell>
          <cell r="F2175" t="str">
            <v>EMLURB</v>
          </cell>
        </row>
        <row r="2176">
          <cell r="A2176" t="str">
            <v/>
          </cell>
          <cell r="D2176">
            <v>0</v>
          </cell>
        </row>
        <row r="2177">
          <cell r="A2177" t="str">
            <v>18.06.090</v>
          </cell>
          <cell r="B2177" t="str">
            <v>FORNECIMENTO DE LUVA DE FERRO GALVANIZADO DE 1 1/2 POL. (LEVE), INCLUSIVE ASSENTAMENTO.</v>
          </cell>
          <cell r="C2177" t="str">
            <v>Un</v>
          </cell>
          <cell r="D2177">
            <v>6.5749999999999993</v>
          </cell>
          <cell r="E2177">
            <v>5.26</v>
          </cell>
          <cell r="F2177" t="str">
            <v>EMLURB</v>
          </cell>
        </row>
        <row r="2178">
          <cell r="A2178" t="str">
            <v/>
          </cell>
          <cell r="D2178">
            <v>0</v>
          </cell>
        </row>
        <row r="2179">
          <cell r="A2179" t="str">
            <v>18.06.100</v>
          </cell>
          <cell r="B2179" t="str">
            <v>FORNECIMENTO DE LUVA DE FERRO GALVANIZADO DE 2 POL. (LEVE), INCLUSIVE ASSENTAMENTO.</v>
          </cell>
          <cell r="C2179" t="str">
            <v>Un</v>
          </cell>
          <cell r="D2179">
            <v>7.6124999999999998</v>
          </cell>
          <cell r="E2179">
            <v>6.09</v>
          </cell>
          <cell r="F2179" t="str">
            <v>EMLURB</v>
          </cell>
        </row>
        <row r="2180">
          <cell r="A2180" t="str">
            <v/>
          </cell>
          <cell r="D2180">
            <v>0</v>
          </cell>
        </row>
        <row r="2181">
          <cell r="A2181" t="str">
            <v>18.06.110</v>
          </cell>
          <cell r="B2181" t="str">
            <v>FORNECIMENTO DE LUVA DE FERRO GALVANIZADO DE 2.1/2 POL. (LEVE), INCLUSIVE ASSENTAMENTO.</v>
          </cell>
          <cell r="C2181" t="str">
            <v>Un</v>
          </cell>
          <cell r="D2181">
            <v>13.45</v>
          </cell>
          <cell r="E2181">
            <v>10.76</v>
          </cell>
          <cell r="F2181" t="str">
            <v>EMLURB</v>
          </cell>
        </row>
        <row r="2182">
          <cell r="A2182" t="str">
            <v/>
          </cell>
          <cell r="D2182">
            <v>0</v>
          </cell>
        </row>
        <row r="2183">
          <cell r="A2183" t="str">
            <v>18.06.120</v>
          </cell>
          <cell r="B2183" t="str">
            <v>FORNECIMENTO DE LUVA DE FERRO GALVANIZADO DE 4 POL. (LEVE), INCLUSIVE ASSENTAMENTO.</v>
          </cell>
          <cell r="C2183" t="str">
            <v>Un</v>
          </cell>
          <cell r="D2183">
            <v>27.862499999999997</v>
          </cell>
          <cell r="E2183">
            <v>22.29</v>
          </cell>
          <cell r="F2183" t="str">
            <v>EMLURB</v>
          </cell>
        </row>
        <row r="2184">
          <cell r="A2184" t="str">
            <v/>
          </cell>
          <cell r="D2184">
            <v>0</v>
          </cell>
        </row>
        <row r="2185">
          <cell r="A2185" t="str">
            <v>18.07.010</v>
          </cell>
          <cell r="B2185" t="str">
            <v>JOGO DE BUCHA E ARRUELA DE ALUMINIO DE 1/2 POL., INCLUSIVE FIXACAO.</v>
          </cell>
          <cell r="C2185" t="str">
            <v>Cj</v>
          </cell>
          <cell r="D2185">
            <v>0.9375</v>
          </cell>
          <cell r="E2185">
            <v>0.75</v>
          </cell>
          <cell r="F2185" t="str">
            <v>EMLURB</v>
          </cell>
        </row>
        <row r="2186">
          <cell r="A2186" t="str">
            <v/>
          </cell>
          <cell r="D2186">
            <v>0</v>
          </cell>
        </row>
        <row r="2187">
          <cell r="A2187" t="str">
            <v>18.07.020</v>
          </cell>
          <cell r="B2187" t="str">
            <v>JOGO DE BUCHA E ARRUELA DE ALUMINIO DE 3/4 POL., INCLUSIVE FIXACAO.</v>
          </cell>
          <cell r="C2187" t="str">
            <v>Cj</v>
          </cell>
          <cell r="D2187">
            <v>1.05</v>
          </cell>
          <cell r="E2187">
            <v>0.84</v>
          </cell>
          <cell r="F2187" t="str">
            <v>EMLURB</v>
          </cell>
        </row>
        <row r="2188">
          <cell r="A2188" t="str">
            <v/>
          </cell>
          <cell r="D2188">
            <v>0</v>
          </cell>
        </row>
        <row r="2189">
          <cell r="A2189" t="str">
            <v>18.07.030</v>
          </cell>
          <cell r="B2189" t="str">
            <v>JOGO DE BUCHA E ARRUELA DE ALUMINIO DE 1 POL. INCLUSIVE FIXACAO.</v>
          </cell>
          <cell r="C2189" t="str">
            <v>Cj</v>
          </cell>
          <cell r="D2189">
            <v>1.575</v>
          </cell>
          <cell r="E2189">
            <v>1.26</v>
          </cell>
          <cell r="F2189" t="str">
            <v>EMLURB</v>
          </cell>
        </row>
        <row r="2190">
          <cell r="A2190" t="str">
            <v/>
          </cell>
          <cell r="D2190">
            <v>0</v>
          </cell>
        </row>
        <row r="2191">
          <cell r="A2191" t="str">
            <v>18.07.040</v>
          </cell>
          <cell r="B2191" t="str">
            <v>JOGO DE BUCHA E ARRUELA DE ALUMINIO DE 1 1/2 POL., INCLUSIVE FIXACAO.</v>
          </cell>
          <cell r="C2191" t="str">
            <v>Cj</v>
          </cell>
          <cell r="D2191">
            <v>2.75</v>
          </cell>
          <cell r="E2191">
            <v>2.2000000000000002</v>
          </cell>
          <cell r="F2191" t="str">
            <v>EMLURB</v>
          </cell>
        </row>
        <row r="2192">
          <cell r="A2192" t="str">
            <v/>
          </cell>
          <cell r="D2192">
            <v>0</v>
          </cell>
        </row>
        <row r="2193">
          <cell r="A2193" t="str">
            <v>18.07.050</v>
          </cell>
          <cell r="B2193" t="str">
            <v>JOGO DE BUCHA E ARRUELA DE ALUMINIO DE 2 POL. INCLUSIVE FIXACAO.</v>
          </cell>
          <cell r="C2193" t="str">
            <v>Cj</v>
          </cell>
          <cell r="D2193">
            <v>4.25</v>
          </cell>
          <cell r="E2193">
            <v>3.4</v>
          </cell>
          <cell r="F2193" t="str">
            <v>EMLURB</v>
          </cell>
        </row>
        <row r="2194">
          <cell r="A2194" t="str">
            <v/>
          </cell>
          <cell r="D2194">
            <v>0</v>
          </cell>
        </row>
        <row r="2195">
          <cell r="A2195" t="str">
            <v>18.07.060</v>
          </cell>
          <cell r="B2195" t="str">
            <v>JOGO DE BUCHA E ARRUELA DE ALUMINIO DE 2 1/2 POL., INCLUSIVE FIXACAO.</v>
          </cell>
          <cell r="C2195" t="str">
            <v>Cj</v>
          </cell>
          <cell r="D2195">
            <v>6.6624999999999996</v>
          </cell>
          <cell r="E2195">
            <v>5.33</v>
          </cell>
          <cell r="F2195" t="str">
            <v>EMLURB</v>
          </cell>
        </row>
        <row r="2196">
          <cell r="A2196" t="str">
            <v/>
          </cell>
          <cell r="D2196">
            <v>0</v>
          </cell>
        </row>
        <row r="2197">
          <cell r="A2197" t="str">
            <v>18.07.070</v>
          </cell>
          <cell r="B2197" t="str">
            <v>JOGO DE BUCHA E ARRUELA DE ALUMINIO DE 3 POL. INCLUSIVE FIXACAO.</v>
          </cell>
          <cell r="C2197" t="str">
            <v>Cj</v>
          </cell>
          <cell r="D2197">
            <v>9.6125000000000007</v>
          </cell>
          <cell r="E2197">
            <v>7.69</v>
          </cell>
          <cell r="F2197" t="str">
            <v>EMLURB</v>
          </cell>
        </row>
        <row r="2198">
          <cell r="A2198" t="str">
            <v/>
          </cell>
          <cell r="D2198">
            <v>0</v>
          </cell>
        </row>
        <row r="2199">
          <cell r="A2199" t="str">
            <v>18.07.080</v>
          </cell>
          <cell r="B2199" t="str">
            <v>JOGO DE BUCHA E ARRUELA DE ALUMINIO DE 4 POL. INCLUSIVE FIXACAO.</v>
          </cell>
          <cell r="C2199" t="str">
            <v>Cj</v>
          </cell>
          <cell r="D2199">
            <v>13.55</v>
          </cell>
          <cell r="E2199">
            <v>10.84</v>
          </cell>
          <cell r="F2199" t="str">
            <v>EMLURB</v>
          </cell>
        </row>
        <row r="2200">
          <cell r="A2200" t="str">
            <v/>
          </cell>
          <cell r="D2200">
            <v>0</v>
          </cell>
        </row>
        <row r="2201">
          <cell r="A2201" t="str">
            <v>18.08.030</v>
          </cell>
          <cell r="B2201" t="str">
            <v>FORNECIMENTO E ASSENTAMENTO DE CAIXA PARA MEDICAO MONOFASICA E CAIXA PARA DISJUNTOR MONO-FASICO DE POLICARBONATO E NORYL CINZA, INCLUSIVE BUCHAS PLASTICAS E PARAFUSOS PARA INSTALACAO DAS CAIXAS EM PAREDE (PADRAO CELPE) SEM DISJUNTOR.</v>
          </cell>
          <cell r="C2201" t="str">
            <v>UD</v>
          </cell>
          <cell r="D2201">
            <v>113.45</v>
          </cell>
          <cell r="E2201">
            <v>90.76</v>
          </cell>
          <cell r="F2201" t="str">
            <v>EMLURB</v>
          </cell>
        </row>
        <row r="2202">
          <cell r="A2202" t="str">
            <v/>
          </cell>
          <cell r="D2202">
            <v>0</v>
          </cell>
        </row>
        <row r="2203">
          <cell r="A2203" t="str">
            <v>18.08.040</v>
          </cell>
          <cell r="B2203" t="str">
            <v>FORNECIMENTO E ASSENTAMENTO DE CAIXA PARA MEDICAO MONOFASICA E CAIXA PARA DISJUNTOR MONO-FASICO DE POLICARBONATO E NORYL CINZA, INCLUSIVE FITA METALICA E PRESILHA PARA INSTALACAO CAIXAS EM POSTE (PADRAO CELPE) SEM DISJUNTOR.</v>
          </cell>
          <cell r="C2203" t="str">
            <v>UD</v>
          </cell>
          <cell r="D2203">
            <v>120.325</v>
          </cell>
          <cell r="E2203">
            <v>96.26</v>
          </cell>
          <cell r="F2203" t="str">
            <v>EMLURB</v>
          </cell>
        </row>
        <row r="2204">
          <cell r="A2204" t="str">
            <v/>
          </cell>
          <cell r="D2204">
            <v>0</v>
          </cell>
        </row>
        <row r="2205">
          <cell r="A2205" t="str">
            <v>18.09.030</v>
          </cell>
          <cell r="B2205" t="str">
            <v>FORNECIMENTO E ASSENTAMENTO DE CAIXA PARA MEDICAO TRIFASICA E CAIXA PARA DISJUNTOR TRI-FASICO DE POLICARBONATO E NORYL CINZA, INCLUSIVE BUCHAS PLASTICAS E PARAFUSOS PARA INSTALACAO DAS CAIXAS EM PAREDE (PADRAO CELPE) SEM DISJUNTOR.</v>
          </cell>
          <cell r="C2205" t="str">
            <v>UD</v>
          </cell>
          <cell r="D2205">
            <v>208.11250000000001</v>
          </cell>
          <cell r="E2205">
            <v>166.49</v>
          </cell>
          <cell r="F2205" t="str">
            <v>EMLURB</v>
          </cell>
        </row>
        <row r="2206">
          <cell r="A2206" t="str">
            <v/>
          </cell>
          <cell r="D2206">
            <v>0</v>
          </cell>
        </row>
        <row r="2207">
          <cell r="A2207" t="str">
            <v>18.09.040</v>
          </cell>
          <cell r="B2207" t="str">
            <v>FORNECIMENTO E ASSENTAMENTO DE CAIXA PARA MEDICAO TRIFASICA E CAIXA PARA DISJUNTOR TRI-FASICO DE POLICARBONATO E NORYL CINZA, INCLUSIVE FITA METALICA E PRESILHA PARA INSTALACAO DAS CAIXAS EM POSTE (PADRAO CELPE) SEM DISJUN TOR.</v>
          </cell>
          <cell r="C2207" t="str">
            <v>UD</v>
          </cell>
          <cell r="D2207">
            <v>219.36250000000001</v>
          </cell>
          <cell r="E2207">
            <v>175.49</v>
          </cell>
          <cell r="F2207" t="str">
            <v>EMLURB</v>
          </cell>
        </row>
        <row r="2208">
          <cell r="A2208" t="str">
            <v/>
          </cell>
          <cell r="D2208">
            <v>0</v>
          </cell>
        </row>
        <row r="2209">
          <cell r="A2209" t="str">
            <v>18.09.075</v>
          </cell>
          <cell r="B2209" t="str">
            <v>FORNECIMENTO E INSTALAÇÃO DE ATERRAMENTO DO QUADRO DE MEDIÇÃO, COM 01 HASTE DE ATERRAMENTO TIPO COPPERWELD DE 5/8"X2,4M COM CONECTOR, CABO DE COBRE NÚ 25MM² E ELETRODUTO DE PVC RÍGIDO DE 3/4".</v>
          </cell>
          <cell r="C2209" t="str">
            <v>Cj</v>
          </cell>
          <cell r="D2209">
            <v>60.225000000000001</v>
          </cell>
          <cell r="E2209">
            <v>48.18</v>
          </cell>
          <cell r="F2209" t="str">
            <v>SEDUC</v>
          </cell>
        </row>
        <row r="2210">
          <cell r="A2210" t="str">
            <v/>
          </cell>
          <cell r="D2210">
            <v>0</v>
          </cell>
        </row>
        <row r="2211">
          <cell r="A2211" t="str">
            <v>18.09.085</v>
          </cell>
          <cell r="B2211" t="str">
            <v>FORNECIMENTO E INSTALAÇÃO DE ATERRAMENTO DO NEUTRO COM 03 HASTES DE ATERRAMENTO TIPO COPPERWELD DE 5/8"X2,4M COM CONECTORES INTERLIGADAS EM TRIÂNGULO COM DISTÂNCIA ENTRE AS MESMAS DE 3m E CABO DE COBRE NÚ 25MM².</v>
          </cell>
          <cell r="C2211" t="str">
            <v>Cj</v>
          </cell>
          <cell r="D2211">
            <v>274.03749999999997</v>
          </cell>
          <cell r="E2211">
            <v>219.23</v>
          </cell>
          <cell r="F2211" t="str">
            <v>SEDUC</v>
          </cell>
        </row>
        <row r="2212">
          <cell r="A2212" t="str">
            <v/>
          </cell>
          <cell r="D2212">
            <v>0</v>
          </cell>
        </row>
        <row r="2213">
          <cell r="A2213" t="str">
            <v>18.10.020</v>
          </cell>
          <cell r="B2213" t="str">
            <v>CHAVE DE FACA DE 2 POLOS, 30 A, 250 V, COM BASE DE ARDOSIA, COM 02 FUSIVEIS TIPO CARTUCHO E PARAFUSOS, INCLUSIVE INSTALACAO EM QUADRO DE MEDICAO.</v>
          </cell>
          <cell r="C2213" t="str">
            <v>Un</v>
          </cell>
          <cell r="D2213">
            <v>21.8</v>
          </cell>
          <cell r="E2213">
            <v>17.440000000000001</v>
          </cell>
          <cell r="F2213" t="str">
            <v>EMLURB</v>
          </cell>
        </row>
        <row r="2214">
          <cell r="A2214" t="str">
            <v/>
          </cell>
          <cell r="D2214">
            <v>0</v>
          </cell>
        </row>
        <row r="2215">
          <cell r="A2215" t="str">
            <v>18.10.030</v>
          </cell>
          <cell r="B2215" t="str">
            <v>CHAVE DE FACA DE 2 POLOS, 60 A, 250 V, COM BASE DE ARDOSIA, COM 02 FUSIVEIS TIPO CARTUCHO E PARAFUSOS, INCLUSIVE INSTALACAO EM QUADRO DE MEDICAO.</v>
          </cell>
          <cell r="C2215" t="str">
            <v>Un</v>
          </cell>
          <cell r="D2215">
            <v>26.924999999999997</v>
          </cell>
          <cell r="E2215">
            <v>21.54</v>
          </cell>
          <cell r="F2215" t="str">
            <v>EMLURB</v>
          </cell>
        </row>
        <row r="2216">
          <cell r="A2216" t="str">
            <v/>
          </cell>
          <cell r="D2216">
            <v>0</v>
          </cell>
        </row>
        <row r="2217">
          <cell r="A2217" t="str">
            <v>18.10.040</v>
          </cell>
          <cell r="B2217" t="str">
            <v>CHAVE DE FACA DE 3 POLOS, 60 A, 600 V, COM BASE DE ARDOSIA, COM 03 FUSIVEIS TIPO CARTUCHO E PARAFUSOS, INCLUSIVE INSTALACAO EM QUADRO DE MEDICAO.</v>
          </cell>
          <cell r="C2217" t="str">
            <v>Un</v>
          </cell>
          <cell r="D2217">
            <v>85.237499999999997</v>
          </cell>
          <cell r="E2217">
            <v>68.19</v>
          </cell>
          <cell r="F2217" t="str">
            <v>EMLURB</v>
          </cell>
        </row>
        <row r="2218">
          <cell r="A2218" t="str">
            <v/>
          </cell>
          <cell r="D2218">
            <v>0</v>
          </cell>
        </row>
        <row r="2219">
          <cell r="A2219" t="str">
            <v>18.10.050</v>
          </cell>
          <cell r="B2219" t="str">
            <v>CHAVE DE FACA DE 3 POLOS, 100 A, 600 V, COM BASE DE ARDOSIA, COM 03 FUSIVEIS TIPO CARTUCHO E PARAFUSOS, INCLUSIVE INSTALACAO EM QUADRO DE MEDICAO.</v>
          </cell>
          <cell r="C2219" t="str">
            <v>Un</v>
          </cell>
          <cell r="D2219">
            <v>105.1875</v>
          </cell>
          <cell r="E2219">
            <v>84.15</v>
          </cell>
          <cell r="F2219" t="str">
            <v>EMLURB</v>
          </cell>
        </row>
        <row r="2220">
          <cell r="A2220" t="str">
            <v/>
          </cell>
          <cell r="D2220">
            <v>0</v>
          </cell>
        </row>
        <row r="2221">
          <cell r="A2221" t="str">
            <v>18.10.060</v>
          </cell>
          <cell r="B2221" t="str">
            <v>CHAVE SECCIONADORA COM FUSIVEL, 125A, TIPO 3NP4090 SIEMENS OU SIMILAR, TRIPOLAR COM 03 FUSIVEIS NH TAMANHO 00 E PARAFUSOS, INCLUSIVE INSTALACAO EM QUADRO DE MEDICAO.</v>
          </cell>
          <cell r="C2221" t="str">
            <v>Un</v>
          </cell>
          <cell r="D2221">
            <v>280.73750000000001</v>
          </cell>
          <cell r="E2221">
            <v>224.59</v>
          </cell>
          <cell r="F2221" t="str">
            <v>EMLURB</v>
          </cell>
        </row>
        <row r="2222">
          <cell r="A2222" t="str">
            <v/>
          </cell>
          <cell r="D2222">
            <v>0</v>
          </cell>
        </row>
        <row r="2223">
          <cell r="A2223" t="str">
            <v>18.10.070</v>
          </cell>
          <cell r="B2223" t="str">
            <v>CHAVE SECCIONADORA COM FUSIVEL, 250A, TIPO 3NN2200 SIEMENS OU SIMILAR, TRIPOLAR COM 03 FUSIVEIS NH TAMANHO 01 E PARAFUSOS, INCLUSIVE INSTALACAO EM QUADRO DE MEDICAO.</v>
          </cell>
          <cell r="C2223" t="str">
            <v>Un</v>
          </cell>
          <cell r="D2223">
            <v>546.03750000000002</v>
          </cell>
          <cell r="E2223">
            <v>436.83</v>
          </cell>
          <cell r="F2223" t="str">
            <v>EMLURB</v>
          </cell>
        </row>
        <row r="2224">
          <cell r="A2224" t="str">
            <v/>
          </cell>
          <cell r="D2224">
            <v>0</v>
          </cell>
        </row>
        <row r="2225">
          <cell r="A2225" t="str">
            <v>18.11.030</v>
          </cell>
          <cell r="B2225" t="str">
            <v>BASE PARA FUSIVEL TIPO NH DE 6A A 125A, TAMANHO 00, SIEMENS OU SIMILAR, COM PARAFUSOS,INCLUSIVE INSTALACAO EM QUADRO.</v>
          </cell>
          <cell r="C2225" t="str">
            <v>Un</v>
          </cell>
          <cell r="D2225">
            <v>30.1875</v>
          </cell>
          <cell r="E2225">
            <v>24.15</v>
          </cell>
          <cell r="F2225" t="str">
            <v>EMLURB</v>
          </cell>
        </row>
        <row r="2226">
          <cell r="A2226" t="str">
            <v/>
          </cell>
          <cell r="D2226">
            <v>0</v>
          </cell>
        </row>
        <row r="2227">
          <cell r="A2227" t="str">
            <v>18.11.040</v>
          </cell>
          <cell r="B2227" t="str">
            <v>BASE PARA FUSIVEL TIPO NH DE 36A A 250A TAMANHO 1, SIEMENS OU SIMILAR, COM PARAFUSOS INCLUSIVE INSTALACAO EM QUADRO.</v>
          </cell>
          <cell r="C2227" t="str">
            <v>Un</v>
          </cell>
          <cell r="D2227">
            <v>77.862499999999997</v>
          </cell>
          <cell r="E2227">
            <v>62.29</v>
          </cell>
          <cell r="F2227" t="str">
            <v>EMLURB</v>
          </cell>
        </row>
        <row r="2228">
          <cell r="A2228" t="str">
            <v/>
          </cell>
          <cell r="D2228">
            <v>0</v>
          </cell>
        </row>
        <row r="2229">
          <cell r="A2229" t="str">
            <v>18.12.070</v>
          </cell>
          <cell r="B2229" t="str">
            <v>FUSIVEL TIPO NH DE 20A, TAMANHO 00, SIEMENS OU SIMILAR, INCLUSIVE INSTALACAO EM QUADRO.</v>
          </cell>
          <cell r="C2229" t="str">
            <v>Un</v>
          </cell>
          <cell r="D2229">
            <v>22.799999999999997</v>
          </cell>
          <cell r="E2229">
            <v>18.239999999999998</v>
          </cell>
          <cell r="F2229" t="str">
            <v>EMLURB</v>
          </cell>
        </row>
        <row r="2230">
          <cell r="A2230" t="str">
            <v/>
          </cell>
          <cell r="D2230">
            <v>0</v>
          </cell>
        </row>
        <row r="2231">
          <cell r="A2231" t="str">
            <v>18.12.080</v>
          </cell>
          <cell r="B2231" t="str">
            <v>FUSIVEL TIPO NH DE 25A, TAMANHO 00, SIEMENS OU SIMILAR, INCLUSIVE INSTALACAO EM QUADRO.</v>
          </cell>
          <cell r="C2231" t="str">
            <v>Un</v>
          </cell>
          <cell r="D2231">
            <v>22.799999999999997</v>
          </cell>
          <cell r="E2231">
            <v>18.239999999999998</v>
          </cell>
          <cell r="F2231" t="str">
            <v>EMLURB</v>
          </cell>
        </row>
        <row r="2232">
          <cell r="A2232" t="str">
            <v/>
          </cell>
          <cell r="D2232">
            <v>0</v>
          </cell>
        </row>
        <row r="2233">
          <cell r="A2233" t="str">
            <v>18.12.090</v>
          </cell>
          <cell r="B2233" t="str">
            <v>FUSIVEL TIPO NH DE 36A, TAMANHO 00, SIEMENS OU SIMILAR, INCLUSIVE INSTALACAO EM QUADRO.</v>
          </cell>
          <cell r="C2233" t="str">
            <v>Un</v>
          </cell>
          <cell r="D2233">
            <v>22.799999999999997</v>
          </cell>
          <cell r="E2233">
            <v>18.239999999999998</v>
          </cell>
          <cell r="F2233" t="str">
            <v>EMLURB</v>
          </cell>
        </row>
        <row r="2234">
          <cell r="A2234" t="str">
            <v/>
          </cell>
          <cell r="D2234">
            <v>0</v>
          </cell>
        </row>
        <row r="2235">
          <cell r="A2235" t="str">
            <v>18.12.100</v>
          </cell>
          <cell r="B2235" t="str">
            <v>FUSIVEL TIPO NH DE 50A, TAMANHO 00, SIEMENS OU SIMILAR, INCLUSIVE INSTALACAO EM QUADRO.</v>
          </cell>
          <cell r="C2235" t="str">
            <v>Un</v>
          </cell>
          <cell r="D2235">
            <v>22.799999999999997</v>
          </cell>
          <cell r="E2235">
            <v>18.239999999999998</v>
          </cell>
          <cell r="F2235" t="str">
            <v>EMLURB</v>
          </cell>
        </row>
        <row r="2236">
          <cell r="A2236" t="str">
            <v/>
          </cell>
          <cell r="D2236">
            <v>0</v>
          </cell>
        </row>
        <row r="2237">
          <cell r="A2237" t="str">
            <v>18.12.110</v>
          </cell>
          <cell r="B2237" t="str">
            <v>FUSIVEL TIPO NH DE 63A, TAMANHO 00, SIEMENS OU SIMILAR, INCLUSIVE INSTALACAO EM QUADRO.</v>
          </cell>
          <cell r="C2237" t="str">
            <v>Un</v>
          </cell>
          <cell r="D2237">
            <v>22.799999999999997</v>
          </cell>
          <cell r="E2237">
            <v>18.239999999999998</v>
          </cell>
          <cell r="F2237" t="str">
            <v>EMLURB</v>
          </cell>
        </row>
        <row r="2238">
          <cell r="A2238" t="str">
            <v/>
          </cell>
          <cell r="D2238">
            <v>0</v>
          </cell>
        </row>
        <row r="2239">
          <cell r="A2239" t="str">
            <v>18.12.120</v>
          </cell>
          <cell r="B2239" t="str">
            <v>FUSIVEL TIPO NH DE 80A, TAMANHO 00, SIEMENS OU SIMILAR, INCLUSIVE INSTALACAO EM QUADRO.</v>
          </cell>
          <cell r="C2239" t="str">
            <v>Un</v>
          </cell>
          <cell r="D2239">
            <v>22.799999999999997</v>
          </cell>
          <cell r="E2239">
            <v>18.239999999999998</v>
          </cell>
          <cell r="F2239" t="str">
            <v>EMLURB</v>
          </cell>
        </row>
        <row r="2240">
          <cell r="A2240" t="str">
            <v/>
          </cell>
          <cell r="D2240">
            <v>0</v>
          </cell>
        </row>
        <row r="2241">
          <cell r="A2241" t="str">
            <v>18.12.130</v>
          </cell>
          <cell r="B2241" t="str">
            <v>FUSIVEL TIPO NH DE 100A, TAMANHO 00, SIEMENS OU SIMILAR, INCLUSIVE INSTALACAO EM QUADRO.</v>
          </cell>
          <cell r="C2241" t="str">
            <v>Un</v>
          </cell>
          <cell r="D2241">
            <v>22.799999999999997</v>
          </cell>
          <cell r="E2241">
            <v>18.239999999999998</v>
          </cell>
          <cell r="F2241" t="str">
            <v>EMLURB</v>
          </cell>
        </row>
        <row r="2242">
          <cell r="A2242" t="str">
            <v/>
          </cell>
          <cell r="D2242">
            <v>0</v>
          </cell>
        </row>
        <row r="2243">
          <cell r="A2243" t="str">
            <v>18.12.140</v>
          </cell>
          <cell r="B2243" t="str">
            <v>FUSIVEL TIPO NH DE 125A, TAMANHO 00, SIEMENS OU SIMILAR, INCLUSIVE INSTALACAO EM QUADRO.</v>
          </cell>
          <cell r="C2243" t="str">
            <v>Un</v>
          </cell>
          <cell r="D2243">
            <v>22.799999999999997</v>
          </cell>
          <cell r="E2243">
            <v>18.239999999999998</v>
          </cell>
          <cell r="F2243" t="str">
            <v>EMLURB</v>
          </cell>
        </row>
        <row r="2244">
          <cell r="A2244" t="str">
            <v/>
          </cell>
          <cell r="D2244">
            <v>0</v>
          </cell>
        </row>
        <row r="2245">
          <cell r="A2245" t="str">
            <v>18.12.150</v>
          </cell>
          <cell r="B2245" t="str">
            <v>FUSIVEL TIPO NH DE 160A, TAMANHO 1, SIEMENS OU SIMILAR, INCLUSIVE INSTALACAO EM QUADRO.</v>
          </cell>
          <cell r="C2245" t="str">
            <v>Un</v>
          </cell>
          <cell r="D2245">
            <v>38.424999999999997</v>
          </cell>
          <cell r="E2245">
            <v>30.74</v>
          </cell>
          <cell r="F2245" t="str">
            <v>EMLURB</v>
          </cell>
        </row>
        <row r="2246">
          <cell r="A2246" t="str">
            <v/>
          </cell>
          <cell r="D2246">
            <v>0</v>
          </cell>
        </row>
        <row r="2247">
          <cell r="A2247" t="str">
            <v>18.12.160</v>
          </cell>
          <cell r="B2247" t="str">
            <v>FUSIVEL TIPO NH DE 200A, TAMANHO 1, SIEMENS OU SIMILAR, INCLUSIVE INSTALACAO EM QUADRO.</v>
          </cell>
          <cell r="C2247" t="str">
            <v>Un</v>
          </cell>
          <cell r="D2247">
            <v>39.049999999999997</v>
          </cell>
          <cell r="E2247">
            <v>31.24</v>
          </cell>
          <cell r="F2247" t="str">
            <v>EMLURB</v>
          </cell>
        </row>
        <row r="2248">
          <cell r="A2248" t="str">
            <v/>
          </cell>
          <cell r="D2248">
            <v>0</v>
          </cell>
        </row>
        <row r="2249">
          <cell r="A2249" t="str">
            <v>18.12.170</v>
          </cell>
          <cell r="B2249" t="str">
            <v>FUSIVEL TIPO NH DE 250 A, TAMANHO 1, SIEMENS OU SIMILAR, INCLUSIVE INSTALACAO EM QUADRO.</v>
          </cell>
          <cell r="C2249" t="str">
            <v>Un</v>
          </cell>
          <cell r="D2249">
            <v>41.050000000000004</v>
          </cell>
          <cell r="E2249">
            <v>32.840000000000003</v>
          </cell>
          <cell r="F2249" t="str">
            <v>EMLURB</v>
          </cell>
        </row>
        <row r="2250">
          <cell r="A2250" t="str">
            <v/>
          </cell>
          <cell r="D2250">
            <v>0</v>
          </cell>
        </row>
        <row r="2251">
          <cell r="A2251" t="str">
            <v>18.13.010</v>
          </cell>
          <cell r="B2251" t="str">
            <v>ELETRODUTO DE PVC RIGIDO ROSQUEAVEL DE 1/2 POL.,COM LUVA DE ROSCA INTERNA, INCLUSIVE ASSENTAMENTO EM LAJES.</v>
          </cell>
          <cell r="C2251" t="str">
            <v>m</v>
          </cell>
          <cell r="D2251">
            <v>3.625</v>
          </cell>
          <cell r="E2251">
            <v>2.9</v>
          </cell>
          <cell r="F2251" t="str">
            <v>EMLURB</v>
          </cell>
        </row>
        <row r="2252">
          <cell r="A2252" t="str">
            <v/>
          </cell>
          <cell r="D2252">
            <v>0</v>
          </cell>
        </row>
        <row r="2253">
          <cell r="A2253" t="str">
            <v>18.13.020</v>
          </cell>
          <cell r="B2253" t="str">
            <v>ELETRODUTO DE PVC RIGIDO ROSQUEAVEL DE 3/4 POL.,COM LUVA DE ROSCA INTERNA, INCLUSIVE ASSENTAMENTO EM LAJES.</v>
          </cell>
          <cell r="C2253" t="str">
            <v>m</v>
          </cell>
          <cell r="D2253">
            <v>4.6375000000000002</v>
          </cell>
          <cell r="E2253">
            <v>3.71</v>
          </cell>
          <cell r="F2253" t="str">
            <v>EMLURB</v>
          </cell>
        </row>
        <row r="2254">
          <cell r="A2254" t="str">
            <v/>
          </cell>
          <cell r="D2254">
            <v>0</v>
          </cell>
        </row>
        <row r="2255">
          <cell r="A2255" t="str">
            <v>18.13.030</v>
          </cell>
          <cell r="B2255" t="str">
            <v>ELETRODUTO DE PVC RIGIDO ROSQUEAVEL DE 1POL., COM LUVA DE ROSCA INTERNA,INCLUSIVE ASSENTAMENTO EM LAJES.</v>
          </cell>
          <cell r="C2255" t="str">
            <v>m</v>
          </cell>
          <cell r="D2255">
            <v>7.9749999999999996</v>
          </cell>
          <cell r="E2255">
            <v>6.38</v>
          </cell>
          <cell r="F2255" t="str">
            <v>EMLURB</v>
          </cell>
        </row>
        <row r="2256">
          <cell r="A2256" t="str">
            <v/>
          </cell>
          <cell r="D2256">
            <v>0</v>
          </cell>
        </row>
        <row r="2257">
          <cell r="A2257" t="str">
            <v>18.13.040</v>
          </cell>
          <cell r="B2257" t="str">
            <v>ELETRODUTO DE PVC RIGIDO ROSQUEAVEL DE 1/2 POL.,COM LUVA DE ROSCA INTERNA, INCLUSIVE ASSENTAMENTO COM RASGOS EM ALVENARIA.</v>
          </cell>
          <cell r="C2257" t="str">
            <v>m</v>
          </cell>
          <cell r="D2257">
            <v>5.9874999999999998</v>
          </cell>
          <cell r="E2257">
            <v>4.79</v>
          </cell>
          <cell r="F2257" t="str">
            <v>EMLURB</v>
          </cell>
        </row>
        <row r="2258">
          <cell r="A2258" t="str">
            <v/>
          </cell>
          <cell r="D2258">
            <v>0</v>
          </cell>
        </row>
        <row r="2259">
          <cell r="A2259" t="str">
            <v>18.13.050</v>
          </cell>
          <cell r="B2259" t="str">
            <v>ELETRODUTO DE PVC RIGIDO ROSQUEAVEL DE 3/4 POL.,COM LUVA DE ROSCA INTERNA, INCLUSIVE ASSENTAMENTO COM RASGOS EM ALVENARIA.</v>
          </cell>
          <cell r="C2259" t="str">
            <v>m</v>
          </cell>
          <cell r="D2259">
            <v>7</v>
          </cell>
          <cell r="E2259">
            <v>5.6</v>
          </cell>
          <cell r="F2259" t="str">
            <v>EMLURB</v>
          </cell>
        </row>
        <row r="2260">
          <cell r="A2260" t="str">
            <v/>
          </cell>
          <cell r="D2260">
            <v>0</v>
          </cell>
        </row>
        <row r="2261">
          <cell r="A2261" t="str">
            <v>18.13.060</v>
          </cell>
          <cell r="B2261" t="str">
            <v>ELETRODUTO DE PVC RIGIDO ROSQUEAVEL DE 1POL., COM LUVA DE ROSCA INTERNA, INCLUSIVE ASSENTAMENTO COM RASGOS EM ALVENARIA.</v>
          </cell>
          <cell r="C2261" t="str">
            <v>m</v>
          </cell>
          <cell r="D2261">
            <v>10.324999999999999</v>
          </cell>
          <cell r="E2261">
            <v>8.26</v>
          </cell>
          <cell r="F2261" t="str">
            <v>EMLURB</v>
          </cell>
        </row>
        <row r="2262">
          <cell r="A2262" t="str">
            <v/>
          </cell>
          <cell r="D2262">
            <v>0</v>
          </cell>
        </row>
        <row r="2263">
          <cell r="A2263" t="str">
            <v>18.13.070</v>
          </cell>
          <cell r="B2263" t="str">
            <v>ELETRODUTO DE PVC RIGIDO ROSQUEAVEL DE 1 1/4 POL.,COM LUVA DE ROSCA INTERNA, INCLUSIVE ASSENTAMENTO COM RASGOS EM ALVENARIA.</v>
          </cell>
          <cell r="C2263" t="str">
            <v>m</v>
          </cell>
          <cell r="D2263">
            <v>12.212499999999999</v>
          </cell>
          <cell r="E2263">
            <v>9.77</v>
          </cell>
          <cell r="F2263" t="str">
            <v>EMLURB</v>
          </cell>
        </row>
        <row r="2264">
          <cell r="A2264" t="str">
            <v/>
          </cell>
          <cell r="D2264">
            <v>0</v>
          </cell>
        </row>
        <row r="2265">
          <cell r="A2265" t="str">
            <v>18.13.080</v>
          </cell>
          <cell r="B2265" t="str">
            <v>ELETRODUTO DE PVC RIGIDO ROSQUEAVEL DE 1 1/2 POL.,COM LUVA DE ROSCA INTERNA, INCLUSIVE ASSENTAMENTO COM RASGOS EM ALVENARIA.</v>
          </cell>
          <cell r="C2265" t="str">
            <v>m</v>
          </cell>
          <cell r="D2265">
            <v>14.375</v>
          </cell>
          <cell r="E2265">
            <v>11.5</v>
          </cell>
          <cell r="F2265" t="str">
            <v>EMLURB</v>
          </cell>
        </row>
        <row r="2266">
          <cell r="A2266" t="str">
            <v/>
          </cell>
          <cell r="D2266">
            <v>0</v>
          </cell>
        </row>
        <row r="2267">
          <cell r="A2267" t="str">
            <v>18.13.090</v>
          </cell>
          <cell r="B2267" t="str">
            <v>ELETRODUTO DE PVC RIGIDO ROSQUEAVEL DE 2POL., COM LUVA DE ROSCA INTERNA, INCLUSIVE ASSENTAMENTO COM RASGOS EM ALVENARIA.</v>
          </cell>
          <cell r="C2267" t="str">
            <v>m</v>
          </cell>
          <cell r="D2267">
            <v>18.024999999999999</v>
          </cell>
          <cell r="E2267">
            <v>14.42</v>
          </cell>
          <cell r="F2267" t="str">
            <v>EMLURB</v>
          </cell>
        </row>
        <row r="2268">
          <cell r="A2268" t="str">
            <v/>
          </cell>
          <cell r="D2268">
            <v>0</v>
          </cell>
        </row>
        <row r="2269">
          <cell r="A2269" t="str">
            <v>18.13.100</v>
          </cell>
          <cell r="B2269" t="str">
            <v>ELETRODUTO DE PVC RIGIDO ROSQUEAVEL DE 3POL., COM LUVA DE ROSCA INTERNA, INCLUSIVE ASSENTAMENTO COM RASGOS EM ALVENARIA.</v>
          </cell>
          <cell r="C2269" t="str">
            <v>m</v>
          </cell>
          <cell r="D2269">
            <v>39.4</v>
          </cell>
          <cell r="E2269">
            <v>31.52</v>
          </cell>
          <cell r="F2269" t="str">
            <v>EMLURB</v>
          </cell>
        </row>
        <row r="2270">
          <cell r="A2270" t="str">
            <v/>
          </cell>
          <cell r="D2270">
            <v>0</v>
          </cell>
        </row>
        <row r="2271">
          <cell r="A2271" t="str">
            <v>18.13.110</v>
          </cell>
          <cell r="B2271" t="str">
            <v>ELETRODUTO DE PVC RIGIDO ROSQUEAVEL DE 1/2 POL., COM LUVA DE ROSCA INTERNA ASSENTADO EM VALAS COM PROFUNDIDADE DE 0,60M, INCLUSIVE ESCAVACAO E REATERRO.</v>
          </cell>
          <cell r="C2271" t="str">
            <v>m</v>
          </cell>
          <cell r="D2271">
            <v>9.375</v>
          </cell>
          <cell r="E2271">
            <v>7.5</v>
          </cell>
          <cell r="F2271" t="str">
            <v>EMLURB</v>
          </cell>
        </row>
        <row r="2272">
          <cell r="A2272" t="str">
            <v/>
          </cell>
          <cell r="D2272">
            <v>0</v>
          </cell>
        </row>
        <row r="2273">
          <cell r="A2273" t="str">
            <v>18.13.120</v>
          </cell>
          <cell r="B2273" t="str">
            <v>ELETRODUTO DE PVC RIGIDO ROSQUEAVEL DE 3/4 POL., COM LUVA DE ROSCA INTERNA, ASSENTADO EM VALAS COM PROFUNDIDADE DE 0,60M, INCLUSIVE ESCAVACAO E REATERRO.</v>
          </cell>
          <cell r="C2273" t="str">
            <v>m</v>
          </cell>
          <cell r="D2273">
            <v>10.387500000000001</v>
          </cell>
          <cell r="E2273">
            <v>8.31</v>
          </cell>
          <cell r="F2273" t="str">
            <v>EMLURB</v>
          </cell>
        </row>
        <row r="2274">
          <cell r="A2274" t="str">
            <v/>
          </cell>
          <cell r="D2274">
            <v>0</v>
          </cell>
        </row>
        <row r="2275">
          <cell r="A2275" t="str">
            <v>18.13.130</v>
          </cell>
          <cell r="B2275" t="str">
            <v>ELETRODUTO DE PVC RIGIDO ROSQUEAVEL DE 1POL., COM LUVA DE ROSCA INTERNA, ASSENTADO EM VALAS COM PROFUNDIDADE DE 0,60M, INCLUSIVE ESCAVACAO E REATERRO.</v>
          </cell>
          <cell r="C2275" t="str">
            <v>m</v>
          </cell>
          <cell r="D2275">
            <v>13.725000000000001</v>
          </cell>
          <cell r="E2275">
            <v>10.98</v>
          </cell>
          <cell r="F2275" t="str">
            <v>EMLURB</v>
          </cell>
        </row>
        <row r="2276">
          <cell r="A2276" t="str">
            <v/>
          </cell>
          <cell r="D2276">
            <v>0</v>
          </cell>
        </row>
        <row r="2277">
          <cell r="A2277" t="str">
            <v>18.13.140</v>
          </cell>
          <cell r="B2277" t="str">
            <v>ELETRODUTO DE PVC RIGIDO ROSQUEAVEL DE 1 1/2 POL., COM LUVA DE ROSCA INTERNA, ASSENTADO EM VALAS COM PROFUNDIDADE DE 0,60M, INCLUSIVE ESCAVACAO E REATERRO.</v>
          </cell>
          <cell r="C2277" t="str">
            <v>m</v>
          </cell>
          <cell r="D2277">
            <v>16.462499999999999</v>
          </cell>
          <cell r="E2277">
            <v>13.17</v>
          </cell>
          <cell r="F2277" t="str">
            <v>EMLURB</v>
          </cell>
        </row>
        <row r="2278">
          <cell r="A2278" t="str">
            <v/>
          </cell>
          <cell r="D2278">
            <v>0</v>
          </cell>
        </row>
        <row r="2279">
          <cell r="A2279" t="str">
            <v>18.13.150</v>
          </cell>
          <cell r="B2279" t="str">
            <v>ELETRODUTO DE PVC RIGIDO ROSQUEAVEL DE 2POL., COM LUVA DE ROSCA INTERNA, ASSENTADO EM VALAS COM PROFUNDIDADE DE 0,60M, INCLUSIVE ESCAVACAO E REATERRO.</v>
          </cell>
          <cell r="C2279" t="str">
            <v>m</v>
          </cell>
          <cell r="D2279">
            <v>20.099999999999998</v>
          </cell>
          <cell r="E2279">
            <v>16.079999999999998</v>
          </cell>
          <cell r="F2279" t="str">
            <v>EMLURB</v>
          </cell>
        </row>
        <row r="2280">
          <cell r="A2280" t="str">
            <v/>
          </cell>
          <cell r="D2280">
            <v>0</v>
          </cell>
        </row>
        <row r="2281">
          <cell r="A2281" t="str">
            <v>18.13.160</v>
          </cell>
          <cell r="B2281" t="str">
            <v>ELETRODUTO DE PVC RIGIDO ROSQUEAVEL DE 3POL., COM LUVA DE ROSCA INTERNA, ASSENTADO EM VALAS COM PROFUNDIDADE DE 0,60M, INCLUSIVE ESCAVACAO E REATERRO.</v>
          </cell>
          <cell r="C2281" t="str">
            <v>m</v>
          </cell>
          <cell r="D2281">
            <v>39.85</v>
          </cell>
          <cell r="E2281">
            <v>31.88</v>
          </cell>
          <cell r="F2281" t="str">
            <v>EMLURB</v>
          </cell>
        </row>
        <row r="2282">
          <cell r="A2282" t="str">
            <v/>
          </cell>
          <cell r="D2282">
            <v>0</v>
          </cell>
        </row>
        <row r="2283">
          <cell r="A2283" t="str">
            <v>18.13.170</v>
          </cell>
          <cell r="B2283" t="str">
            <v>ELETRODUTO DE PVC RIGIDO ROSQUEAVEL DE 4POL., COM LUVA DE ROSCA INTERNA, ASSENTADO EM VALAS COM PROFUNDIDADE DE 0,60M, INCLUSIVE ESCAVACAO E REATERRO.</v>
          </cell>
          <cell r="C2283" t="str">
            <v>m</v>
          </cell>
          <cell r="D2283">
            <v>50.599999999999994</v>
          </cell>
          <cell r="E2283">
            <v>40.479999999999997</v>
          </cell>
          <cell r="F2283" t="str">
            <v>EMLURB</v>
          </cell>
        </row>
        <row r="2284">
          <cell r="A2284" t="str">
            <v/>
          </cell>
          <cell r="D2284">
            <v>0</v>
          </cell>
        </row>
        <row r="2285">
          <cell r="A2285" t="str">
            <v>18.13.180</v>
          </cell>
          <cell r="B2285" t="str">
            <v>FORNECIMENTO E INSTALAÇÃO DE ELETRODUTO DE PVC RÍGIDO ROSQUEÁVEL DE 1 1/4", COM CURVA DE ROSCA INTERNA, ASSENTADOS EM VALAS COM PROFUNDIDADE DE 0,60M,INCLUSIVE ESCAVAÇÃO E REATERRO.</v>
          </cell>
          <cell r="C2285" t="str">
            <v>m</v>
          </cell>
          <cell r="D2285">
            <v>15.0625</v>
          </cell>
          <cell r="E2285">
            <v>12.05</v>
          </cell>
          <cell r="F2285" t="str">
            <v>SEDUC</v>
          </cell>
        </row>
        <row r="2286">
          <cell r="A2286" t="str">
            <v/>
          </cell>
          <cell r="D2286">
            <v>0</v>
          </cell>
        </row>
        <row r="2287">
          <cell r="A2287" t="str">
            <v>18.13.195</v>
          </cell>
          <cell r="B2287" t="str">
            <v>FORNECIMENTO E ASSENTAMENTO DE DUTO CORRUGADO EM PEAD (POLIETILENO DE ALTA DENSIDADE) COM DIÂMETRO NOMINAL DE 3", TIPO KANALEX, FAB.: KANAFLEX OU SIMILAR; ASSENTADO EM VALAS COM LARGURA DE 0,20M E PROFUNDIDADE DE 0,60M, INCLUSIVE ESCAVAÇÃO E REATERRO.</v>
          </cell>
          <cell r="C2287" t="str">
            <v>m</v>
          </cell>
          <cell r="D2287">
            <v>26.662499999999998</v>
          </cell>
          <cell r="E2287">
            <v>21.33</v>
          </cell>
          <cell r="F2287" t="str">
            <v>SEDUC</v>
          </cell>
        </row>
        <row r="2288">
          <cell r="A2288" t="str">
            <v/>
          </cell>
          <cell r="D2288">
            <v>0</v>
          </cell>
        </row>
        <row r="2289">
          <cell r="A2289" t="str">
            <v>18.13.320</v>
          </cell>
          <cell r="B2289" t="str">
            <v>FORNECIMENTO E INSTALAÇÃO DE ELETRODUTO DE PVC FLEXÍVEL CORRUGADO 3/4"</v>
          </cell>
          <cell r="C2289" t="str">
            <v>m</v>
          </cell>
          <cell r="D2289">
            <v>3.8624999999999998</v>
          </cell>
          <cell r="E2289">
            <v>3.09</v>
          </cell>
          <cell r="F2289" t="str">
            <v>SEDUC</v>
          </cell>
        </row>
        <row r="2290">
          <cell r="A2290" t="str">
            <v/>
          </cell>
          <cell r="D2290">
            <v>0</v>
          </cell>
        </row>
        <row r="2291">
          <cell r="A2291" t="str">
            <v>18.13.330</v>
          </cell>
          <cell r="B2291" t="str">
            <v>FORNECIMENTO E INSTALAÇÃO DE ELETRODUTO DE PVC FLEXÍVEL CORRUGADO 1"</v>
          </cell>
          <cell r="C2291" t="str">
            <v>m</v>
          </cell>
          <cell r="D2291">
            <v>4.7125000000000004</v>
          </cell>
          <cell r="E2291">
            <v>3.77</v>
          </cell>
          <cell r="F2291" t="str">
            <v>SEDUC</v>
          </cell>
        </row>
        <row r="2292">
          <cell r="A2292" t="str">
            <v/>
          </cell>
          <cell r="D2292">
            <v>0</v>
          </cell>
        </row>
        <row r="2293">
          <cell r="A2293" t="str">
            <v>18.13.340</v>
          </cell>
          <cell r="B2293" t="str">
            <v>ELETRODUTO DE PVC RÍGIDO ROSCÁVEL, COM CONEXÕES DIAMETRO 25MM (3/4)</v>
          </cell>
          <cell r="C2293" t="str">
            <v>m</v>
          </cell>
          <cell r="D2293">
            <v>7.25</v>
          </cell>
          <cell r="E2293">
            <v>5.8</v>
          </cell>
          <cell r="F2293" t="str">
            <v>SEDUC</v>
          </cell>
        </row>
        <row r="2294">
          <cell r="A2294" t="str">
            <v/>
          </cell>
          <cell r="D2294">
            <v>0</v>
          </cell>
        </row>
        <row r="2295">
          <cell r="A2295" t="str">
            <v>18.13.341</v>
          </cell>
          <cell r="B2295" t="str">
            <v>ELETRODUTO DE PVC RÍGIDO ROSCÁVEL, COM CONEXÕES DIÂMETRO 32MM (1")</v>
          </cell>
          <cell r="C2295" t="str">
            <v>m</v>
          </cell>
          <cell r="D2295">
            <v>8.5625</v>
          </cell>
          <cell r="E2295">
            <v>6.85</v>
          </cell>
          <cell r="F2295" t="str">
            <v>SEDUC</v>
          </cell>
        </row>
        <row r="2296">
          <cell r="A2296" t="str">
            <v/>
          </cell>
          <cell r="D2296">
            <v>0</v>
          </cell>
        </row>
        <row r="2297">
          <cell r="A2297" t="str">
            <v>18.13.342</v>
          </cell>
          <cell r="B2297" t="str">
            <v>ELETRODUTO DE PVC RÍGIDO ROSCÁVEL, COM CONEXÕES DIÂMETRO 40MM (1 1/4")</v>
          </cell>
          <cell r="C2297" t="str">
            <v>m</v>
          </cell>
          <cell r="D2297">
            <v>11.975</v>
          </cell>
          <cell r="E2297">
            <v>9.58</v>
          </cell>
          <cell r="F2297" t="str">
            <v>SEDUC</v>
          </cell>
        </row>
        <row r="2298">
          <cell r="A2298" t="str">
            <v/>
          </cell>
          <cell r="D2298">
            <v>0</v>
          </cell>
        </row>
        <row r="2299">
          <cell r="A2299" t="str">
            <v>18.13.343</v>
          </cell>
          <cell r="B2299" t="str">
            <v>ELETRODUTO DE PVC RÍGIDO ROSCÁVEL, COM CONEXÕES DIÂMETRO 60MM (2")</v>
          </cell>
          <cell r="C2299" t="str">
            <v>m</v>
          </cell>
          <cell r="D2299">
            <v>15.237499999999999</v>
          </cell>
          <cell r="E2299">
            <v>12.19</v>
          </cell>
          <cell r="F2299" t="str">
            <v>SEDUC</v>
          </cell>
        </row>
        <row r="2300">
          <cell r="A2300" t="str">
            <v/>
          </cell>
          <cell r="D2300">
            <v>0</v>
          </cell>
        </row>
        <row r="2301">
          <cell r="A2301" t="str">
            <v>18.13.344</v>
          </cell>
          <cell r="B2301" t="str">
            <v>ELETRODUTO DE PVC RÍGIDO ROSCÁVEL, COM CONEXÕES DIAMETRO 75MM (2 1/1)</v>
          </cell>
          <cell r="C2301" t="str">
            <v>m</v>
          </cell>
          <cell r="D2301">
            <v>18.55</v>
          </cell>
          <cell r="E2301">
            <v>14.84</v>
          </cell>
          <cell r="F2301" t="str">
            <v>SEDUC</v>
          </cell>
        </row>
        <row r="2302">
          <cell r="A2302" t="str">
            <v/>
          </cell>
          <cell r="D2302">
            <v>0</v>
          </cell>
        </row>
        <row r="2303">
          <cell r="A2303" t="str">
            <v>18.13.345</v>
          </cell>
          <cell r="B2303" t="str">
            <v>ELETRODUTO DE PVC RÍGIDO ROSCÁVEL, COM CONEXÕES DIÂMETRO 85MM (3")</v>
          </cell>
          <cell r="C2303" t="str">
            <v>m</v>
          </cell>
          <cell r="D2303">
            <v>36.175000000000004</v>
          </cell>
          <cell r="E2303">
            <v>28.94</v>
          </cell>
          <cell r="F2303" t="str">
            <v>SEDUC</v>
          </cell>
        </row>
        <row r="2304">
          <cell r="A2304" t="str">
            <v/>
          </cell>
          <cell r="D2304">
            <v>0</v>
          </cell>
        </row>
        <row r="2305">
          <cell r="A2305" t="str">
            <v>18.13.346</v>
          </cell>
          <cell r="B2305" t="str">
            <v>ELETRODUTO DE PVC RÍGIDO ROSCÁVEL, COM CONEXÕES DIÂMETRO 50MM (1 1/2")</v>
          </cell>
          <cell r="C2305" t="str">
            <v>m</v>
          </cell>
          <cell r="D2305">
            <v>12.8</v>
          </cell>
          <cell r="E2305">
            <v>10.24</v>
          </cell>
          <cell r="F2305" t="str">
            <v>SEDUC</v>
          </cell>
        </row>
        <row r="2306">
          <cell r="A2306" t="str">
            <v/>
          </cell>
          <cell r="D2306">
            <v>0</v>
          </cell>
        </row>
        <row r="2307">
          <cell r="A2307" t="str">
            <v>18.14.010</v>
          </cell>
          <cell r="B2307" t="str">
            <v>CURVA DE PVC RIGIDO ROSQUEAVEL DE 3/4 POL., COM LUVA DE ROSCA INTERNA, INCLUSIVE ASSENTAMENTO.</v>
          </cell>
          <cell r="C2307" t="str">
            <v>Un</v>
          </cell>
          <cell r="D2307">
            <v>5.2875000000000005</v>
          </cell>
          <cell r="E2307">
            <v>4.2300000000000004</v>
          </cell>
          <cell r="F2307" t="str">
            <v>EMLURB</v>
          </cell>
        </row>
        <row r="2308">
          <cell r="A2308" t="str">
            <v/>
          </cell>
          <cell r="D2308">
            <v>0</v>
          </cell>
        </row>
        <row r="2309">
          <cell r="A2309" t="str">
            <v>18.14.020</v>
          </cell>
          <cell r="B2309" t="str">
            <v>CURVA DE PVC RIGIDO ROSQUEAVEL DE 1 POL., COM LUVA DE ROSCA INTERNA, INCLUSIVE ASSENTAMENTO.</v>
          </cell>
          <cell r="C2309" t="str">
            <v>Un</v>
          </cell>
          <cell r="D2309">
            <v>7.3375000000000004</v>
          </cell>
          <cell r="E2309">
            <v>5.87</v>
          </cell>
          <cell r="F2309" t="str">
            <v>EMLURB</v>
          </cell>
        </row>
        <row r="2310">
          <cell r="A2310" t="str">
            <v/>
          </cell>
          <cell r="D2310">
            <v>0</v>
          </cell>
        </row>
        <row r="2311">
          <cell r="A2311" t="str">
            <v>18.14.030</v>
          </cell>
          <cell r="B2311" t="str">
            <v>CURVA DE PVC RIGIDO ROSQUEAVEL DE 1 1/4 POL., COM LUVA DE ROSCA INTERNA, INCLUSIVE ASSENTAMENTO.</v>
          </cell>
          <cell r="C2311" t="str">
            <v>Un</v>
          </cell>
          <cell r="D2311">
            <v>12.162500000000001</v>
          </cell>
          <cell r="E2311">
            <v>9.73</v>
          </cell>
          <cell r="F2311" t="str">
            <v>EMLURB</v>
          </cell>
        </row>
        <row r="2312">
          <cell r="A2312" t="str">
            <v/>
          </cell>
          <cell r="D2312">
            <v>0</v>
          </cell>
        </row>
        <row r="2313">
          <cell r="A2313" t="str">
            <v>18.14.040</v>
          </cell>
          <cell r="B2313" t="str">
            <v>CURVA DE PVC RIGIDO ROSQUEAVEL DE 1 1/2 POL., COM LUVA DE ROSCA INTERNA, INCLUSIVE ASSENTAMENTO.</v>
          </cell>
          <cell r="C2313" t="str">
            <v>Un</v>
          </cell>
          <cell r="D2313">
            <v>13.65</v>
          </cell>
          <cell r="E2313">
            <v>10.92</v>
          </cell>
          <cell r="F2313" t="str">
            <v>EMLURB</v>
          </cell>
        </row>
        <row r="2314">
          <cell r="A2314" t="str">
            <v/>
          </cell>
          <cell r="D2314">
            <v>0</v>
          </cell>
        </row>
        <row r="2315">
          <cell r="A2315" t="str">
            <v>18.14.050</v>
          </cell>
          <cell r="B2315" t="str">
            <v>CURVA DE PVC RIGIDO ROSQUEAVEL DE 2 POL., COM LUVA DE ROSCA INTERNA, INCLUSIVE ASSENTAMENTO.</v>
          </cell>
          <cell r="C2315" t="str">
            <v>Un</v>
          </cell>
          <cell r="D2315">
            <v>22.362500000000001</v>
          </cell>
          <cell r="E2315">
            <v>17.89</v>
          </cell>
          <cell r="F2315" t="str">
            <v>EMLURB</v>
          </cell>
        </row>
        <row r="2316">
          <cell r="A2316" t="str">
            <v/>
          </cell>
          <cell r="D2316">
            <v>0</v>
          </cell>
        </row>
        <row r="2317">
          <cell r="A2317" t="str">
            <v>18.14.060</v>
          </cell>
          <cell r="B2317" t="str">
            <v>CURVA DE PVC RIGIDO ROSQUEAVEL DE 3 POL., COM LUVA DE ROSCA INTERNA, INCLUSIVE ASSENTAMENTO.</v>
          </cell>
          <cell r="C2317" t="str">
            <v>Un</v>
          </cell>
          <cell r="D2317">
            <v>65.137500000000003</v>
          </cell>
          <cell r="E2317">
            <v>52.11</v>
          </cell>
          <cell r="F2317" t="str">
            <v>EMLURB</v>
          </cell>
        </row>
        <row r="2318">
          <cell r="A2318" t="str">
            <v/>
          </cell>
          <cell r="D2318">
            <v>0</v>
          </cell>
        </row>
        <row r="2319">
          <cell r="A2319" t="str">
            <v>18.14.070</v>
          </cell>
          <cell r="B2319" t="str">
            <v>CURVA DE PVC RIGIDO ROSQUEAVEL DE 4 POL. COM LUVA DE ROSCA INTERNA, INCLUSIVE ASSENTAMENTO.</v>
          </cell>
          <cell r="C2319" t="str">
            <v>Un</v>
          </cell>
          <cell r="D2319">
            <v>106.575</v>
          </cell>
          <cell r="E2319">
            <v>85.26</v>
          </cell>
          <cell r="F2319" t="str">
            <v>EMLURB</v>
          </cell>
        </row>
        <row r="2320">
          <cell r="A2320" t="str">
            <v/>
          </cell>
          <cell r="D2320">
            <v>0</v>
          </cell>
        </row>
        <row r="2321">
          <cell r="A2321" t="str">
            <v>18.15.010</v>
          </cell>
          <cell r="B2321" t="str">
            <v>CAIXA 4 X 2 POL. TIGREFLEX OU SIMILAR, INCLUSIVE ASSENTAMENTO.</v>
          </cell>
          <cell r="C2321" t="str">
            <v>Un</v>
          </cell>
          <cell r="D2321">
            <v>4.3874999999999993</v>
          </cell>
          <cell r="E2321">
            <v>3.51</v>
          </cell>
          <cell r="F2321" t="str">
            <v>EMLURB</v>
          </cell>
        </row>
        <row r="2322">
          <cell r="A2322" t="str">
            <v/>
          </cell>
          <cell r="D2322">
            <v>0</v>
          </cell>
        </row>
        <row r="2323">
          <cell r="A2323" t="str">
            <v>18.15.020</v>
          </cell>
          <cell r="B2323" t="str">
            <v>CAIXA 4 X 4 POL. TIGREFLEX OU SIMILAR, INCLUSIVE ASSENTAMENTO.</v>
          </cell>
          <cell r="C2323" t="str">
            <v>Un</v>
          </cell>
          <cell r="D2323">
            <v>5.8875000000000002</v>
          </cell>
          <cell r="E2323">
            <v>4.71</v>
          </cell>
          <cell r="F2323" t="str">
            <v>EMLURB</v>
          </cell>
        </row>
        <row r="2324">
          <cell r="A2324" t="str">
            <v/>
          </cell>
          <cell r="D2324">
            <v>0</v>
          </cell>
        </row>
        <row r="2325">
          <cell r="A2325" t="str">
            <v>18.15.021</v>
          </cell>
          <cell r="B2325" t="str">
            <v>FORNECIMENTO E COLOCAÇÃO DE CAIXA DE PASSAGEM ELÉTRICA 20X20CM</v>
          </cell>
          <cell r="C2325" t="str">
            <v>Un</v>
          </cell>
          <cell r="D2325">
            <v>39.512500000000003</v>
          </cell>
          <cell r="E2325">
            <v>31.61</v>
          </cell>
          <cell r="F2325" t="str">
            <v>SEDUC</v>
          </cell>
        </row>
        <row r="2326">
          <cell r="A2326" t="str">
            <v/>
          </cell>
          <cell r="D2326">
            <v>0</v>
          </cell>
        </row>
        <row r="2327">
          <cell r="A2327" t="str">
            <v>18.15.022</v>
          </cell>
          <cell r="B2327" t="str">
            <v>FORNECIMENTO E INSTALAÇÃO DE CAIXA DE PASSAGEM ELÉTRICA, DE EMBUTIR, FAB.CEMAR REF. CPE - 40 PP OU SIMILAR,DIMENSÕES DE 43X43X15CM , COM TAMPA PINTADA E FUNDO GALVANIZADO. INCLUSIVE MÃO-DE-OBRA DE LIGAÇÃO DOS ELETRODUTOS.</v>
          </cell>
          <cell r="C2327" t="str">
            <v>Un</v>
          </cell>
          <cell r="D2327">
            <v>113.7375</v>
          </cell>
          <cell r="E2327">
            <v>90.99</v>
          </cell>
          <cell r="F2327" t="str">
            <v>SEDUC</v>
          </cell>
        </row>
        <row r="2328">
          <cell r="A2328" t="str">
            <v/>
          </cell>
          <cell r="D2328">
            <v>0</v>
          </cell>
        </row>
        <row r="2329">
          <cell r="A2329" t="str">
            <v>18.15.023</v>
          </cell>
          <cell r="B2329" t="str">
            <v>FORNECIMENTO E COLOCAÇÃO DE CAIXA METÁLICA PARA PASSAGEM DE CABOS COM DIMENSÕES 10 X 10 X 5 CM.</v>
          </cell>
          <cell r="C2329" t="str">
            <v>Un</v>
          </cell>
          <cell r="D2329">
            <v>27.225000000000001</v>
          </cell>
          <cell r="E2329">
            <v>21.78</v>
          </cell>
          <cell r="F2329" t="str">
            <v>SEDUC</v>
          </cell>
        </row>
        <row r="2330">
          <cell r="A2330" t="str">
            <v/>
          </cell>
          <cell r="D2330">
            <v>0</v>
          </cell>
        </row>
        <row r="2331">
          <cell r="A2331" t="str">
            <v>18.15.024</v>
          </cell>
          <cell r="B2331" t="str">
            <v>FORNECIMENTO E COLOCAÇÃO DE CAIXA METÁLICA PARA PASSAGEM DE CABOS COM DIMENSÕES 30 X 30 X 12 CM.</v>
          </cell>
          <cell r="C2331" t="str">
            <v>Un</v>
          </cell>
          <cell r="D2331">
            <v>61.675000000000004</v>
          </cell>
          <cell r="E2331">
            <v>49.34</v>
          </cell>
          <cell r="F2331" t="str">
            <v>SEDUC</v>
          </cell>
        </row>
        <row r="2332">
          <cell r="A2332" t="str">
            <v/>
          </cell>
          <cell r="D2332">
            <v>0</v>
          </cell>
        </row>
        <row r="2333">
          <cell r="A2333" t="str">
            <v>18.15.025</v>
          </cell>
          <cell r="B2333" t="str">
            <v>FORNECIMENTO E COLOCAÇÃO DE CAIXA METÁLICA PARA PASSAGEM DE CABOS COM DIMENSÕES 40 X 40 X 12CM.</v>
          </cell>
          <cell r="C2333" t="str">
            <v>Un</v>
          </cell>
          <cell r="D2333">
            <v>115.78749999999999</v>
          </cell>
          <cell r="E2333">
            <v>92.63</v>
          </cell>
          <cell r="F2333" t="str">
            <v>SEDUC</v>
          </cell>
        </row>
        <row r="2334">
          <cell r="A2334" t="str">
            <v/>
          </cell>
          <cell r="D2334">
            <v>0</v>
          </cell>
        </row>
        <row r="2335">
          <cell r="A2335" t="str">
            <v>18.15.030</v>
          </cell>
          <cell r="B2335" t="str">
            <v>CAIXA OCTOGONAL DE 4 " TIGREFLEX OU SIMILAR, COM FUNDO MOVEL, INCLUSIVE ASSENTAMENTO EM LAJE.</v>
          </cell>
          <cell r="C2335" t="str">
            <v>Un</v>
          </cell>
          <cell r="D2335">
            <v>6.0374999999999996</v>
          </cell>
          <cell r="E2335">
            <v>4.83</v>
          </cell>
          <cell r="F2335" t="str">
            <v>EMLURB</v>
          </cell>
        </row>
        <row r="2336">
          <cell r="A2336" t="str">
            <v/>
          </cell>
          <cell r="D2336">
            <v>0</v>
          </cell>
        </row>
        <row r="2337">
          <cell r="A2337" t="str">
            <v>18.15.031</v>
          </cell>
          <cell r="B2337" t="str">
            <v>CAIXA DE LIGAÇÃO DE PVC RIGIDO PARA ELETRODUTO ROSCÁVEL, RETANGULAR, DIMENSÕES 4" X 2" DE PISO.</v>
          </cell>
          <cell r="C2337" t="str">
            <v>Un</v>
          </cell>
          <cell r="D2337">
            <v>2.9249999999999998</v>
          </cell>
          <cell r="E2337">
            <v>2.34</v>
          </cell>
          <cell r="F2337" t="str">
            <v>SEDUC</v>
          </cell>
        </row>
        <row r="2338">
          <cell r="A2338" t="str">
            <v/>
          </cell>
          <cell r="D2338">
            <v>0</v>
          </cell>
        </row>
        <row r="2339">
          <cell r="A2339" t="str">
            <v>18.15.040</v>
          </cell>
          <cell r="B2339" t="str">
            <v>FORNECIMENTO E INSTALAÇÃO DE CONDULETE 4"X2" EM LIGA DE ALUMINIO FUNDIDO TIPO C DE  3/4".</v>
          </cell>
          <cell r="C2339" t="str">
            <v>Un</v>
          </cell>
          <cell r="D2339">
            <v>12.925000000000001</v>
          </cell>
          <cell r="E2339">
            <v>10.34</v>
          </cell>
          <cell r="F2339" t="str">
            <v>SEDUC</v>
          </cell>
        </row>
        <row r="2340">
          <cell r="A2340" t="str">
            <v/>
          </cell>
          <cell r="D2340">
            <v>0</v>
          </cell>
        </row>
        <row r="2341">
          <cell r="A2341" t="str">
            <v>18.15.041</v>
          </cell>
          <cell r="B2341" t="str">
            <v>FORNECIMENTO E INSTALAÇÃO DE CONDULETE EM LIGA DE ALUMÍNIO FUNDIDO TIPO " X" DE 3/4"</v>
          </cell>
          <cell r="C2341" t="str">
            <v>Un</v>
          </cell>
          <cell r="D2341">
            <v>19.837499999999999</v>
          </cell>
          <cell r="E2341">
            <v>15.87</v>
          </cell>
          <cell r="F2341" t="str">
            <v>SEDUC</v>
          </cell>
        </row>
        <row r="2342">
          <cell r="A2342" t="str">
            <v/>
          </cell>
          <cell r="D2342">
            <v>0</v>
          </cell>
        </row>
        <row r="2343">
          <cell r="A2343" t="str">
            <v>18.15.042</v>
          </cell>
          <cell r="B2343" t="str">
            <v>FORNECIMENTO E INSTALAÇÃO DE CONDULETE EM LIGA DE ALUMÍNIO FUNDIDO TIPO "X" DE 1".</v>
          </cell>
          <cell r="C2343" t="str">
            <v>Un</v>
          </cell>
          <cell r="D2343">
            <v>24.024999999999999</v>
          </cell>
          <cell r="E2343">
            <v>19.22</v>
          </cell>
          <cell r="F2343" t="str">
            <v>SEDUC</v>
          </cell>
        </row>
        <row r="2344">
          <cell r="A2344" t="str">
            <v/>
          </cell>
          <cell r="D2344">
            <v>0</v>
          </cell>
        </row>
        <row r="2345">
          <cell r="A2345" t="str">
            <v>18.15.043</v>
          </cell>
          <cell r="B2345" t="str">
            <v>FORNECIMENTO E INSTALAÇÃO DE CONDULETE EM LIGA DE ALUMÍNIO FUNDIDO TIPO "X" DE 1 1/2".</v>
          </cell>
          <cell r="C2345" t="str">
            <v>Un</v>
          </cell>
          <cell r="D2345">
            <v>45.237499999999997</v>
          </cell>
          <cell r="E2345">
            <v>36.19</v>
          </cell>
          <cell r="F2345" t="str">
            <v>SEDUC</v>
          </cell>
        </row>
        <row r="2346">
          <cell r="A2346" t="str">
            <v/>
          </cell>
          <cell r="D2346">
            <v>0</v>
          </cell>
        </row>
        <row r="2347">
          <cell r="A2347" t="str">
            <v>18.15.044</v>
          </cell>
          <cell r="B2347" t="str">
            <v>CONDULETE EM LIGA DE ALUMÍNIO FUNDIDO TIPO "T" DIÂMETRO 3/4"</v>
          </cell>
          <cell r="C2347" t="str">
            <v>Un</v>
          </cell>
          <cell r="D2347">
            <v>15.9</v>
          </cell>
          <cell r="E2347">
            <v>12.72</v>
          </cell>
          <cell r="F2347" t="str">
            <v>SEDUC</v>
          </cell>
        </row>
        <row r="2348">
          <cell r="A2348" t="str">
            <v/>
          </cell>
          <cell r="D2348">
            <v>0</v>
          </cell>
        </row>
        <row r="2349">
          <cell r="A2349" t="str">
            <v>18.15.045</v>
          </cell>
          <cell r="B2349" t="str">
            <v>CONDULETE EM LIGA DE ALUMÍNIO FUNDIDO TIPO "T" DIÂMETRO 1"</v>
          </cell>
          <cell r="C2349" t="str">
            <v>Un</v>
          </cell>
          <cell r="D2349">
            <v>18.824999999999999</v>
          </cell>
          <cell r="E2349">
            <v>15.06</v>
          </cell>
          <cell r="F2349" t="str">
            <v>SEDUC</v>
          </cell>
        </row>
        <row r="2350">
          <cell r="A2350" t="str">
            <v/>
          </cell>
          <cell r="D2350">
            <v>0</v>
          </cell>
        </row>
        <row r="2351">
          <cell r="A2351" t="str">
            <v>18.15.046</v>
          </cell>
          <cell r="B2351" t="str">
            <v>CONDULETE EM LIGA DE ALUMÍNIO FUNDIDO TIPO "T" DIÂMETRO 2"</v>
          </cell>
          <cell r="C2351" t="str">
            <v>Un</v>
          </cell>
          <cell r="D2351">
            <v>51.6875</v>
          </cell>
          <cell r="E2351">
            <v>41.35</v>
          </cell>
          <cell r="F2351" t="str">
            <v>SEDUC</v>
          </cell>
        </row>
        <row r="2352">
          <cell r="A2352" t="str">
            <v/>
          </cell>
          <cell r="D2352">
            <v>0</v>
          </cell>
        </row>
        <row r="2353">
          <cell r="A2353" t="str">
            <v>18.16.010</v>
          </cell>
          <cell r="B2353" t="str">
            <v>TOMADA DE EMBUTIR (2P+1T) C/PLACA P/ CAIXA DE 4 X 2 POL.,20A, 250V, PIAL (LINHA SILENTOQUE) OU SIMILAR, INCLUSIVE INSTALACAO.</v>
          </cell>
          <cell r="C2353" t="str">
            <v>Un</v>
          </cell>
          <cell r="D2353">
            <v>14.487500000000001</v>
          </cell>
          <cell r="E2353">
            <v>11.59</v>
          </cell>
          <cell r="F2353" t="str">
            <v>EMLURB</v>
          </cell>
        </row>
        <row r="2354">
          <cell r="A2354" t="str">
            <v/>
          </cell>
          <cell r="D2354">
            <v>0</v>
          </cell>
        </row>
        <row r="2355">
          <cell r="A2355" t="str">
            <v>18.16.020</v>
          </cell>
          <cell r="B2355" t="str">
            <v>TOMADA DE EMBUTIR PARA TELEFONE QUATRO POLOS, PADRAO TELEBRAS, COM PLACA, PARA CAIXA 4 X 2 POL., PIAL (LINHA SILENTOQUE) OU SIMILAR, INCLUSIVE INSTALACAO.</v>
          </cell>
          <cell r="C2355" t="str">
            <v>Un</v>
          </cell>
          <cell r="D2355">
            <v>15.600000000000001</v>
          </cell>
          <cell r="E2355">
            <v>12.48</v>
          </cell>
          <cell r="F2355" t="str">
            <v>EMLURB</v>
          </cell>
        </row>
        <row r="2356">
          <cell r="A2356" t="str">
            <v/>
          </cell>
          <cell r="D2356">
            <v>0</v>
          </cell>
        </row>
        <row r="2357">
          <cell r="A2357" t="str">
            <v>18.16.050</v>
          </cell>
          <cell r="B2357" t="str">
            <v>FORNECIMENTO E INSTALAÇÃO DE TOMADA TIPO GARFO,COM DOIS POLOS, PINOS REDONDOS, FAB:PIAL OU SIMILAR.</v>
          </cell>
          <cell r="C2357" t="str">
            <v>Un</v>
          </cell>
          <cell r="D2357">
            <v>5.4249999999999998</v>
          </cell>
          <cell r="E2357">
            <v>4.34</v>
          </cell>
          <cell r="F2357" t="str">
            <v>SEDUC</v>
          </cell>
        </row>
        <row r="2358">
          <cell r="A2358" t="str">
            <v/>
          </cell>
          <cell r="D2358">
            <v>0</v>
          </cell>
        </row>
        <row r="2359">
          <cell r="A2359" t="str">
            <v>18.17.010</v>
          </cell>
          <cell r="B2359" t="str">
            <v>CONJUNTO ARSTOP OU SIMILAR DE EMBUTIR,EM CAIXA 4 X 4 POL., COM PLACA, TOMADA TRIPOLAR PARA PINO CHATO E DISJUNTOR TERMOMAGNETICO DE 25A, 250V, INCLUSIVE INSTALACAO.</v>
          </cell>
          <cell r="C2359" t="str">
            <v>Un</v>
          </cell>
          <cell r="D2359">
            <v>53.3125</v>
          </cell>
          <cell r="E2359">
            <v>42.65</v>
          </cell>
          <cell r="F2359" t="str">
            <v>EMLURB</v>
          </cell>
        </row>
        <row r="2360">
          <cell r="A2360" t="str">
            <v/>
          </cell>
          <cell r="D2360">
            <v>0</v>
          </cell>
        </row>
        <row r="2361">
          <cell r="A2361" t="str">
            <v>18.18.005</v>
          </cell>
          <cell r="B2361" t="str">
            <v>FORNECIMENTO E INSTALAÇÃO DE PLACA CEGA PARA CAIXA 4X2", FAB.PIAL OU SIMILAR.</v>
          </cell>
          <cell r="C2361" t="str">
            <v>Un</v>
          </cell>
          <cell r="D2361">
            <v>2.7250000000000001</v>
          </cell>
          <cell r="E2361">
            <v>2.1800000000000002</v>
          </cell>
          <cell r="F2361" t="str">
            <v>SEDUC</v>
          </cell>
        </row>
        <row r="2362">
          <cell r="A2362" t="str">
            <v/>
          </cell>
          <cell r="D2362">
            <v>0</v>
          </cell>
        </row>
        <row r="2363">
          <cell r="A2363" t="str">
            <v>18.18.010</v>
          </cell>
          <cell r="B2363" t="str">
            <v>INTERRUPTOR DE EMBUTIR DE UMA SECCAO PARA CAIXA DE 4 X 2 POL., COM PLACA, 10A, 250V, PIAL (LINHA SILENTOQUE) OU SIMILAR, INCLUSIVE INSTALACAO.</v>
          </cell>
          <cell r="C2363" t="str">
            <v>Un</v>
          </cell>
          <cell r="D2363">
            <v>9.4875000000000007</v>
          </cell>
          <cell r="E2363">
            <v>7.59</v>
          </cell>
          <cell r="F2363" t="str">
            <v>EMLURB</v>
          </cell>
        </row>
        <row r="2364">
          <cell r="A2364" t="str">
            <v/>
          </cell>
          <cell r="D2364">
            <v>0</v>
          </cell>
        </row>
        <row r="2365">
          <cell r="A2365" t="str">
            <v>18.18.020</v>
          </cell>
          <cell r="B2365" t="str">
            <v>INTERRUPTOR DE EMBUTIR DE DUAS SECCOES PARA CAIXA DE 4 X 2 POL.,COM PLACA, 10A, 250V,PIAL (LINHA SILENTOQUE) OU SIMILAR, INCLUSIVE INSTALACAO.</v>
          </cell>
          <cell r="C2365" t="str">
            <v>Un</v>
          </cell>
          <cell r="D2365">
            <v>16.125</v>
          </cell>
          <cell r="E2365">
            <v>12.9</v>
          </cell>
          <cell r="F2365" t="str">
            <v>EMLURB</v>
          </cell>
        </row>
        <row r="2366">
          <cell r="A2366" t="str">
            <v/>
          </cell>
          <cell r="D2366">
            <v>0</v>
          </cell>
        </row>
        <row r="2367">
          <cell r="A2367" t="str">
            <v>18.18.030</v>
          </cell>
          <cell r="B2367" t="str">
            <v>INTERRUPTOR DE EMBUTIR DE TRES SECCOES PARA CAIXA DE 4 X 2 POL.,COM PLACA, 10A, 250V,PIAL (LINHA SILENTOQUE) OU SIMILAR, INCLUSIVE INSTALACAO.</v>
          </cell>
          <cell r="C2367" t="str">
            <v>Un</v>
          </cell>
          <cell r="D2367">
            <v>22.549999999999997</v>
          </cell>
          <cell r="E2367">
            <v>18.04</v>
          </cell>
          <cell r="F2367" t="str">
            <v>EMLURB</v>
          </cell>
        </row>
        <row r="2368">
          <cell r="A2368" t="str">
            <v/>
          </cell>
          <cell r="D2368">
            <v>0</v>
          </cell>
        </row>
        <row r="2369">
          <cell r="A2369" t="str">
            <v>18.18.040</v>
          </cell>
          <cell r="B2369" t="str">
            <v>INTERRUPTOR DE EMBUTIR DE UMA SECCAO CONJUGADO COM TOMADA, PARA CAIXA DE 4 X 2 POL., COM PLACA, 10A, 250V, PIAL (LINHA SILENTOQUE) OU SIMILAR, INCLUSIVE INSTALACAO.</v>
          </cell>
          <cell r="C2369" t="str">
            <v>Un</v>
          </cell>
          <cell r="D2369">
            <v>17</v>
          </cell>
          <cell r="E2369">
            <v>13.6</v>
          </cell>
          <cell r="F2369" t="str">
            <v>EMLURB</v>
          </cell>
        </row>
        <row r="2370">
          <cell r="A2370" t="str">
            <v/>
          </cell>
          <cell r="D2370">
            <v>0</v>
          </cell>
        </row>
        <row r="2371">
          <cell r="A2371" t="str">
            <v>18.18.050</v>
          </cell>
          <cell r="B2371" t="str">
            <v>INTERRUPTOR DE EMBUTIR DE DUAS SECCOES CONJUGADO COM TOMADA, PARA CAIXA DE 4 X 2 POL.,COM PLACA, 10A, 250V, PIAL (LINHA SILENTOQUE) OU SIMILAR, INCLUSIVE INSTALACAO.</v>
          </cell>
          <cell r="C2371" t="str">
            <v>Un</v>
          </cell>
          <cell r="D2371">
            <v>23.275000000000002</v>
          </cell>
          <cell r="E2371">
            <v>18.62</v>
          </cell>
          <cell r="F2371" t="str">
            <v>EMLURB</v>
          </cell>
        </row>
        <row r="2372">
          <cell r="A2372" t="str">
            <v/>
          </cell>
          <cell r="D2372">
            <v>0</v>
          </cell>
        </row>
        <row r="2373">
          <cell r="A2373" t="str">
            <v>18.18.060</v>
          </cell>
          <cell r="B2373" t="str">
            <v>INTERRUPTOR DE EMBUTIR THREE-WAY ( VAI E VEM) PARA CAIXA DE 4 X 2 POL.,COM PLACA, 10A,250V, PIAL (LINHA SILENTOQUE) OU SIMILAR, INCLUSIVE INSTALACAO.</v>
          </cell>
          <cell r="C2373" t="str">
            <v>Un</v>
          </cell>
          <cell r="D2373">
            <v>12.9375</v>
          </cell>
          <cell r="E2373">
            <v>10.35</v>
          </cell>
          <cell r="F2373" t="str">
            <v>EMLURB</v>
          </cell>
        </row>
        <row r="2374">
          <cell r="A2374" t="str">
            <v/>
          </cell>
          <cell r="D2374">
            <v>0</v>
          </cell>
        </row>
        <row r="2375">
          <cell r="A2375" t="str">
            <v>18.19.010</v>
          </cell>
          <cell r="B2375" t="str">
            <v>FIO DE COBRE,TEMPERA MOLE,CLASSE 1,ISOLAMENTO DE PVC - 70 C, TIPO BWF, 750 V, FOREPLAST OU SIMILAR, S.M. - 1,5 MM2, INCLUSIVE INSTALACAO EM ELETRODUTO.</v>
          </cell>
          <cell r="C2375" t="str">
            <v>m</v>
          </cell>
          <cell r="D2375">
            <v>2.2625000000000002</v>
          </cell>
          <cell r="E2375">
            <v>1.81</v>
          </cell>
          <cell r="F2375" t="str">
            <v>EMLURB</v>
          </cell>
        </row>
        <row r="2376">
          <cell r="A2376" t="str">
            <v/>
          </cell>
          <cell r="D2376">
            <v>0</v>
          </cell>
        </row>
        <row r="2377">
          <cell r="A2377" t="str">
            <v>18.19.020</v>
          </cell>
          <cell r="B2377" t="str">
            <v>FIO DE COBRE,TEMPERA MOLE,CLASSE 1,ISOLAMENTO DE PVC - 70 C, TIPO BWF, 750 V, FOREPLAST OU SIMILAR, S.M. - 2,5 MM2, INCLUSIVE INSTALACAO EM ELETRODUTO.</v>
          </cell>
          <cell r="C2377" t="str">
            <v>m</v>
          </cell>
          <cell r="D2377">
            <v>2.6624999999999996</v>
          </cell>
          <cell r="E2377">
            <v>2.13</v>
          </cell>
          <cell r="F2377" t="str">
            <v>EMLURB</v>
          </cell>
        </row>
        <row r="2378">
          <cell r="A2378" t="str">
            <v/>
          </cell>
          <cell r="D2378">
            <v>0</v>
          </cell>
        </row>
        <row r="2379">
          <cell r="A2379" t="str">
            <v>18.19.025</v>
          </cell>
          <cell r="B2379" t="str">
            <v>CABO DE COBRE,TEMPERA MOLE,ENCORDOAMENTO CLASSE 2, ISOLAMENTO DE PVC - 70 C, TIPO BWF,750V FOREPLAST OU SIMILAR, S.M. - 2,5 MM2,INCLUSIVE INSTALACAO EM ELETRODUTO.</v>
          </cell>
          <cell r="C2379" t="str">
            <v>m</v>
          </cell>
          <cell r="D2379">
            <v>2.6624999999999996</v>
          </cell>
          <cell r="E2379">
            <v>2.13</v>
          </cell>
          <cell r="F2379" t="str">
            <v>EMLURB</v>
          </cell>
        </row>
        <row r="2380">
          <cell r="A2380" t="str">
            <v/>
          </cell>
          <cell r="D2380">
            <v>0</v>
          </cell>
        </row>
        <row r="2381">
          <cell r="A2381" t="str">
            <v>18.19.030</v>
          </cell>
          <cell r="B2381" t="str">
            <v>CABO DE COBRE,TEMPERA MOLE,ENCORDOAMENTO CLASSE 2, ISOLAMENTO DE PVC - 70 C, TIPO BWF,750V FOREPLAST OU SIMILAR, S.M. - 4 MM2, INCLUSIVE INSTALACAO EM ELETRODUTO.</v>
          </cell>
          <cell r="C2381" t="str">
            <v>m</v>
          </cell>
          <cell r="D2381">
            <v>3.5</v>
          </cell>
          <cell r="E2381">
            <v>2.8</v>
          </cell>
          <cell r="F2381" t="str">
            <v>EMLURB</v>
          </cell>
        </row>
        <row r="2382">
          <cell r="A2382" t="str">
            <v/>
          </cell>
          <cell r="D2382">
            <v>0</v>
          </cell>
        </row>
        <row r="2383">
          <cell r="A2383" t="str">
            <v>18.19.040</v>
          </cell>
          <cell r="B2383" t="str">
            <v>CABO DE COBRE,TEMPERA MOLE,ENCORDOAMENTO CLASSE 2, ISOLAMENTO DE PVC - 70 C, TIPO BWF,750V FOREPLAST OU SIMILAR, S.M. - 6 MM2, INCLUSIVE INSTALACAO EM ELETRODUTO.</v>
          </cell>
          <cell r="C2383" t="str">
            <v>m</v>
          </cell>
          <cell r="D2383">
            <v>5.05</v>
          </cell>
          <cell r="E2383">
            <v>4.04</v>
          </cell>
          <cell r="F2383" t="str">
            <v>EMLURB</v>
          </cell>
        </row>
        <row r="2384">
          <cell r="A2384" t="str">
            <v/>
          </cell>
          <cell r="D2384">
            <v>0</v>
          </cell>
        </row>
        <row r="2385">
          <cell r="A2385" t="str">
            <v>18.19.041</v>
          </cell>
          <cell r="B2385" t="str">
            <v>CABO DE COBRE,TEMPERA MOLE,ENCORDOAMENTO CLASSE 2, ISOLAMENTO DE PVC - 70 C, TIPO BWF,750V FOREPLAST OU SIMILAR, S.M. - 10MM2, INCLUSIVE INSTALACAO EM ELETRODUTO.</v>
          </cell>
          <cell r="C2385" t="str">
            <v>m</v>
          </cell>
          <cell r="D2385">
            <v>8.8125</v>
          </cell>
          <cell r="E2385">
            <v>7.05</v>
          </cell>
          <cell r="F2385" t="str">
            <v>EMLURB</v>
          </cell>
        </row>
        <row r="2386">
          <cell r="A2386" t="str">
            <v/>
          </cell>
          <cell r="D2386">
            <v>0</v>
          </cell>
        </row>
        <row r="2387">
          <cell r="A2387" t="str">
            <v>18.19.042</v>
          </cell>
          <cell r="B2387" t="str">
            <v>CABO DE COBRE,TEMPERA MOLE,ENCORDOAMENTO CLASSE 2, ISOLAMENTO DE PVC - 70 C, TIPO BWF,750V FOREPLAST OU SIMILAR, S.M. - 16MM2, INCLUSIVE INSTALACAO EM ELETRODUTO.</v>
          </cell>
          <cell r="C2387" t="str">
            <v>m</v>
          </cell>
          <cell r="D2387">
            <v>12.25</v>
          </cell>
          <cell r="E2387">
            <v>9.8000000000000007</v>
          </cell>
          <cell r="F2387" t="str">
            <v>EMLURB</v>
          </cell>
        </row>
        <row r="2388">
          <cell r="A2388" t="str">
            <v/>
          </cell>
          <cell r="D2388">
            <v>0</v>
          </cell>
        </row>
        <row r="2389">
          <cell r="A2389" t="str">
            <v>18.19.043</v>
          </cell>
          <cell r="B2389" t="str">
            <v>CABO DE COBRE,TEMPERA MOLE,ENCORDOAMENTO CLASSE 2, ISOLAMENTO DE PVC - 70 C, TIPO BWF,750V FOREPLAST OU SIMILAR, S.M. - 25MM2, INCLUSIVE INSTALACAO EM ELETRODUTO.</v>
          </cell>
          <cell r="C2389" t="str">
            <v>m</v>
          </cell>
          <cell r="D2389">
            <v>18.3125</v>
          </cell>
          <cell r="E2389">
            <v>14.65</v>
          </cell>
          <cell r="F2389" t="str">
            <v>EMLURB</v>
          </cell>
        </row>
        <row r="2390">
          <cell r="A2390" t="str">
            <v/>
          </cell>
          <cell r="D2390">
            <v>0</v>
          </cell>
        </row>
        <row r="2391">
          <cell r="A2391" t="str">
            <v>18.19.046</v>
          </cell>
          <cell r="B2391" t="str">
            <v>CABO DE COBRE (1 CONDUTOR), TEMPERA MOLE, ENCORDOAMENTO CLASSE 2, ISOLAMENTO DE PVC-FLAME RESISTANT - 70 C, 0,6/1 KV, COBERTURA DE PVC- ST1, FORENAX OU SIMILAR,S.M. - 1,5 MM2,INCLUSIVE INSTALACAO EM ELETRODUTO.</v>
          </cell>
          <cell r="C2391" t="str">
            <v>m</v>
          </cell>
          <cell r="D2391">
            <v>2.5874999999999999</v>
          </cell>
          <cell r="E2391">
            <v>2.0699999999999998</v>
          </cell>
          <cell r="F2391" t="str">
            <v>EMLURB</v>
          </cell>
        </row>
        <row r="2392">
          <cell r="A2392" t="str">
            <v/>
          </cell>
          <cell r="D2392">
            <v>0</v>
          </cell>
        </row>
        <row r="2393">
          <cell r="A2393" t="str">
            <v>18.19.047</v>
          </cell>
          <cell r="B2393" t="str">
            <v>CABO DE COBRE (1 CONDUTOR), TEMPERA MOLE, ENCORDOAMENTO CLASSE 2,ISOLAMENTO DE PVC - FLAME RESISTANT - 70 C, 0,6/1 KV, COBERTURA DE PVC - ST1, FORENAX OU SIMILAR, S.M. - 2,5 MM2, INCLUSIVE INSTALACAO EM ELETRODUTO.</v>
          </cell>
          <cell r="C2393" t="str">
            <v>m</v>
          </cell>
          <cell r="D2393">
            <v>3.875</v>
          </cell>
          <cell r="E2393">
            <v>3.1</v>
          </cell>
          <cell r="F2393" t="str">
            <v>EMLURB</v>
          </cell>
        </row>
        <row r="2394">
          <cell r="A2394" t="str">
            <v/>
          </cell>
          <cell r="D2394">
            <v>0</v>
          </cell>
        </row>
        <row r="2395">
          <cell r="A2395" t="str">
            <v>18.19.048</v>
          </cell>
          <cell r="B2395" t="str">
            <v>CABO DE COBRE (1 CONDUTOR), TEMPERA MOLE, ENCORDOAMENTO CLASSE 2,ISOLAMENTO DE PVC - FLAME RESISTANT - 70 C, 0,6/1 KV, COBERTURA DE PVC - ST1, FORENAX OU SIMILAR, S.M. - 4 MM2, INCLUSIVE INSTALACAO EM ELETRODUTO.</v>
          </cell>
          <cell r="C2395" t="str">
            <v>m</v>
          </cell>
          <cell r="D2395">
            <v>4.3499999999999996</v>
          </cell>
          <cell r="E2395">
            <v>3.48</v>
          </cell>
          <cell r="F2395" t="str">
            <v>EMLURB</v>
          </cell>
        </row>
        <row r="2396">
          <cell r="A2396" t="str">
            <v/>
          </cell>
          <cell r="D2396">
            <v>0</v>
          </cell>
        </row>
        <row r="2397">
          <cell r="A2397" t="str">
            <v>18.19.049</v>
          </cell>
          <cell r="B2397" t="str">
            <v>CABO DE COBRE (1 CONDUTOR), TEMPERA MOLE, ENCORDOAMENTO CLASSE 2,ISOLAMENTO DE PVC - FLAME RESISTANT - 70 C, 0,6/1 KV, COBERTURA DE PVC - ST1, FORENAX OU SIMILAR, S.M. - 6 MM2, INCLUSIVE INSTALACAO EM ELETRODUTO.</v>
          </cell>
          <cell r="C2397" t="str">
            <v>m</v>
          </cell>
          <cell r="D2397">
            <v>5.5750000000000002</v>
          </cell>
          <cell r="E2397">
            <v>4.46</v>
          </cell>
          <cell r="F2397" t="str">
            <v>EMLURB</v>
          </cell>
        </row>
        <row r="2398">
          <cell r="A2398" t="str">
            <v/>
          </cell>
          <cell r="D2398">
            <v>0</v>
          </cell>
        </row>
        <row r="2399">
          <cell r="A2399" t="str">
            <v>18.19.050</v>
          </cell>
          <cell r="B2399" t="str">
            <v>CABO DE COBRE (1 CONDUTOR), TEMPERA MOLE, ENCORDOAMENTO CLASSE 2,ISOLAMENTO DE PVC - FLAME RESISTANT - 70 C, 0,6/1 KV, COBERTURA DE PVC - ST1, FORENAX OU SIMILAR, S.M. - 10 MM2, INCLUSIVE INSTALACAO EM ELETRODUTO.</v>
          </cell>
          <cell r="C2399" t="str">
            <v>m</v>
          </cell>
          <cell r="D2399">
            <v>7.9</v>
          </cell>
          <cell r="E2399">
            <v>6.32</v>
          </cell>
          <cell r="F2399" t="str">
            <v>EMLURB</v>
          </cell>
        </row>
        <row r="2400">
          <cell r="A2400" t="str">
            <v/>
          </cell>
          <cell r="D2400">
            <v>0</v>
          </cell>
        </row>
        <row r="2401">
          <cell r="A2401" t="str">
            <v>18.19.060</v>
          </cell>
          <cell r="B2401" t="str">
            <v>CABO DE COBRE (1 CONDUTOR), TEMPERA MOLE, ENCORDOAMENTO CLASSE 2,ISOLAMENTO DE PVC - FLAME RESISTANT - 70 C, 0,6/1 KV, COBERTURA DE PVC - ST1, FORENAX OU SIMILAR, S.M. - 16 MM2, INCLUSIVE INSTALACAO EM ELETRODUTO.</v>
          </cell>
          <cell r="C2401" t="str">
            <v>m</v>
          </cell>
          <cell r="D2401">
            <v>11.425000000000001</v>
          </cell>
          <cell r="E2401">
            <v>9.14</v>
          </cell>
          <cell r="F2401" t="str">
            <v>EMLURB</v>
          </cell>
        </row>
        <row r="2402">
          <cell r="A2402" t="str">
            <v/>
          </cell>
          <cell r="D2402">
            <v>0</v>
          </cell>
        </row>
        <row r="2403">
          <cell r="A2403" t="str">
            <v>18.19.070</v>
          </cell>
          <cell r="B2403" t="str">
            <v>CABO DE COBRE (1 CONDUTOR), TEMPERA MOLE, ENCORDOAMENTO CLASSE 2,ISOLAMENTO DE PVC - FLAME RESISTANT - 70 C, 0,6/1 KV, COBERTURA DE PVC - ST1, FORENAX OU SIMILAR, S.M. - 25 MM2, INCLUSIVE INSTALACAO EM ELETRODUTO.</v>
          </cell>
          <cell r="C2403" t="str">
            <v>m</v>
          </cell>
          <cell r="D2403">
            <v>16.725000000000001</v>
          </cell>
          <cell r="E2403">
            <v>13.38</v>
          </cell>
          <cell r="F2403" t="str">
            <v>EMLURB</v>
          </cell>
        </row>
        <row r="2404">
          <cell r="A2404" t="str">
            <v/>
          </cell>
          <cell r="D2404">
            <v>0</v>
          </cell>
        </row>
        <row r="2405">
          <cell r="A2405" t="str">
            <v>18.19.080</v>
          </cell>
          <cell r="B2405" t="str">
            <v>CABO DE COBRE (1 CONDUTOR), TEMPERA MOLE, ENCORDOAMENTO CLASSE 2,ISOLAMENTO DE PVC - FLAME RESISTANT - 70 C, 0,6/1 KV, COBERTURA DE PVC - ST1, FORENAX OU SIMILAR, S.M. - 35 MM2, INCLUSIVE INSTALACAO EM ELETRODUTO.</v>
          </cell>
          <cell r="C2405" t="str">
            <v>m</v>
          </cell>
          <cell r="D2405">
            <v>19.524999999999999</v>
          </cell>
          <cell r="E2405">
            <v>15.62</v>
          </cell>
          <cell r="F2405" t="str">
            <v>EMLURB</v>
          </cell>
        </row>
        <row r="2406">
          <cell r="A2406" t="str">
            <v/>
          </cell>
          <cell r="D2406">
            <v>0</v>
          </cell>
        </row>
        <row r="2407">
          <cell r="A2407" t="str">
            <v>18.19.090</v>
          </cell>
          <cell r="B2407" t="str">
            <v>FORNECIMENTO E INSTALAÇÃO DE CABO PARA REDE DE ALIMENTAÇÃO TRIFÁSICA DE # 95 MM².</v>
          </cell>
          <cell r="C2407" t="str">
            <v>m</v>
          </cell>
          <cell r="D2407">
            <v>65.7</v>
          </cell>
          <cell r="E2407">
            <v>52.56</v>
          </cell>
          <cell r="F2407" t="str">
            <v>SEDUC</v>
          </cell>
        </row>
        <row r="2408">
          <cell r="A2408" t="str">
            <v/>
          </cell>
          <cell r="D2408">
            <v>0</v>
          </cell>
        </row>
        <row r="2409">
          <cell r="A2409" t="str">
            <v>18.19.100</v>
          </cell>
          <cell r="B2409" t="str">
            <v>FORNECIMENTO E INSTALAÇÃO DE CABO PARA REDE DE ALIMENTAÇÃO TRIFÁSICA DE 70 MM2.</v>
          </cell>
          <cell r="C2409" t="str">
            <v>m</v>
          </cell>
          <cell r="D2409">
            <v>44.262499999999996</v>
          </cell>
          <cell r="E2409">
            <v>35.409999999999997</v>
          </cell>
          <cell r="F2409" t="str">
            <v>SEDUC</v>
          </cell>
        </row>
        <row r="2410">
          <cell r="A2410" t="str">
            <v/>
          </cell>
          <cell r="D2410">
            <v>0</v>
          </cell>
        </row>
        <row r="2411">
          <cell r="A2411" t="str">
            <v>18.19.120</v>
          </cell>
          <cell r="B2411" t="str">
            <v>FORNECIMENTO E INSTALAÇÃO DE CABO SINGELO 0,6/1KV, ENCORDOAMENTO CLASSE 2 (RÍGIDO) DE 50MM² EM ELETRODUTO.</v>
          </cell>
          <cell r="C2411" t="str">
            <v>m</v>
          </cell>
          <cell r="D2411">
            <v>28.774999999999999</v>
          </cell>
          <cell r="E2411">
            <v>23.02</v>
          </cell>
          <cell r="F2411" t="str">
            <v>SEDUC</v>
          </cell>
        </row>
        <row r="2412">
          <cell r="A2412" t="str">
            <v/>
          </cell>
          <cell r="D2412">
            <v>0</v>
          </cell>
        </row>
        <row r="2413">
          <cell r="A2413" t="str">
            <v>18.19.125</v>
          </cell>
          <cell r="B2413" t="str">
            <v>FORNECIMENTO E INSTALAÇÃO DE CABO SINGELO 0,6/1KV, ENCORDOAMENTO CLASSE 2 (RÍGIDO) DE 120MM² EM ELETRODUTO.</v>
          </cell>
          <cell r="C2413" t="str">
            <v>m</v>
          </cell>
          <cell r="D2413">
            <v>68.949999999999989</v>
          </cell>
          <cell r="E2413">
            <v>55.16</v>
          </cell>
          <cell r="F2413" t="str">
            <v>SEDUC</v>
          </cell>
        </row>
        <row r="2414">
          <cell r="A2414" t="str">
            <v/>
          </cell>
          <cell r="D2414">
            <v>0</v>
          </cell>
        </row>
        <row r="2415">
          <cell r="A2415" t="str">
            <v>18.19.126</v>
          </cell>
          <cell r="B2415" t="str">
            <v>FORNECIMENTO E INSTALAÇÃO DE CABO SINGELO, 1KV, ENCORDOAMENTO CLASSE 2 (RÍGIDO), TEMPERA MEIO MOLE DE 150MM2 FAB:FICAP OU SIMILAR EM ELETRODUTO</v>
          </cell>
          <cell r="C2415" t="str">
            <v>m</v>
          </cell>
          <cell r="D2415">
            <v>86.775000000000006</v>
          </cell>
          <cell r="E2415">
            <v>69.42</v>
          </cell>
          <cell r="F2415" t="str">
            <v>SEDUC</v>
          </cell>
        </row>
        <row r="2416">
          <cell r="A2416" t="str">
            <v/>
          </cell>
          <cell r="D2416">
            <v>0</v>
          </cell>
        </row>
        <row r="2417">
          <cell r="A2417" t="str">
            <v>18.19.127</v>
          </cell>
          <cell r="B2417" t="str">
            <v>FORNECIMENTO E INSTALAÇÃO DE CABO SINGELO 1KV, ENCORDOAMENTO CLASSE 2 (RÍGIDO), DE 240MM2 EM ELETRODUTO</v>
          </cell>
          <cell r="C2417" t="str">
            <v>m</v>
          </cell>
          <cell r="D2417">
            <v>132.13749999999999</v>
          </cell>
          <cell r="E2417">
            <v>105.71</v>
          </cell>
          <cell r="F2417" t="str">
            <v>SEDUC</v>
          </cell>
        </row>
        <row r="2418">
          <cell r="A2418" t="str">
            <v/>
          </cell>
          <cell r="D2418">
            <v>0</v>
          </cell>
        </row>
        <row r="2419">
          <cell r="A2419" t="str">
            <v>18.19.128</v>
          </cell>
          <cell r="B2419" t="str">
            <v>FORNECIMENTO E INSTALAÇÃO DE CABO DE COBRE NU PARA ATERRAMENTO, DIÂMETRO DE 10MM2</v>
          </cell>
          <cell r="C2419" t="str">
            <v>m</v>
          </cell>
          <cell r="D2419">
            <v>6.5874999999999995</v>
          </cell>
          <cell r="E2419">
            <v>5.27</v>
          </cell>
          <cell r="F2419" t="str">
            <v>SEDUC</v>
          </cell>
        </row>
        <row r="2420">
          <cell r="A2420" t="str">
            <v/>
          </cell>
          <cell r="D2420">
            <v>0</v>
          </cell>
        </row>
        <row r="2421">
          <cell r="A2421" t="str">
            <v>18.19.129</v>
          </cell>
          <cell r="B2421" t="str">
            <v>FORNECIMENTO E INSTALAÇÃO DE CABO DE COBRE NU, PARA ATERRAMENTO, DIÂMETRO DE 16MM²</v>
          </cell>
          <cell r="C2421" t="str">
            <v>m</v>
          </cell>
          <cell r="D2421">
            <v>11.375</v>
          </cell>
          <cell r="E2421">
            <v>9.1</v>
          </cell>
          <cell r="F2421" t="str">
            <v>SEDUC</v>
          </cell>
        </row>
        <row r="2422">
          <cell r="A2422" t="str">
            <v/>
          </cell>
          <cell r="D2422">
            <v>0</v>
          </cell>
        </row>
        <row r="2423">
          <cell r="A2423" t="str">
            <v>18.19.130</v>
          </cell>
          <cell r="B2423" t="str">
            <v>FORNECIMENTO E INSTALAÇÃO DE CABO DE COBRE NÚ PARA ATERRAMENTO, DIÂMETRO DE 25MM2.</v>
          </cell>
          <cell r="C2423" t="str">
            <v>m</v>
          </cell>
          <cell r="D2423">
            <v>15.387500000000001</v>
          </cell>
          <cell r="E2423">
            <v>12.31</v>
          </cell>
          <cell r="F2423" t="str">
            <v>SEDUC</v>
          </cell>
        </row>
        <row r="2424">
          <cell r="A2424" t="str">
            <v/>
          </cell>
          <cell r="D2424">
            <v>0</v>
          </cell>
        </row>
        <row r="2425">
          <cell r="A2425" t="str">
            <v>18.19.132</v>
          </cell>
          <cell r="B2425" t="str">
            <v>FORNECIMENTO E INSTALAÇÃO DE CABO DE COBRE NÚ PARA ATERRAMENTO, DIÂMETRO DE 35MM²</v>
          </cell>
          <cell r="C2425" t="str">
            <v>m</v>
          </cell>
          <cell r="D2425">
            <v>20.975000000000001</v>
          </cell>
          <cell r="E2425">
            <v>16.78</v>
          </cell>
          <cell r="F2425" t="str">
            <v>SEDUC</v>
          </cell>
        </row>
        <row r="2426">
          <cell r="A2426" t="str">
            <v/>
          </cell>
          <cell r="D2426">
            <v>0</v>
          </cell>
        </row>
        <row r="2427">
          <cell r="A2427" t="str">
            <v>18.19.133</v>
          </cell>
          <cell r="B2427" t="str">
            <v>FORNECIMENTO E INSTALAÇÃO DE CABO DE COBRE NÚ PARA ATERRAMENTO, DIAM. DE 50 MM².</v>
          </cell>
          <cell r="C2427" t="str">
            <v>m</v>
          </cell>
          <cell r="D2427">
            <v>22.025000000000002</v>
          </cell>
          <cell r="E2427">
            <v>17.62</v>
          </cell>
          <cell r="F2427" t="str">
            <v>SEDUC</v>
          </cell>
        </row>
        <row r="2428">
          <cell r="A2428" t="str">
            <v/>
          </cell>
          <cell r="D2428">
            <v>0</v>
          </cell>
        </row>
        <row r="2429">
          <cell r="A2429" t="str">
            <v>18.19.140</v>
          </cell>
          <cell r="B2429" t="str">
            <v>FORNECIMENTO E INSTALAÇÃO DE CABO PP 2X2,5MM²</v>
          </cell>
          <cell r="C2429" t="str">
            <v>m</v>
          </cell>
          <cell r="D2429">
            <v>8.5625</v>
          </cell>
          <cell r="E2429">
            <v>6.85</v>
          </cell>
          <cell r="F2429" t="str">
            <v>SEDUC</v>
          </cell>
        </row>
        <row r="2430">
          <cell r="A2430" t="str">
            <v/>
          </cell>
          <cell r="D2430">
            <v>0</v>
          </cell>
        </row>
        <row r="2431">
          <cell r="A2431" t="str">
            <v>18.19.141</v>
          </cell>
          <cell r="B2431" t="str">
            <v>FORNECIMENTO E INSTALAÇÃO DE CABO PP 3X2,5MM²</v>
          </cell>
          <cell r="C2431" t="str">
            <v>m</v>
          </cell>
          <cell r="D2431">
            <v>11.637500000000001</v>
          </cell>
          <cell r="E2431">
            <v>9.31</v>
          </cell>
          <cell r="F2431" t="str">
            <v>SEDUC</v>
          </cell>
        </row>
        <row r="2432">
          <cell r="A2432" t="str">
            <v/>
          </cell>
          <cell r="D2432">
            <v>0</v>
          </cell>
        </row>
        <row r="2433">
          <cell r="A2433" t="str">
            <v>18.19.142</v>
          </cell>
          <cell r="B2433" t="str">
            <v>FORNECIMENTO E INSTALAÇÃO DE CABO PP 3X4,0MM²</v>
          </cell>
          <cell r="C2433" t="str">
            <v>m</v>
          </cell>
          <cell r="D2433">
            <v>14.112499999999999</v>
          </cell>
          <cell r="E2433">
            <v>11.29</v>
          </cell>
          <cell r="F2433" t="str">
            <v>SEDUC</v>
          </cell>
        </row>
        <row r="2434">
          <cell r="A2434" t="str">
            <v/>
          </cell>
          <cell r="D2434">
            <v>0</v>
          </cell>
        </row>
        <row r="2435">
          <cell r="A2435" t="str">
            <v>18.19.150</v>
          </cell>
          <cell r="B2435" t="str">
            <v>FORNECIMENTO E INSTALAÇÃO DE CABO SINGELO 0,6/1KV, ENCORDOAMENTO CLASSE 5 (FLEXÍVEL) DE 16MM² EM ELETRODUTO</v>
          </cell>
          <cell r="C2435" t="str">
            <v>m</v>
          </cell>
          <cell r="D2435">
            <v>10.612500000000001</v>
          </cell>
          <cell r="E2435">
            <v>8.49</v>
          </cell>
          <cell r="F2435" t="str">
            <v>SEDUC</v>
          </cell>
        </row>
        <row r="2436">
          <cell r="A2436" t="str">
            <v/>
          </cell>
          <cell r="D2436">
            <v>0</v>
          </cell>
        </row>
        <row r="2437">
          <cell r="A2437" t="str">
            <v>18.19.151</v>
          </cell>
          <cell r="B2437" t="str">
            <v>FORNECIMENTO E INSTALAÇÃO DE CABO SINGELO 0,6/1KV, ENCORDOAMENTO CLASSE 5 (FLEXÍVEL) DE 50MM² EM ELETRODUTO</v>
          </cell>
          <cell r="C2437" t="str">
            <v>m</v>
          </cell>
          <cell r="D2437">
            <v>27.4375</v>
          </cell>
          <cell r="E2437">
            <v>21.95</v>
          </cell>
          <cell r="F2437" t="str">
            <v>SEDUC</v>
          </cell>
        </row>
        <row r="2438">
          <cell r="A2438" t="str">
            <v/>
          </cell>
          <cell r="D2438">
            <v>0</v>
          </cell>
        </row>
        <row r="2439">
          <cell r="A2439" t="str">
            <v>18.19.200</v>
          </cell>
          <cell r="B2439" t="str">
            <v>FORNECIMENTO E INSTALAÇÃO DE CABO TELEFÔNICO CCI-2 PARES</v>
          </cell>
          <cell r="C2439" t="str">
            <v>m</v>
          </cell>
          <cell r="D2439">
            <v>2.6750000000000003</v>
          </cell>
          <cell r="E2439">
            <v>2.14</v>
          </cell>
          <cell r="F2439" t="str">
            <v>SEDUC</v>
          </cell>
        </row>
        <row r="2440">
          <cell r="A2440" t="str">
            <v/>
          </cell>
          <cell r="D2440">
            <v>0</v>
          </cell>
        </row>
        <row r="2441">
          <cell r="A2441" t="str">
            <v>18.19.210</v>
          </cell>
          <cell r="B2441" t="str">
            <v>FORNECIMENTO E INSTALAÇÃO DE CABO TELEFÔNICO CCI-4 PARES.</v>
          </cell>
          <cell r="C2441" t="str">
            <v>m</v>
          </cell>
          <cell r="D2441">
            <v>3.2250000000000001</v>
          </cell>
          <cell r="E2441">
            <v>2.58</v>
          </cell>
          <cell r="F2441" t="str">
            <v>SEDUC</v>
          </cell>
        </row>
        <row r="2442">
          <cell r="A2442" t="str">
            <v/>
          </cell>
          <cell r="D2442">
            <v>0</v>
          </cell>
        </row>
        <row r="2443">
          <cell r="A2443" t="str">
            <v>18.19.220</v>
          </cell>
          <cell r="B2443" t="str">
            <v>FORNECIMENTO E INSTALAÇÃO DE CABO TELEFÔNICO CCI 50-10 PARES.</v>
          </cell>
          <cell r="C2443" t="str">
            <v>m</v>
          </cell>
          <cell r="D2443">
            <v>6.1375000000000002</v>
          </cell>
          <cell r="E2443">
            <v>4.91</v>
          </cell>
          <cell r="F2443" t="str">
            <v>SEDUC</v>
          </cell>
        </row>
        <row r="2444">
          <cell r="A2444" t="str">
            <v/>
          </cell>
          <cell r="D2444">
            <v>0</v>
          </cell>
        </row>
        <row r="2445">
          <cell r="A2445" t="str">
            <v>18.19.230</v>
          </cell>
          <cell r="B2445" t="str">
            <v>FORNECIMENTO E INSTALAÇÃO DE CABO TELEFÔNICO CCE 2 PARES</v>
          </cell>
          <cell r="C2445" t="str">
            <v>m</v>
          </cell>
          <cell r="D2445">
            <v>4.0625</v>
          </cell>
          <cell r="E2445">
            <v>3.25</v>
          </cell>
          <cell r="F2445" t="str">
            <v>SEDUC</v>
          </cell>
        </row>
        <row r="2446">
          <cell r="A2446" t="str">
            <v/>
          </cell>
          <cell r="D2446">
            <v>0</v>
          </cell>
        </row>
        <row r="2447">
          <cell r="A2447" t="str">
            <v>18.19.231</v>
          </cell>
          <cell r="B2447" t="str">
            <v>CABO TELEFONICO CTP - APL, DIAMETRO 0,50MM, COM 20 PARES</v>
          </cell>
          <cell r="C2447" t="str">
            <v>m</v>
          </cell>
          <cell r="D2447">
            <v>11.425000000000001</v>
          </cell>
          <cell r="E2447">
            <v>9.14</v>
          </cell>
          <cell r="F2447" t="str">
            <v>SEDUC</v>
          </cell>
        </row>
        <row r="2448">
          <cell r="A2448" t="str">
            <v/>
          </cell>
          <cell r="D2448">
            <v>0</v>
          </cell>
        </row>
        <row r="2449">
          <cell r="A2449" t="str">
            <v>18.20.010</v>
          </cell>
          <cell r="B2449" t="str">
            <v>DISJUNTOR MONOPOLAR TERMOMAGNETICO ATE 30A, 220V, PIAL OU SIMILAR, INCLUSIVE INSTALACAO EM QUADRO DE DISTRIBUICAO.</v>
          </cell>
          <cell r="C2449" t="str">
            <v>Un</v>
          </cell>
          <cell r="D2449">
            <v>11.799999999999999</v>
          </cell>
          <cell r="E2449">
            <v>9.44</v>
          </cell>
          <cell r="F2449" t="str">
            <v>EMLURB</v>
          </cell>
        </row>
        <row r="2450">
          <cell r="A2450" t="str">
            <v/>
          </cell>
          <cell r="D2450">
            <v>0</v>
          </cell>
        </row>
        <row r="2451">
          <cell r="A2451" t="str">
            <v>18.20.020</v>
          </cell>
          <cell r="B2451" t="str">
            <v>DISJUNTOR MONOPOLAR TERMOMAGNETICO DE 35 A 50A, 220V, PIAL OU SIMILAR, INCLUSIVE INSTALACAO EM QUADRO DE DISTRIBUICAO.</v>
          </cell>
          <cell r="C2451" t="str">
            <v>Un</v>
          </cell>
          <cell r="D2451">
            <v>15.4</v>
          </cell>
          <cell r="E2451">
            <v>12.32</v>
          </cell>
          <cell r="F2451" t="str">
            <v>EMLURB</v>
          </cell>
        </row>
        <row r="2452">
          <cell r="A2452" t="str">
            <v/>
          </cell>
          <cell r="D2452">
            <v>0</v>
          </cell>
        </row>
        <row r="2453">
          <cell r="A2453" t="str">
            <v>18.20.030</v>
          </cell>
          <cell r="B2453" t="str">
            <v>DISJUNTOR TRIPOLAR TERMOMAGNETICO ATE 50A, 380V, PIAL OU SIMILAR, INCLUSIVE INSTALACAO EM QUADRO DE DISTRIBUICAO.</v>
          </cell>
          <cell r="C2453" t="str">
            <v>Un</v>
          </cell>
          <cell r="D2453">
            <v>74.125</v>
          </cell>
          <cell r="E2453">
            <v>59.3</v>
          </cell>
          <cell r="F2453" t="str">
            <v>EMLURB</v>
          </cell>
        </row>
        <row r="2454">
          <cell r="A2454" t="str">
            <v/>
          </cell>
          <cell r="D2454">
            <v>0</v>
          </cell>
        </row>
        <row r="2455">
          <cell r="A2455" t="str">
            <v>18.20.040</v>
          </cell>
          <cell r="B2455" t="str">
            <v>DISJUNTOR TRIPOLAR TERMOMAGNETICO DE 60 A 100A, 380V, PIAL OU SIMILAR, INCLUSIVE INSTALACAO EM QUADRO DE DISTRIBUICAO.</v>
          </cell>
          <cell r="C2455" t="str">
            <v>Un</v>
          </cell>
          <cell r="D2455">
            <v>89.3</v>
          </cell>
          <cell r="E2455">
            <v>71.44</v>
          </cell>
          <cell r="F2455" t="str">
            <v>EMLURB</v>
          </cell>
        </row>
        <row r="2456">
          <cell r="A2456" t="str">
            <v/>
          </cell>
          <cell r="D2456">
            <v>0</v>
          </cell>
        </row>
        <row r="2457">
          <cell r="A2457" t="str">
            <v>18.20.050</v>
          </cell>
          <cell r="B2457" t="str">
            <v>DISJUNTOR TRIPOLAR TERMOMAGNETICO DE 120 A 150A 380V, PIAL OU SIMILAR, INCLUSIVE INSTALACAO EM QUADRO DE DISTRIBUICAO.</v>
          </cell>
          <cell r="C2457" t="str">
            <v>Un</v>
          </cell>
          <cell r="D2457">
            <v>289.3</v>
          </cell>
          <cell r="E2457">
            <v>231.44</v>
          </cell>
          <cell r="F2457" t="str">
            <v>EMLURB</v>
          </cell>
        </row>
        <row r="2458">
          <cell r="A2458" t="str">
            <v/>
          </cell>
          <cell r="D2458">
            <v>0</v>
          </cell>
        </row>
        <row r="2459">
          <cell r="A2459" t="str">
            <v>18.20.071</v>
          </cell>
          <cell r="B2459" t="str">
            <v>FORNECIMENTO E INSTALAÇÃO DE DISJUNTOR TERMOMAGNÉTICO TRIPOLAR DE 200A, EM CAIXA MOLDADA REF. - QHL3-200A-380V-10KA SIEMENS OU SIMILAR.</v>
          </cell>
          <cell r="C2459" t="str">
            <v>Un</v>
          </cell>
          <cell r="D2459">
            <v>489.26250000000005</v>
          </cell>
          <cell r="E2459">
            <v>391.41</v>
          </cell>
          <cell r="F2459" t="str">
            <v>SEDUC</v>
          </cell>
        </row>
        <row r="2460">
          <cell r="A2460" t="str">
            <v/>
          </cell>
          <cell r="D2460">
            <v>0</v>
          </cell>
        </row>
        <row r="2461">
          <cell r="A2461" t="str">
            <v>18.20.200</v>
          </cell>
          <cell r="B2461" t="str">
            <v>FORNECIMENTO E INSTALAÇÃO DE DISPOSITIVO DE PROTEÇÃO DR, TIPO AC, CORRENTE NOMINAL RESIDUAL 30mA, BIPOLAR, CORRENTE NOMINAL 25A, FAB.:SIEMENS OU SIMILAR.</v>
          </cell>
          <cell r="C2461" t="str">
            <v>Un</v>
          </cell>
          <cell r="D2461">
            <v>123.8125</v>
          </cell>
          <cell r="E2461">
            <v>99.05</v>
          </cell>
          <cell r="F2461" t="str">
            <v>SEDUC</v>
          </cell>
        </row>
        <row r="2462">
          <cell r="A2462" t="str">
            <v/>
          </cell>
          <cell r="D2462">
            <v>0</v>
          </cell>
        </row>
        <row r="2463">
          <cell r="A2463" t="str">
            <v>18.20.201</v>
          </cell>
          <cell r="B2463" t="str">
            <v>FORNECIMENTO E INSTALAÇÃO DE DISPOSITIVO DE PROTEÇÃO DR, TIPO AC, CORRENTE NOMINAL RESIDUAL 30mA, BIPOLAR, CORRENTE NOMINAL 40A, FAB.:SIEMENS OU SIMILAR.</v>
          </cell>
          <cell r="C2463" t="str">
            <v>Un</v>
          </cell>
          <cell r="D2463">
            <v>128.33750000000001</v>
          </cell>
          <cell r="E2463">
            <v>102.67</v>
          </cell>
          <cell r="F2463" t="str">
            <v>SEDUC</v>
          </cell>
        </row>
        <row r="2464">
          <cell r="A2464" t="str">
            <v/>
          </cell>
          <cell r="D2464">
            <v>0</v>
          </cell>
        </row>
        <row r="2465">
          <cell r="A2465" t="str">
            <v>18.20.202</v>
          </cell>
          <cell r="B2465" t="str">
            <v>FORNECIMENTO E INSTALAÇÃO DE DISPOSITIVO DE PROTEÇÃO DR, TIPO AC, CORRENTE NOMINAL RESIDUAL 30mA, BIPOLAR, CORRENTE NOMINAL 63A, FAB.:SIEMENS OU SIMILAR.</v>
          </cell>
          <cell r="C2465" t="str">
            <v>Un</v>
          </cell>
          <cell r="D2465">
            <v>205.9</v>
          </cell>
          <cell r="E2465">
            <v>164.72</v>
          </cell>
          <cell r="F2465" t="str">
            <v>SEDUC</v>
          </cell>
        </row>
        <row r="2466">
          <cell r="A2466" t="str">
            <v/>
          </cell>
          <cell r="D2466">
            <v>0</v>
          </cell>
        </row>
        <row r="2467">
          <cell r="A2467" t="str">
            <v>18.20.210</v>
          </cell>
          <cell r="B2467" t="str">
            <v>FORNECIMENTO E INSTALAÇÃO DE DISPOSITIVO DE PROTEÇÃO DR, TIPO AC, CORRENTE NOMINAL RESIDUAL 30mA, TETRAPOLAR, CORRENTE NOMINAL 25A, FAB.:SIEMENS OU SIMILAR.</v>
          </cell>
          <cell r="C2467" t="str">
            <v>Un</v>
          </cell>
          <cell r="D2467">
            <v>167.35</v>
          </cell>
          <cell r="E2467">
            <v>133.88</v>
          </cell>
          <cell r="F2467" t="str">
            <v>SEDUC</v>
          </cell>
        </row>
        <row r="2468">
          <cell r="A2468" t="str">
            <v/>
          </cell>
          <cell r="D2468">
            <v>0</v>
          </cell>
        </row>
        <row r="2469">
          <cell r="A2469" t="str">
            <v>18.20.211</v>
          </cell>
          <cell r="B2469" t="str">
            <v>FORNECIMENTO E INSTALAÇÃO DE DISPOSITIVO DE PROTEÇÃO DR, TIPO AC, CORRENTE NOMINAL RESIDUAL 30mA, TETRAPOLAR, CORRENTE NOMINAL 40A, FAB.:SIEMENS OU SIMILAR.</v>
          </cell>
          <cell r="C2469" t="str">
            <v>Un</v>
          </cell>
          <cell r="D2469">
            <v>170.79999999999998</v>
          </cell>
          <cell r="E2469">
            <v>136.63999999999999</v>
          </cell>
          <cell r="F2469" t="str">
            <v>SEDUC</v>
          </cell>
        </row>
        <row r="2470">
          <cell r="A2470" t="str">
            <v/>
          </cell>
          <cell r="D2470">
            <v>0</v>
          </cell>
        </row>
        <row r="2471">
          <cell r="A2471" t="str">
            <v>18.20.212</v>
          </cell>
          <cell r="B2471" t="str">
            <v>FORNECIMENTO E INSTALAÇÃO DE DISPOSITIVO DE PROTEÇÃO DR, TIPO AC, CORRENTE NOMINAL RESIDUAL 30mA, TETRAPOLAR, CORRENTE NOMINAL 63A, FAB.:SIEMENS OU SIMILAR.</v>
          </cell>
          <cell r="C2471" t="str">
            <v>Un</v>
          </cell>
          <cell r="D2471">
            <v>208.125</v>
          </cell>
          <cell r="E2471">
            <v>166.5</v>
          </cell>
          <cell r="F2471" t="str">
            <v>SEDUC</v>
          </cell>
        </row>
        <row r="2472">
          <cell r="A2472" t="str">
            <v/>
          </cell>
          <cell r="D2472">
            <v>0</v>
          </cell>
        </row>
        <row r="2473">
          <cell r="A2473" t="str">
            <v>18.21.060</v>
          </cell>
          <cell r="B2473" t="str">
            <v>QUADRO DE DISTRIBUICAO METALICO DE EMBUTIR, SEM BARRAMENTO, TIPO QCSP, GOMES OU SIMILAR, PARA ATE 3 CIRCUITOS MONOPOLARES, SEM PORTA, INCLUSIVE INSTALACAO.</v>
          </cell>
          <cell r="C2473" t="str">
            <v>Un</v>
          </cell>
          <cell r="D2473">
            <v>38.424999999999997</v>
          </cell>
          <cell r="E2473">
            <v>30.74</v>
          </cell>
          <cell r="F2473" t="str">
            <v>EMLURB</v>
          </cell>
        </row>
        <row r="2474">
          <cell r="A2474" t="str">
            <v/>
          </cell>
          <cell r="D2474">
            <v>0</v>
          </cell>
        </row>
        <row r="2475">
          <cell r="A2475" t="str">
            <v>18.21.070</v>
          </cell>
          <cell r="B2475" t="str">
            <v>QUADRO DE DISTRIBUICAO METALICO DE EMBUTIR, SEM BARRAMENTO, TIPO QCCP, GOMES OU SIMILAR, PARA ATE 3 CIRCUITOS MONOPOLARES, COM PORTA, INCLUSIVE INSTALACAO.</v>
          </cell>
          <cell r="C2475" t="str">
            <v>Un</v>
          </cell>
          <cell r="D2475">
            <v>41.725000000000001</v>
          </cell>
          <cell r="E2475">
            <v>33.380000000000003</v>
          </cell>
          <cell r="F2475" t="str">
            <v>EMLURB</v>
          </cell>
        </row>
        <row r="2476">
          <cell r="A2476" t="str">
            <v/>
          </cell>
          <cell r="D2476">
            <v>0</v>
          </cell>
        </row>
        <row r="2477">
          <cell r="A2477" t="str">
            <v>18.21.080</v>
          </cell>
          <cell r="B2477" t="str">
            <v>QUADRO DE DISTRIBUICAO METALICO DE EMBUTIR, SEM BARRAMENTO, TIPO QCCP, GOMES OU SIMILAR, PARA ATE 6 CIRCUITOS MONOPOLARES, COM PORTA, INCLUSIVE INSTALACAO.</v>
          </cell>
          <cell r="C2477" t="str">
            <v>Un</v>
          </cell>
          <cell r="D2477">
            <v>52.662500000000001</v>
          </cell>
          <cell r="E2477">
            <v>42.13</v>
          </cell>
          <cell r="F2477" t="str">
            <v>EMLURB</v>
          </cell>
        </row>
        <row r="2478">
          <cell r="A2478" t="str">
            <v/>
          </cell>
          <cell r="D2478">
            <v>0</v>
          </cell>
        </row>
        <row r="2479">
          <cell r="A2479" t="str">
            <v>18.21.090</v>
          </cell>
          <cell r="B2479" t="str">
            <v>QUADRO DE DISTRIBUICAO METALICO DE EMBUTIR, SEM BARRAMENTO, TIPO QCCP, GOMES OU SIMILAR, PARA ATE 12 CIRCUITOS MONOPOLARES, COM PORTA, INCLUSIVE INSTALACAO.</v>
          </cell>
          <cell r="C2479" t="str">
            <v>Un</v>
          </cell>
          <cell r="D2479">
            <v>68.600000000000009</v>
          </cell>
          <cell r="E2479">
            <v>54.88</v>
          </cell>
          <cell r="F2479" t="str">
            <v>EMLURB</v>
          </cell>
        </row>
        <row r="2480">
          <cell r="A2480" t="str">
            <v/>
          </cell>
          <cell r="D2480">
            <v>0</v>
          </cell>
        </row>
        <row r="2481">
          <cell r="A2481" t="str">
            <v>18.21.100</v>
          </cell>
          <cell r="B2481" t="str">
            <v>QUADRO DE DISTRIBUICAO METALICO DE EMBUTIR, C0M BARRAMENTO, TIPO QCCP, GOMES OU SIMILAR, PARA ATE 18 CIRCUITOS MONOPOLARES , E CHAVE GERAL, COM PORTA, INCLUSIVE INSTALACAO.</v>
          </cell>
          <cell r="C2481" t="str">
            <v>Un</v>
          </cell>
          <cell r="D2481">
            <v>136.64999999999998</v>
          </cell>
          <cell r="E2481">
            <v>109.32</v>
          </cell>
          <cell r="F2481" t="str">
            <v>EMLURB</v>
          </cell>
        </row>
        <row r="2482">
          <cell r="A2482" t="str">
            <v/>
          </cell>
          <cell r="D2482">
            <v>0</v>
          </cell>
        </row>
        <row r="2483">
          <cell r="A2483" t="str">
            <v>18.21.110</v>
          </cell>
          <cell r="B2483" t="str">
            <v>QUADRO DE DISTRIBUICAO EM RESINA TERMOPLASTICA DE EMBUTIR, COM PORTA, SEM BARRAMENTO PARA ATE 3 CIRCUITOS MONOPOLARES, REF. CDEC-3E, CEMAR OU SIMILAR, INCLUSIVE INSTALACAO.</v>
          </cell>
          <cell r="C2483" t="str">
            <v>Un</v>
          </cell>
          <cell r="D2483">
            <v>40.85</v>
          </cell>
          <cell r="E2483">
            <v>32.68</v>
          </cell>
          <cell r="F2483" t="str">
            <v>EMLURB</v>
          </cell>
        </row>
        <row r="2484">
          <cell r="A2484" t="str">
            <v/>
          </cell>
          <cell r="D2484">
            <v>0</v>
          </cell>
        </row>
        <row r="2485">
          <cell r="A2485" t="str">
            <v>18.21.120</v>
          </cell>
          <cell r="B2485" t="str">
            <v>QUADRO DE DISTRIBUICAO EM RESINA TERMOPLASTICA DE EMBUTIR,COM PORTA, SEM BARRAMENTO, PARA ATE 6 CIRCUITOS MONOPOLARES, REF. CDEC-6E, CEMAR OU SIMILAR, INCLUSIVE INSTALACAO.</v>
          </cell>
          <cell r="C2485" t="str">
            <v>Un</v>
          </cell>
          <cell r="D2485">
            <v>50.724999999999994</v>
          </cell>
          <cell r="E2485">
            <v>40.58</v>
          </cell>
          <cell r="F2485" t="str">
            <v>EMLURB</v>
          </cell>
        </row>
        <row r="2486">
          <cell r="A2486" t="str">
            <v/>
          </cell>
          <cell r="D2486">
            <v>0</v>
          </cell>
        </row>
        <row r="2487">
          <cell r="A2487" t="str">
            <v>18.21.130</v>
          </cell>
          <cell r="B2487" t="str">
            <v>QUADRO DE DISTRIBUICAO EM RESINA TERMOPLASTICA DE EMBUTIR, COM PORTA, SEM BARRAMENTO, PARA ATE 12 CIRCUITOS MONOPOLARES, REF. CDEC-12E, CEMAR OU SIMILAR, INCLUSIVE INSTALACAO.</v>
          </cell>
          <cell r="C2487" t="str">
            <v>Un</v>
          </cell>
          <cell r="D2487">
            <v>54.85</v>
          </cell>
          <cell r="E2487">
            <v>43.88</v>
          </cell>
          <cell r="F2487" t="str">
            <v>EMLURB</v>
          </cell>
        </row>
        <row r="2488">
          <cell r="A2488" t="str">
            <v/>
          </cell>
          <cell r="D2488">
            <v>0</v>
          </cell>
        </row>
        <row r="2489">
          <cell r="A2489" t="str">
            <v>18.21.140</v>
          </cell>
          <cell r="B2489" t="str">
            <v>QUADRO DE DISTRIBUICAO EM RESINA TERMOPLASTICA DE EMBUTIR, COM PORTA, SEM BARRAMENTO, PARA ATE 16 CIRCUITOS MONOPOLARES, REF. CDSC-16S, CEMAR OU SIMILAR, INCLUSIVE INSTALACAO.</v>
          </cell>
          <cell r="C2489" t="str">
            <v>Un</v>
          </cell>
          <cell r="D2489">
            <v>86.024999999999991</v>
          </cell>
          <cell r="E2489">
            <v>68.819999999999993</v>
          </cell>
          <cell r="F2489" t="str">
            <v>EMLURB</v>
          </cell>
        </row>
        <row r="2490">
          <cell r="A2490" t="str">
            <v/>
          </cell>
          <cell r="D2490">
            <v>0</v>
          </cell>
        </row>
        <row r="2491">
          <cell r="A2491" t="str">
            <v>18.21.150</v>
          </cell>
          <cell r="B2491" t="str">
            <v>QUADRO DE DISTRIBUICAO METALICO DE EMBUTIR,C/ PORTA, BARRAMENTO, CHAVE GERAL E PLACA DE NEUTRO PARA ATE 12 CIRCUITOS MONOPOLARES, REF. QDETN-12, CEMAR OU SIMILAR, INCLUSIVE INSTALACAO.</v>
          </cell>
          <cell r="C2491" t="str">
            <v>Un</v>
          </cell>
          <cell r="D2491">
            <v>176.85</v>
          </cell>
          <cell r="E2491">
            <v>141.47999999999999</v>
          </cell>
          <cell r="F2491" t="str">
            <v>EMLURB</v>
          </cell>
        </row>
        <row r="2492">
          <cell r="A2492" t="str">
            <v/>
          </cell>
          <cell r="D2492">
            <v>0</v>
          </cell>
        </row>
        <row r="2493">
          <cell r="A2493" t="str">
            <v>18.21.160</v>
          </cell>
          <cell r="B2493" t="str">
            <v>QUADRO DE DISTRIBUICAO METALICO DE EMBUTIR,C/ PORTA, BARRAMENTO, CHAVE GERAL E PLACA DE NEUTRO PARA ATE 20 CIRCUITOS MONOPOLARES, REF. QDETN-20, CEMAR OU SIMILAR, INCLUSIVE INSTALACAO.</v>
          </cell>
          <cell r="C2493" t="str">
            <v>Un</v>
          </cell>
          <cell r="D2493">
            <v>231.02499999999998</v>
          </cell>
          <cell r="E2493">
            <v>184.82</v>
          </cell>
          <cell r="F2493" t="str">
            <v>EMLURB</v>
          </cell>
        </row>
        <row r="2494">
          <cell r="A2494" t="str">
            <v/>
          </cell>
          <cell r="D2494">
            <v>0</v>
          </cell>
        </row>
        <row r="2495">
          <cell r="A2495" t="str">
            <v>18.21.170</v>
          </cell>
          <cell r="B2495" t="str">
            <v>QUADRO DE DISTRIBUICAO METALICO DE EMBUTIR,C/ PORTA, BARRAMENTO, CHAVE GERAL E PLACA DE NEUTRO PARA ATE 32 CIRCUITOS MONOPOLARES, REF. QDETN-32, CEMAR OU SIMILAR, INCLUSIVE INSTALACAO.</v>
          </cell>
          <cell r="C2495" t="str">
            <v>Un</v>
          </cell>
          <cell r="D2495">
            <v>364.45</v>
          </cell>
          <cell r="E2495">
            <v>291.56</v>
          </cell>
          <cell r="F2495" t="str">
            <v>EMLURB</v>
          </cell>
        </row>
        <row r="2496">
          <cell r="A2496" t="str">
            <v/>
          </cell>
          <cell r="D2496">
            <v>0</v>
          </cell>
        </row>
        <row r="2497">
          <cell r="A2497" t="str">
            <v>18.21.195</v>
          </cell>
          <cell r="B2497" t="str">
            <v>FORNEC.E INSTAL.QUADRO DIST. GERAL EM CHAPA DE AÇO, DE SOBREPOR, BARRAM. TRIFÁSICO, BARRA DE FASE E NEUTRO DE 120MM² E BARRA DE TERRA DE 70MM², INC.PINT.ELETROST., C/ CAPAC. DE 250A/35KA, INC.CONTRA-PORTA EM CHAPA METÁLICA, PARA 08 DISJ.TRIPOL.10KA, DIMEN</v>
          </cell>
          <cell r="C2497" t="str">
            <v>Un</v>
          </cell>
          <cell r="D2497">
            <v>3550.55</v>
          </cell>
          <cell r="E2497">
            <v>2840.44</v>
          </cell>
          <cell r="F2497" t="str">
            <v>SEDUC</v>
          </cell>
        </row>
        <row r="2498">
          <cell r="A2498" t="str">
            <v/>
          </cell>
          <cell r="D2498">
            <v>0</v>
          </cell>
        </row>
        <row r="2499">
          <cell r="A2499" t="str">
            <v>18.21.197</v>
          </cell>
          <cell r="B2499" t="str">
            <v>QUADRO DE DIST.GERAL EM CHAPA DE AÇO, SOBREPOR, BARRAMENTO TRIF., BARRA DE FASES E NEUTRO DE 90MM2 E BARRA DE TERRA DE 35MM2, INCL.PINTURA ELETROSTÁTICA, C/ CAPAC.P/DISJ.TRIF.130A/10KA, INCL.CONTRA-PORTA EM CHAPA METÁLICA, PREPARADA P/10 DISJ. TRIP.10KA,C</v>
          </cell>
          <cell r="C2499" t="str">
            <v>Un</v>
          </cell>
          <cell r="D2499">
            <v>2992.0875000000001</v>
          </cell>
          <cell r="E2499">
            <v>2393.67</v>
          </cell>
          <cell r="F2499" t="str">
            <v>SEDUC</v>
          </cell>
        </row>
        <row r="2500">
          <cell r="A2500" t="str">
            <v/>
          </cell>
          <cell r="D2500">
            <v>0</v>
          </cell>
        </row>
        <row r="2501">
          <cell r="A2501" t="str">
            <v>18.21.198</v>
          </cell>
          <cell r="B2501" t="str">
            <v>FORNECIMENTO E COLOCAÇÃO DE QUADRO DE DISTRIBUIÇÃO DE TELEFONE (0,40 X 0,40 X 0,12)M, TIPO EMBUTIR, PADRÃO TELEBRÁS, COM BLOCO BLI 10 PARES.</v>
          </cell>
          <cell r="C2501" t="str">
            <v>Un</v>
          </cell>
          <cell r="D2501">
            <v>96.15</v>
          </cell>
          <cell r="E2501">
            <v>76.92</v>
          </cell>
          <cell r="F2501" t="str">
            <v>SEDUC</v>
          </cell>
        </row>
        <row r="2502">
          <cell r="A2502" t="str">
            <v/>
          </cell>
          <cell r="D2502">
            <v>0</v>
          </cell>
        </row>
        <row r="2503">
          <cell r="A2503" t="str">
            <v>18.21.199</v>
          </cell>
          <cell r="B2503" t="str">
            <v>FORNECIMENTO E COLOCAÇÃO DE QUADRO DE DISTRIBUIÇÃO DE TELEFONE (0,40 X 0,40 X 0,12)M, TIPO SOBREPOR, PADRÃO TELEBRÁS, COM BLOCO BLI 10 PARES.</v>
          </cell>
          <cell r="C2503" t="str">
            <v>Un</v>
          </cell>
          <cell r="D2503">
            <v>100.8</v>
          </cell>
          <cell r="E2503">
            <v>80.64</v>
          </cell>
          <cell r="F2503" t="str">
            <v>SEDUC</v>
          </cell>
        </row>
        <row r="2504">
          <cell r="A2504" t="str">
            <v/>
          </cell>
          <cell r="D2504">
            <v>0</v>
          </cell>
        </row>
        <row r="2505">
          <cell r="A2505" t="str">
            <v>18.21.204</v>
          </cell>
          <cell r="B2505" t="str">
            <v>FORNECIMENTO E INSTALAÇÃO DE QUADRO DE DISTRIBUIÇÃO TRIFÁSICO, DE EMBUTIR,COM BARRAMENTO (100A) PARA 16 CIRCUITOS.</v>
          </cell>
          <cell r="C2505" t="str">
            <v>Un</v>
          </cell>
          <cell r="D2505">
            <v>240.61250000000001</v>
          </cell>
          <cell r="E2505">
            <v>192.49</v>
          </cell>
          <cell r="F2505" t="str">
            <v>SEDUC</v>
          </cell>
        </row>
        <row r="2506">
          <cell r="A2506" t="str">
            <v/>
          </cell>
          <cell r="D2506">
            <v>0</v>
          </cell>
        </row>
        <row r="2507">
          <cell r="A2507" t="str">
            <v>18.21.209</v>
          </cell>
          <cell r="B2507" t="str">
            <v>FORNECIMENTO E INSTALAÇÃO DE QUADRO DE DISTRIBUIÇÃO TRIFÁSICO, DE EMBUTIR,COM BARRAMENTO (100A) PARA 40 CIRCUITOS.</v>
          </cell>
          <cell r="C2507" t="str">
            <v>Un</v>
          </cell>
          <cell r="D2507">
            <v>428.67500000000001</v>
          </cell>
          <cell r="E2507">
            <v>342.94</v>
          </cell>
          <cell r="F2507" t="str">
            <v>SEDUC</v>
          </cell>
        </row>
        <row r="2508">
          <cell r="A2508" t="str">
            <v/>
          </cell>
          <cell r="D2508">
            <v>0</v>
          </cell>
        </row>
        <row r="2509">
          <cell r="A2509" t="str">
            <v>18.21.210</v>
          </cell>
          <cell r="B2509" t="str">
            <v>FORNECIMENTO E INSTALAÇÃO DE QUADRO DE DISTRIBUIÇÃO TRIFÁSICO, METÁLICO, DE EMBUTIR,COM BARRAMENTO, CHAVE GERAL E PLACA DE NEUTRO PARA ATÉ 50 CIRCUITOS MONOPOLARES, REF. QDETG-X56S 225A DIN - CÓDIGO 90.40.25 - CEMAR OU SIMILAR. NÃO INCLUINDO OS DISJUNTORE</v>
          </cell>
          <cell r="C2509" t="str">
            <v>Un</v>
          </cell>
          <cell r="D2509">
            <v>824.41249999999991</v>
          </cell>
          <cell r="E2509">
            <v>659.53</v>
          </cell>
          <cell r="F2509" t="str">
            <v>SEDUC</v>
          </cell>
        </row>
        <row r="2510">
          <cell r="A2510" t="str">
            <v/>
          </cell>
          <cell r="D2510">
            <v>0</v>
          </cell>
        </row>
        <row r="2511">
          <cell r="A2511" t="str">
            <v>18.21.211</v>
          </cell>
          <cell r="B2511" t="str">
            <v>FORNECIMENTO E INSTALAÇÃO DE QUADRO DE DISTRIBUIÇÃO TRIFÁSICO, METÁLICO, DE EMBUTIR, COM BARRAMENTO, CHAVE GERAL E PLACA DE NEUTRO PARA ATÉ 50 CIRCUITOS MONOPOLARES, REF. QDETG-50EX 225A UL - CÓDIGO 90.40.06 - CEMAR OU SIMILAR.NÃO INCLUINDO OS DISJUNTORES</v>
          </cell>
          <cell r="C2511" t="str">
            <v>Un</v>
          </cell>
          <cell r="D2511">
            <v>1014.7750000000001</v>
          </cell>
          <cell r="E2511">
            <v>811.82</v>
          </cell>
          <cell r="F2511" t="str">
            <v>SEDUC</v>
          </cell>
        </row>
        <row r="2512">
          <cell r="A2512" t="str">
            <v/>
          </cell>
          <cell r="D2512">
            <v>0</v>
          </cell>
        </row>
        <row r="2513">
          <cell r="A2513" t="str">
            <v>18.21.212</v>
          </cell>
          <cell r="B2513" t="str">
            <v>FORNECIMENTO E INSTALAÇÃO DE QUADRO DE DISTRIBUIÇÃO UNIVERSAL TRIFÁSICO, DE EMBUTIR,COM BARRAMENTO (150A), CHAVE GERAL E PLACA DE NEUTRO PARA ATÉ 24 CIRCUITOS MONOPOLARES,REF.QDETG II-24UL - CEMAR OU SIMILAR.NÃO INCLUINDO OS DISJUNTORES E/OU OUTROS DISPOS</v>
          </cell>
          <cell r="C2513" t="str">
            <v>Un</v>
          </cell>
          <cell r="D2513">
            <v>511.61250000000001</v>
          </cell>
          <cell r="E2513">
            <v>409.29</v>
          </cell>
          <cell r="F2513" t="str">
            <v>SEDUC</v>
          </cell>
        </row>
        <row r="2514">
          <cell r="A2514" t="str">
            <v/>
          </cell>
          <cell r="D2514">
            <v>0</v>
          </cell>
        </row>
        <row r="2515">
          <cell r="A2515" t="str">
            <v>18.21.213</v>
          </cell>
          <cell r="B2515" t="str">
            <v>FORNECIMENTO E INSTALAÇÃO DE QUADRO DE DISTRIBUIÇÃO UNIVERSAL TRIFÁSICO, DE EMBUTIR,COM BARRAMENTO (150A), CHAVE GERAL E PLACA DE NEUTRO PARA ATÉ 32 CIRCUITOS MONOPOLARES,REF.QDETG II-32UL - CEMAR OU SIMILAR.NÃO INCLUINDO OS DISJUNTORES E/OU OUTROS DISPOS</v>
          </cell>
          <cell r="C2515" t="str">
            <v>Un</v>
          </cell>
          <cell r="D2515">
            <v>589.27499999999998</v>
          </cell>
          <cell r="E2515">
            <v>471.42</v>
          </cell>
          <cell r="F2515" t="str">
            <v>SEDUC</v>
          </cell>
        </row>
        <row r="2516">
          <cell r="A2516" t="str">
            <v/>
          </cell>
          <cell r="D2516">
            <v>0</v>
          </cell>
        </row>
        <row r="2517">
          <cell r="A2517" t="str">
            <v>18.21.214</v>
          </cell>
          <cell r="B2517" t="str">
            <v>FORNECIMENTO E INSTALAÇÃO DE QUADRO DE DISTRIBUIÇÃO UNIVERSAL TRIFÁSICO, DE EMBUTIR,COM BARRAMENTO (225A), CHAVE GERAL E PLACA DE NEUTRO PARA ATÉ 40 CIRCUITOS MONOPOLARES,REF.QDETG - 40EX  - FAB.CEMAR OU SIMILAR.NÃO INCLUINDO OS DISJUNTORES E/OU OUTROS DI</v>
          </cell>
          <cell r="C2517" t="str">
            <v>Un</v>
          </cell>
          <cell r="D2517">
            <v>780.47500000000002</v>
          </cell>
          <cell r="E2517">
            <v>624.38</v>
          </cell>
          <cell r="F2517" t="str">
            <v>SEDUC</v>
          </cell>
        </row>
        <row r="2518">
          <cell r="A2518" t="str">
            <v/>
          </cell>
          <cell r="D2518">
            <v>0</v>
          </cell>
        </row>
        <row r="2519">
          <cell r="A2519" t="str">
            <v>18.21.220</v>
          </cell>
          <cell r="B2519" t="str">
            <v>FORNECIMENTO E INSTALAÇÃO DE QUADRO EM CHAPA DE AÇO Nº16 BWG NAS DIMENSÕES 0,80X0,60X0,20M, COM BARRAMENTOS DE FASES,NEUTRO E TERRA DE 1"X3/16", MONTADOS SOBRE ISOLADORES DE EPOXI 25X30MM E CONTENDO EM SEU INTERIOR DISJUNTOR GERAL E 125A/10KA E SEIS DISJU</v>
          </cell>
          <cell r="C2519" t="str">
            <v>Un</v>
          </cell>
          <cell r="D2519">
            <v>3388.6875</v>
          </cell>
          <cell r="E2519">
            <v>2710.95</v>
          </cell>
          <cell r="F2519" t="str">
            <v>SEDUC</v>
          </cell>
        </row>
        <row r="2520">
          <cell r="A2520" t="str">
            <v/>
          </cell>
          <cell r="D2520">
            <v>0</v>
          </cell>
        </row>
        <row r="2521">
          <cell r="A2521" t="str">
            <v>18.21.230</v>
          </cell>
          <cell r="B2521" t="str">
            <v>FORNECIMENTO E INSTALAÇÃO DE BARRA CHATA DE COBRE 3/8"X1/16" EM BARRAMENTO DE QUADRO ELÉTRICO</v>
          </cell>
          <cell r="C2521" t="str">
            <v>m</v>
          </cell>
          <cell r="D2521">
            <v>41.275000000000006</v>
          </cell>
          <cell r="E2521">
            <v>33.020000000000003</v>
          </cell>
          <cell r="F2521" t="str">
            <v>SEDUC</v>
          </cell>
        </row>
        <row r="2522">
          <cell r="A2522" t="str">
            <v/>
          </cell>
          <cell r="D2522">
            <v>0</v>
          </cell>
        </row>
        <row r="2523">
          <cell r="A2523" t="str">
            <v>18.22.010</v>
          </cell>
          <cell r="B2523" t="str">
            <v>PONTO DE LUZ EM TETO OU PAREDE, INCLUINDO CAIXA 4 X 4 POL. TIGREFLEX OU SIMILAR, TUBULACAO PVC RIGIDO E FIACAO, ATE O QUADRO DE DISTRIBUICAO.</v>
          </cell>
          <cell r="C2523" t="str">
            <v>Pt</v>
          </cell>
          <cell r="D2523">
            <v>60.887500000000003</v>
          </cell>
          <cell r="E2523">
            <v>48.71</v>
          </cell>
          <cell r="F2523" t="str">
            <v>EMLURB</v>
          </cell>
        </row>
        <row r="2524">
          <cell r="A2524" t="str">
            <v/>
          </cell>
          <cell r="D2524">
            <v>0</v>
          </cell>
        </row>
        <row r="2525">
          <cell r="A2525" t="str">
            <v>18.22.015</v>
          </cell>
          <cell r="B2525" t="str">
            <v>PONTO DE LUZ EM TETO OU PAREDE, INCLUINDO CAIXA 4" X 4" TIGREFLE OU SIMILAR E FIAÇÃO, ATÉ O QUADRO DE DISTRIBUIÇÃO ( SEM ELETRODUTO).</v>
          </cell>
          <cell r="C2525" t="str">
            <v>Pt</v>
          </cell>
          <cell r="D2525">
            <v>53.112500000000004</v>
          </cell>
          <cell r="E2525">
            <v>42.49</v>
          </cell>
          <cell r="F2525" t="str">
            <v>SEDUC</v>
          </cell>
        </row>
        <row r="2526">
          <cell r="A2526" t="str">
            <v/>
          </cell>
          <cell r="D2526">
            <v>0</v>
          </cell>
        </row>
        <row r="2527">
          <cell r="A2527" t="str">
            <v>18.22.020</v>
          </cell>
          <cell r="B2527" t="str">
            <v>PONTO DE INTERRUPTOR DE UMA SECCAO, PIAL OU SIMILAR,INCLUSIVE TUBULACAO PVC RIGIDO, FIACAO, CX. 4 X 2 POL. TIGREFLEX OU SIMILAR PLACA E DEMAIS ACESSORIOS, ATE O PONTO DE LUZ.</v>
          </cell>
          <cell r="C2527" t="str">
            <v>Pt</v>
          </cell>
          <cell r="D2527">
            <v>50.650000000000006</v>
          </cell>
          <cell r="E2527">
            <v>40.520000000000003</v>
          </cell>
          <cell r="F2527" t="str">
            <v>EMLURB</v>
          </cell>
        </row>
        <row r="2528">
          <cell r="A2528" t="str">
            <v/>
          </cell>
          <cell r="D2528">
            <v>0</v>
          </cell>
        </row>
        <row r="2529">
          <cell r="A2529" t="str">
            <v>18.22.030</v>
          </cell>
          <cell r="B2529" t="str">
            <v>PONTO DE INTERRUPTOR DE 2 SECCOES, PIAL OU SIMILAR, INCLUSIVE TUBULACAO PVC RIGIDO, FIACAO CAIXA 4 X 2 POL. TIGREFLEX OU SIMILAR, PLACA E DEMAIS ACESSORIOS, ATE O PONTO DE LUZ.</v>
          </cell>
          <cell r="C2529" t="str">
            <v>Pt</v>
          </cell>
          <cell r="D2529">
            <v>79.3125</v>
          </cell>
          <cell r="E2529">
            <v>63.45</v>
          </cell>
          <cell r="F2529" t="str">
            <v>EMLURB</v>
          </cell>
        </row>
        <row r="2530">
          <cell r="A2530" t="str">
            <v/>
          </cell>
          <cell r="D2530">
            <v>0</v>
          </cell>
        </row>
        <row r="2531">
          <cell r="A2531" t="str">
            <v>18.22.040</v>
          </cell>
          <cell r="B2531" t="str">
            <v>PONTO DE INTERRUPTOR DE 3 SECCOES, PIAL OU SIMILAR, INCLUSIVE TUBULACAO PVC RIGIDO, FIACAO CAIXA 4 X 2 POL. TIGREFLEX OU SIMILAR, PLACA E DEMAIS ACESSORIOS, ATE O PONTO DE LUZ.</v>
          </cell>
          <cell r="C2531" t="str">
            <v>Pt</v>
          </cell>
          <cell r="D2531">
            <v>98.737499999999997</v>
          </cell>
          <cell r="E2531">
            <v>78.989999999999995</v>
          </cell>
          <cell r="F2531" t="str">
            <v>EMLURB</v>
          </cell>
        </row>
        <row r="2532">
          <cell r="A2532" t="str">
            <v/>
          </cell>
          <cell r="D2532">
            <v>0</v>
          </cell>
        </row>
        <row r="2533">
          <cell r="A2533" t="str">
            <v>18.22.050</v>
          </cell>
          <cell r="B2533" t="str">
            <v>PONTO DE INTERRUPTOR THREE-WAY, PIAL OU SIMILAR, INCLUSIVE TUBULACAO PVC RIGIDO, FIACAO, CAIXA 4 X 2 POL. TIGREFLEX OU SIMILAR, PLACA E DEMAIS ACESSORIOS, ATE O PONTO DE LUZ.</v>
          </cell>
          <cell r="C2533" t="str">
            <v>Pt</v>
          </cell>
          <cell r="D2533">
            <v>157.21250000000001</v>
          </cell>
          <cell r="E2533">
            <v>125.77</v>
          </cell>
          <cell r="F2533" t="str">
            <v>EMLURB</v>
          </cell>
        </row>
        <row r="2534">
          <cell r="A2534" t="str">
            <v/>
          </cell>
          <cell r="D2534">
            <v>0</v>
          </cell>
        </row>
        <row r="2535">
          <cell r="A2535" t="str">
            <v>18.22.060</v>
          </cell>
          <cell r="B2535" t="str">
            <v>PONTO DE TOMADA UNIV.(2P+1 T) PIAL OU SIMILAR INCLUSIVE TUBULACAO PVC RIGIDO, FIACAO, CAIXA 4 X 2 POL. TIGREFLEX OU SIMILAR, PLACA E DEMAIS ACESSORIOS, ATE O PONTO DE LUZ OU QUADRO DE DISTRIBUICAO.</v>
          </cell>
          <cell r="C2535" t="str">
            <v>Pt</v>
          </cell>
          <cell r="D2535">
            <v>93.287499999999994</v>
          </cell>
          <cell r="E2535">
            <v>74.63</v>
          </cell>
          <cell r="F2535" t="str">
            <v>EMLURB</v>
          </cell>
        </row>
        <row r="2536">
          <cell r="A2536" t="str">
            <v/>
          </cell>
          <cell r="D2536">
            <v>0</v>
          </cell>
        </row>
        <row r="2537">
          <cell r="A2537" t="str">
            <v>18.22.070</v>
          </cell>
          <cell r="B2537" t="str">
            <v>PONTO DE TOMADA UNIVERSAL (2P+1 T),PIAL OU SIMILAR P/ 2000 W INCLUSIVE TUBULACAO PVC RIGIDO, FIACAO, CAIXA 4 X 2 POL.TIGREFLEX OU SIMILAR, PLACA E DEMAIS ACESSORIOS ATE O QUADRO DE DISTRIBUICAO.</v>
          </cell>
          <cell r="C2537" t="str">
            <v>Pt</v>
          </cell>
          <cell r="D2537">
            <v>148.625</v>
          </cell>
          <cell r="E2537">
            <v>118.9</v>
          </cell>
          <cell r="F2537" t="str">
            <v>EMLURB</v>
          </cell>
        </row>
        <row r="2538">
          <cell r="A2538" t="str">
            <v/>
          </cell>
          <cell r="D2538">
            <v>0</v>
          </cell>
        </row>
        <row r="2539">
          <cell r="A2539" t="str">
            <v>18.22.080</v>
          </cell>
          <cell r="B2539" t="str">
            <v>PONTO DE TOMADA P/AR CONDICIONADO C/CONJ. TIPO ARSTOP OU SIMILAR,EM CAIXA TIGREFLEX OU SIMILAR 4 X 4 POL.,C/PLACA, TOMADA TRIP. P/PINO CHATO E DISJ. TERMOMAG. DE 25A, INCLUSIVE TUBULACAO PVC RIGIDO, FIACAO, ATERRAMENTO E DEMAIS ACESS. ATE O QUADRO DE DIST</v>
          </cell>
          <cell r="C2539" t="str">
            <v>Pt</v>
          </cell>
          <cell r="D2539">
            <v>183.0625</v>
          </cell>
          <cell r="E2539">
            <v>146.44999999999999</v>
          </cell>
          <cell r="F2539" t="str">
            <v>EMLURB</v>
          </cell>
        </row>
        <row r="2540">
          <cell r="A2540" t="str">
            <v/>
          </cell>
          <cell r="D2540">
            <v>0</v>
          </cell>
        </row>
        <row r="2541">
          <cell r="A2541" t="str">
            <v>18.22.090</v>
          </cell>
          <cell r="B2541" t="str">
            <v>PONTO DE TOMADA PARA TELEFONE, PIAL OU SIMILAR, EM CAIXA TIGREFLEX OU SIMILAR DE 4 X 2 POL., INCLUSIVE PLACA, TUBULACAO EM PVC RIGIDO, FIACAO, CAIXAS DE PASSAGEM E DEMAIS ACESSORIOS, ATE A CAIXA DE DISTRIBUICAO DO PAVIMENTO.</v>
          </cell>
          <cell r="C2541" t="str">
            <v>Pt</v>
          </cell>
          <cell r="D2541">
            <v>88.125</v>
          </cell>
          <cell r="E2541">
            <v>70.5</v>
          </cell>
          <cell r="F2541" t="str">
            <v>EMLURB</v>
          </cell>
        </row>
        <row r="2542">
          <cell r="A2542" t="str">
            <v/>
          </cell>
          <cell r="D2542">
            <v>0</v>
          </cell>
        </row>
        <row r="2543">
          <cell r="A2543" t="str">
            <v>18.22.100</v>
          </cell>
          <cell r="B2543" t="str">
            <v>PONTO DE CAMPAINHA, INCLUSIVE CAIXA, CIGARRA, BOTAO, ESPELHO, TUBULACAO PVC RIGIDO, FIACAO E DEMAIS ACESSORIOS, ATE QUADRO DE DISTRIBUICAO.</v>
          </cell>
          <cell r="C2543" t="str">
            <v>Pt</v>
          </cell>
          <cell r="D2543">
            <v>139.82499999999999</v>
          </cell>
          <cell r="E2543">
            <v>111.86</v>
          </cell>
          <cell r="F2543" t="str">
            <v>EMLURB</v>
          </cell>
        </row>
        <row r="2544">
          <cell r="A2544" t="str">
            <v/>
          </cell>
          <cell r="D2544">
            <v>0</v>
          </cell>
        </row>
        <row r="2545">
          <cell r="A2545" t="str">
            <v>18.22.111</v>
          </cell>
          <cell r="B2545" t="str">
            <v>PONTO DE INTERRUPTOR DE UMA SEÇÃO COM TOMADA UNIVERSAL 2P, PIAL OU SIMILAR, INCLUSIVE TUBULAÇÃO DE PVC RÍGIDO, FIAÇÃO, CAIXA 4X2", TIGREFLEX OU SIMILAR, PLACA E DEMAIS ACESSÓRIOS, ATÉ O PONTO DE LUZ OU QUADRO DE DISTRIBUIÇÃO.</v>
          </cell>
          <cell r="C2545" t="str">
            <v>Pt</v>
          </cell>
          <cell r="D2545">
            <v>62.8125</v>
          </cell>
          <cell r="E2545">
            <v>50.25</v>
          </cell>
          <cell r="F2545" t="str">
            <v>SEDUC</v>
          </cell>
        </row>
        <row r="2546">
          <cell r="A2546" t="str">
            <v/>
          </cell>
          <cell r="D2546">
            <v>0</v>
          </cell>
        </row>
        <row r="2547">
          <cell r="A2547" t="str">
            <v>18.23.020</v>
          </cell>
          <cell r="B2547" t="str">
            <v>PONTO DE INTERRUPTOR C/  1 SEÇÃO SIMPLES, INSTALAÇÃO APARENTE EM CONDULETES "X" METÁLICOS, INCLUSIVE ELETRODUTOS DE PVC RÍGIDO ROSCÁVEL 3/4" C/ 3,00M, LUVAS E CURVAS LONGAS EM PVC, ABRAÇADEIRAS TIPO "D", BUCHAS E ARRUELAS DE ALUMÍNIO E FIO DE COBRE, TEMPE</v>
          </cell>
          <cell r="C2547" t="str">
            <v>Pt</v>
          </cell>
          <cell r="D2547">
            <v>89.537499999999994</v>
          </cell>
          <cell r="E2547">
            <v>71.63</v>
          </cell>
          <cell r="F2547" t="str">
            <v>SEDUC</v>
          </cell>
        </row>
        <row r="2548">
          <cell r="A2548" t="str">
            <v/>
          </cell>
          <cell r="D2548">
            <v>0</v>
          </cell>
        </row>
        <row r="2549">
          <cell r="A2549" t="str">
            <v>18.23.021</v>
          </cell>
          <cell r="B2549" t="str">
            <v xml:space="preserve">PONTO DE INTERRUPTOR COM 2 SEÇÕES SIMPLES,INSTALAÇÃO APARENTE EM CONDULETES METÁLICOS, INCLUSIVE ELETRODUTOS DE PVC RÍGIDO ROSCÁVEL 3/4" COM 6,00M, LUVAS E CURVAS LONGAS EM PVC, ABRAÇADEIRAS TIPO "D", BUCHAS E ARRUELAS DE ALUMÍNIO E FIO DE COBRE, TEMPERA </v>
          </cell>
          <cell r="C2549" t="str">
            <v>Pt</v>
          </cell>
          <cell r="D2549">
            <v>125.78749999999999</v>
          </cell>
          <cell r="E2549">
            <v>100.63</v>
          </cell>
          <cell r="F2549" t="str">
            <v>SEDUC</v>
          </cell>
        </row>
        <row r="2550">
          <cell r="A2550" t="str">
            <v/>
          </cell>
          <cell r="D2550">
            <v>0</v>
          </cell>
        </row>
        <row r="2551">
          <cell r="A2551" t="str">
            <v>18.23.022</v>
          </cell>
          <cell r="B2551" t="str">
            <v>PONTO DE INTERRUPTOR C/ 1 SEÇÃO SIMPLES C/ TOMADA 2P 10A/250V,INST. APARENTE EM CONDULETES METÁLICOS, INCL. ELETRODUTOS PVC RÍGIDO ROSCÁVEL 3/4" C/ 6,00M, LUVAS E CURVAS LONGAS EM PVC, ABRAÇADEIRAS TIPO "D", BUCHAS E ARRUELAS DE ALUMÍNIO E FIO DE COBRE,TE</v>
          </cell>
          <cell r="C2551" t="str">
            <v>Pt</v>
          </cell>
          <cell r="D2551">
            <v>133.9</v>
          </cell>
          <cell r="E2551">
            <v>107.12</v>
          </cell>
          <cell r="F2551" t="str">
            <v>SEDUC</v>
          </cell>
        </row>
        <row r="2552">
          <cell r="A2552" t="str">
            <v/>
          </cell>
          <cell r="D2552">
            <v>0</v>
          </cell>
        </row>
        <row r="2553">
          <cell r="A2553" t="str">
            <v>18.23.023</v>
          </cell>
          <cell r="B2553" t="str">
            <v>PONTO DE INTERRUPTOR C/2 SEÇÕES SIMPLES C/TOMADA 2P 10A/250V INSTAL. APARENTE, EM CONDULETES METÁLICOS, INCL.ELETRODUTO DE PVC RÍGIDO ROSCÁVEL 3/4" C/6,00M,LUVAS E CURVAS LONGAS EM PVC,ABRAÇADEIRAS TIPO "D",BUCHAS E ARRUELAS DE ALUMÍNIO E FIO DE COBRE, TE</v>
          </cell>
          <cell r="C2553" t="str">
            <v>Pt</v>
          </cell>
          <cell r="D2553">
            <v>153.42499999999998</v>
          </cell>
          <cell r="E2553">
            <v>122.74</v>
          </cell>
          <cell r="F2553" t="str">
            <v>SEDUC</v>
          </cell>
        </row>
        <row r="2554">
          <cell r="A2554" t="str">
            <v/>
          </cell>
          <cell r="D2554">
            <v>0</v>
          </cell>
        </row>
        <row r="2555">
          <cell r="A2555" t="str">
            <v>18.23.024</v>
          </cell>
          <cell r="B2555" t="str">
            <v>PONTO DE INTERRUPTOR C/3 SEÇÕES SIMPLES EM CONDULETES METÁLICOS, INCLUSIVE ELETRODUTOS DE PVC RÍGIDO ROSCÁVEL 3/4" COM 6,00M, LUVAS E CURVAS LONGAS EM PVC, ABRAÇADEIRAS TIPO "D", BUCHAS E ARRUELAS DE ALUMÍNIO, E FIO COBRE, TEMPERA MOLE, CLASSE 1, ISOLAMEN</v>
          </cell>
          <cell r="C2555" t="str">
            <v>Pt</v>
          </cell>
          <cell r="D2555">
            <v>137.78749999999999</v>
          </cell>
          <cell r="E2555">
            <v>110.23</v>
          </cell>
          <cell r="F2555" t="str">
            <v>SEDUC</v>
          </cell>
        </row>
        <row r="2556">
          <cell r="A2556" t="str">
            <v/>
          </cell>
          <cell r="D2556">
            <v>0</v>
          </cell>
        </row>
        <row r="2557">
          <cell r="A2557" t="str">
            <v>18.23.030</v>
          </cell>
          <cell r="B2557" t="str">
            <v xml:space="preserve">PONTO DE TOMADA UNIVERSAL 2P 10A/250V,INSTALAÇÃO APARENTE, EM CONDULETES METÁLICOS, INCLUSIVE ELETRODUTO DE PVC RÍGIDO ROSCÁVEL 3/4", LUVAS E CURVAS LONGAS EM PVC, ABRAÇADEIRAS TIPO "D" BUCHAS E ARRUELAS DE ALUMÍNIO, FIO DE COBRE, TEMPERA MOLE, CLASSE 1, </v>
          </cell>
          <cell r="C2557" t="str">
            <v>Pt</v>
          </cell>
          <cell r="D2557">
            <v>102.5625</v>
          </cell>
          <cell r="E2557">
            <v>82.05</v>
          </cell>
          <cell r="F2557" t="str">
            <v>SEDUC</v>
          </cell>
        </row>
        <row r="2558">
          <cell r="A2558" t="str">
            <v/>
          </cell>
          <cell r="D2558">
            <v>0</v>
          </cell>
        </row>
        <row r="2559">
          <cell r="A2559" t="str">
            <v>18.23.031</v>
          </cell>
          <cell r="B2559" t="str">
            <v>PONTO DE TOMADA 2P+T 10A/250V,INSTALAÇÃO APARENTE EM CONDULETES METÁLICOS, INCL. ELETRODUTO DE PVC RÍG.ROSCÁVEL 3/4" C/9,00M, LUVAS E CURVAS LONGAS EM PVC, ABRAÇADEIRAS TIPO "D" BUCHAS E ARRUELAS DE ALUMÍNIO E FIO COBRE, TEMPERA MOLE,CLASSE 1, ISOL.EM PVC</v>
          </cell>
          <cell r="C2559" t="str">
            <v>Pt</v>
          </cell>
          <cell r="D2559">
            <v>157.97499999999999</v>
          </cell>
          <cell r="E2559">
            <v>126.38</v>
          </cell>
          <cell r="F2559" t="str">
            <v>SEDUC</v>
          </cell>
        </row>
        <row r="2560">
          <cell r="A2560" t="str">
            <v/>
          </cell>
          <cell r="D2560">
            <v>0</v>
          </cell>
        </row>
        <row r="2561">
          <cell r="A2561" t="str">
            <v>18.23.032</v>
          </cell>
          <cell r="B2561" t="str">
            <v>PONTO DE TOMADA DE COMPUTADOR 2P+T 15A/250V, INST. APARENTE, EM CONDULETES METÁL., INCL. ELET.DE PVC RIG.ROSCÁVEL 3/4" C/9,00M, LUVAS E CURVAS LONGAS EM PVC, ABRAÇADEIRAS TIPO "D", BUCHAS E ARRUELAS DE ALUMÍNIO, FIO DE COBRE, TEMPERA MOLE, CLASSE 1, ISOL.</v>
          </cell>
          <cell r="C2561" t="str">
            <v>Pt</v>
          </cell>
          <cell r="D2561">
            <v>155.41249999999999</v>
          </cell>
          <cell r="E2561">
            <v>124.33</v>
          </cell>
          <cell r="F2561" t="str">
            <v>SEDUC</v>
          </cell>
        </row>
        <row r="2562">
          <cell r="A2562" t="str">
            <v/>
          </cell>
          <cell r="D2562">
            <v>0</v>
          </cell>
        </row>
        <row r="2563">
          <cell r="A2563" t="str">
            <v>18.23.040</v>
          </cell>
          <cell r="B2563" t="str">
            <v>PONTO DE TELEFONE,INSTALAÇÃO APARENTE, EM CONDULETES METÁLICOS, INCLUSIVE ELETRODUTOS DE PVC RÍGIDO ROSCÁVEL 3/4" COM 6,00M, LUVAS E CURVAS LONGAS EM PVC, ABRAÇADEIRAS TIPO "D" E CABO CCI-1.</v>
          </cell>
          <cell r="C2563" t="str">
            <v>Pt</v>
          </cell>
          <cell r="D2563">
            <v>90.512499999999989</v>
          </cell>
          <cell r="E2563">
            <v>72.41</v>
          </cell>
          <cell r="F2563" t="str">
            <v>SEDUC</v>
          </cell>
        </row>
        <row r="2564">
          <cell r="A2564" t="str">
            <v/>
          </cell>
          <cell r="D2564">
            <v>0</v>
          </cell>
        </row>
        <row r="2565">
          <cell r="A2565" t="str">
            <v>18.23.050</v>
          </cell>
          <cell r="B2565" t="str">
            <v>PONTO DE TOMADA DE AR CONDICIONADO ATÉ 2.400W, INSTAL. APARENTE, EM CONDULETES METAL.INCL. ELETRODUTOS DE PVC RÍG. ROSCÁVEL 3/4" COM 6,00M, LUVAS E CURVAS LONGAS EM PVC, ABRAÇADEIRAS TIPO "D", CONJ. ARSTOP 25A E FIO DE COBRE AF 0,6/1KV DE 4,00MM² (SEM HAS</v>
          </cell>
          <cell r="C2565" t="str">
            <v>Pt</v>
          </cell>
          <cell r="D2565">
            <v>190.51249999999999</v>
          </cell>
          <cell r="E2565">
            <v>152.41</v>
          </cell>
          <cell r="F2565" t="str">
            <v>SEDUC</v>
          </cell>
        </row>
        <row r="2566">
          <cell r="A2566" t="str">
            <v/>
          </cell>
          <cell r="D2566">
            <v>0</v>
          </cell>
        </row>
        <row r="2567">
          <cell r="A2567" t="str">
            <v>18.23.051</v>
          </cell>
          <cell r="B2567" t="str">
            <v>PONTO DE TOMADA DE AR CONDICIONADO ATÉ 2.400w, INST. APARENTE EM CONDULETES METAL.INCL.ELETRODUTOS DE PVC RÍG. ROSCÁVEL 3/4" COM 6,00M,LUVAS E CURVAS EM PVC, ABRAÇADEIRAS TIPO "D" FIO COBRE AF0,6/1KV DE 4,00MM² ( SEM HASTE DE ATERRAMENTO E CONJUNTO ARSTOP</v>
          </cell>
          <cell r="C2567" t="str">
            <v>Pt</v>
          </cell>
          <cell r="D2567">
            <v>158.6</v>
          </cell>
          <cell r="E2567">
            <v>126.88</v>
          </cell>
          <cell r="F2567" t="str">
            <v>SEDUC</v>
          </cell>
        </row>
        <row r="2568">
          <cell r="A2568" t="str">
            <v/>
          </cell>
          <cell r="D2568">
            <v>0</v>
          </cell>
        </row>
        <row r="2569">
          <cell r="A2569" t="str">
            <v>18.23.060</v>
          </cell>
          <cell r="B2569" t="str">
            <v>PONTO DE LÓGICA SECO, EM CONDULETES METÁLICOS, INCLUSIVE ELETRODUTOS DE PVC RÍGIDO ROSCÁVEL 3/4" COM 9,00M, LUVAS E CURVAS EM PVC, ABRAÇADEIRAS TIPO "D", BUCHAS E ARRUELAS DE ALUMÍNIO (INSTALAÇÃO APARENTE)</v>
          </cell>
          <cell r="C2569" t="str">
            <v>Pt</v>
          </cell>
          <cell r="D2569">
            <v>88.85</v>
          </cell>
          <cell r="E2569">
            <v>71.08</v>
          </cell>
          <cell r="F2569" t="str">
            <v>SEDUC</v>
          </cell>
        </row>
        <row r="2570">
          <cell r="A2570" t="str">
            <v/>
          </cell>
          <cell r="D2570">
            <v>0</v>
          </cell>
        </row>
        <row r="2571">
          <cell r="A2571" t="str">
            <v>18.23.070</v>
          </cell>
          <cell r="B2571" t="str">
            <v>DESLOCAMENTO DE PONTO DE INTERRUPTOR OU TOMADA APARENTE. CONSIDERADA A RETIRADA E REINSTALAÇÃO COM APROVEITAMENTO DO MATERIAL: ELETRODUTO DE PVC RÍGIDO, LUVAS E CURVAS LONGAS DE PVC,ABARÇADEIRA TIPO "D", BUCHAS E ARRUELAS DE ALUMÍNIO, CONDULETE METÁLICO E</v>
          </cell>
          <cell r="C2571" t="str">
            <v>Un</v>
          </cell>
          <cell r="D2571">
            <v>66.900000000000006</v>
          </cell>
          <cell r="E2571">
            <v>53.52</v>
          </cell>
          <cell r="F2571" t="str">
            <v>SEDUC</v>
          </cell>
        </row>
        <row r="2572">
          <cell r="A2572" t="str">
            <v/>
          </cell>
          <cell r="D2572">
            <v>0</v>
          </cell>
        </row>
        <row r="2573">
          <cell r="A2573" t="str">
            <v>18.23.080</v>
          </cell>
          <cell r="B2573" t="str">
            <v>PONTO DE INTERRUPTOR DE DUAS SEÇÕES COM TOMADA UNIVERSAL (2P), LINHA PRATIS PIAL OU SIMILAR, INCLUSIVE TUBULAÇÃO EM ELETRODUTO DE PVC RÍGIDO ROSCÁVEL 3/4" , FIO COBRE, TEMPERA MOLE, CLASSE 1, ISOLAMENTO EM PVC DE 2,5MM2, CAIXA 4"X2"  FAB.TIGREFLEX OU SIMI</v>
          </cell>
          <cell r="C2573" t="str">
            <v>Pt</v>
          </cell>
          <cell r="D2573">
            <v>86.237499999999997</v>
          </cell>
          <cell r="E2573">
            <v>68.989999999999995</v>
          </cell>
          <cell r="F2573" t="str">
            <v>SEDUC</v>
          </cell>
        </row>
        <row r="2574">
          <cell r="A2574" t="str">
            <v/>
          </cell>
          <cell r="D2574">
            <v>0</v>
          </cell>
        </row>
        <row r="2575">
          <cell r="A2575" t="str">
            <v>18.24.010</v>
          </cell>
          <cell r="B2575" t="str">
            <v>CAIXA DE PASSAGEM SUBTERRANEA COM DIMENSOES INTERNAS 0,40 X 0,40 M, ALTURA 0,60 M, SOBRE CAMADA DE BRITA COM 0.10 M DE ESPESSURA, PAREDES EM ALVENARIA E LAJE DE TAMPA EM CONCRETO ARMADO, INCLUSIVE ESCAVACAO, REMOCAO E REATERRO.</v>
          </cell>
          <cell r="C2575" t="str">
            <v>Un</v>
          </cell>
          <cell r="D2575">
            <v>65.375</v>
          </cell>
          <cell r="E2575">
            <v>52.3</v>
          </cell>
          <cell r="F2575" t="str">
            <v>EMLURB</v>
          </cell>
        </row>
        <row r="2576">
          <cell r="A2576" t="str">
            <v/>
          </cell>
          <cell r="D2576">
            <v>0</v>
          </cell>
        </row>
        <row r="2577">
          <cell r="A2577" t="str">
            <v>18.24.020</v>
          </cell>
          <cell r="B2577" t="str">
            <v>CAIXA DE PASSAGEM SUBTERRANEA PARA ENTRADA DE REDE TELEFONICA,TIPO R1 (ATE 35 PONTOS), COM DIMENSOES INTERNAS 0,60 X 0,35 M, ALTURA 0,50 M,PAREDES EM ALVENARIA, LAJE DE TAMPA E FUNDO EM CONCRETO,INCLUSIVE ESCAVACAO, REMOCAO E REATERRO.</v>
          </cell>
          <cell r="C2577" t="str">
            <v>Un</v>
          </cell>
          <cell r="D2577">
            <v>72.512500000000003</v>
          </cell>
          <cell r="E2577">
            <v>58.01</v>
          </cell>
          <cell r="F2577" t="str">
            <v>EMLURB</v>
          </cell>
        </row>
        <row r="2578">
          <cell r="A2578" t="str">
            <v/>
          </cell>
          <cell r="D2578">
            <v>0</v>
          </cell>
        </row>
        <row r="2579">
          <cell r="A2579" t="str">
            <v>18.24.040</v>
          </cell>
          <cell r="B2579" t="str">
            <v>FORNECIMENTO E EXECUÇÃO CAIXA DE PASSAGEM ELÉTRICA, DIMEN. INTERNAS:80X80X100CM,EM ALVEN.1/2 VEZ REVESTIDA INTERNA E EXTERNAMENTE C/CHAPISCO 1:3(C:A) E MASSA ÚNICA 1:4:4 (CIMENTO,SAIBRO E AREIA), C/FUNDO FALSO EM BRITA ESP:10CM E TAMPA DE CONC.ARMADO FCK:</v>
          </cell>
          <cell r="C2579" t="str">
            <v>Un</v>
          </cell>
          <cell r="D2579">
            <v>458.63750000000005</v>
          </cell>
          <cell r="E2579">
            <v>366.91</v>
          </cell>
          <cell r="F2579" t="str">
            <v>SEDUC</v>
          </cell>
        </row>
        <row r="2580">
          <cell r="A2580" t="str">
            <v/>
          </cell>
          <cell r="D2580">
            <v>0</v>
          </cell>
        </row>
        <row r="2581">
          <cell r="A2581" t="str">
            <v>18.24.049</v>
          </cell>
          <cell r="B2581" t="str">
            <v>FORNECIMENTO E EXECUÇÃO DE CAIXA DE PASSAGEM ELÉTRICA, DIMENSÕES INTERNAS  30 X 30 X 60CM, EM ALVENARIA, REVESTIDA, COM FUNDO FALSO EM BRITA E TAMPA DE CONCRETO ARMADO COM REFORÇO DE CANTONEIRA EM FERRO DE 3/4"X1/8" NAS BORDAS.INCLUSIVE ESCAVAÇÃO, REATERR</v>
          </cell>
          <cell r="C2581" t="str">
            <v>Un</v>
          </cell>
          <cell r="D2581">
            <v>205.07499999999999</v>
          </cell>
          <cell r="E2581">
            <v>164.06</v>
          </cell>
          <cell r="F2581" t="str">
            <v>SEDUC</v>
          </cell>
        </row>
        <row r="2582">
          <cell r="A2582" t="str">
            <v/>
          </cell>
          <cell r="D2582">
            <v>0</v>
          </cell>
        </row>
        <row r="2583">
          <cell r="A2583" t="str">
            <v>18.24.050</v>
          </cell>
          <cell r="B2583" t="str">
            <v>FORNECIMENTO E EXECUÇÃO DE CAIXA DE PASSAGEM ELÉTRICA, DIMENSÕES INTERNAS  40 X 40 X 60CM, EM ALVENARIA, REVESTIDA, COM FUNDO FALSO EM BRITA E TAMPA DE CONCRETO ARMADO COM REFORÇO DE CANTONEIRA EM FERRO DE 3/4"X1/8" NAS BORDAS.INCLUSIVE ESCAVAÇÃO, REATERR</v>
          </cell>
          <cell r="C2583" t="str">
            <v>Un</v>
          </cell>
          <cell r="D2583">
            <v>219.8</v>
          </cell>
          <cell r="E2583">
            <v>175.84</v>
          </cell>
          <cell r="F2583" t="str">
            <v>SEDUC</v>
          </cell>
        </row>
        <row r="2584">
          <cell r="A2584" t="str">
            <v/>
          </cell>
          <cell r="D2584">
            <v>0</v>
          </cell>
        </row>
        <row r="2585">
          <cell r="A2585" t="str">
            <v>18.24.060</v>
          </cell>
          <cell r="B2585" t="str">
            <v>FORNEC. E EXECUÇÃO CAIXA PASSAGEM ELÉT. DIMEN.INTER. :50X50X60CM,EM ALVEN.1/2 VEZ REVEST.INTERNA E EXTERN. C/CHAPISCO 1:3(C:A) E MASSA ÚNICA 1:4:4 (CIMENTO,SAIBRO E AREIA), C/FUNDO EM BRITA ESP:10CM E TAMPA CONC.ARM.FCK:20MPA.C/CANTON.DE FERRO "L" DE 3/4"</v>
          </cell>
          <cell r="C2585" t="str">
            <v>Un</v>
          </cell>
          <cell r="D2585">
            <v>261.64999999999998</v>
          </cell>
          <cell r="E2585">
            <v>209.32</v>
          </cell>
          <cell r="F2585" t="str">
            <v>SEDUC</v>
          </cell>
        </row>
        <row r="2586">
          <cell r="A2586" t="str">
            <v/>
          </cell>
          <cell r="D2586">
            <v>0</v>
          </cell>
        </row>
        <row r="2587">
          <cell r="A2587" t="str">
            <v>18.24.070</v>
          </cell>
          <cell r="B2587" t="str">
            <v>FORNECIMENTO E EXECUÇÃO CAIXA DE PASSAGEM ELÉTRICA, DIMEN. INTERNAS:100X100X100CM,EM ALVEN.1/2 VEZ REVESTIDA INTERNA E EXTERNAMENTE C/CHAPISCO 1:3(C:A) E MASSA ÚNICA 1:4:4 (CIMENTO,SAIBRO E AREIA), C/FUNDO FALSO EMBRITA ESP:10CM E TAMPA CONC.ARMADO FCK:20</v>
          </cell>
          <cell r="C2587" t="str">
            <v>Un</v>
          </cell>
          <cell r="D2587">
            <v>570.33749999999998</v>
          </cell>
          <cell r="E2587">
            <v>456.27</v>
          </cell>
          <cell r="F2587" t="str">
            <v>SEDUC</v>
          </cell>
        </row>
        <row r="2588">
          <cell r="A2588" t="str">
            <v/>
          </cell>
          <cell r="D2588">
            <v>0</v>
          </cell>
        </row>
        <row r="2589">
          <cell r="A2589" t="str">
            <v>18.24.080</v>
          </cell>
          <cell r="B2589" t="str">
            <v>CAIXA DE PASSAGEM EM CHAPA DE AÇO COM TAMPA PARAFUSADA, DIMENSÕES 150 X 150 X 80MM</v>
          </cell>
          <cell r="C2589" t="str">
            <v>Un</v>
          </cell>
          <cell r="D2589">
            <v>24.987499999999997</v>
          </cell>
          <cell r="E2589">
            <v>19.989999999999998</v>
          </cell>
          <cell r="F2589" t="str">
            <v>SEDUC</v>
          </cell>
        </row>
        <row r="2590">
          <cell r="A2590" t="str">
            <v/>
          </cell>
          <cell r="D2590">
            <v>0</v>
          </cell>
        </row>
        <row r="2591">
          <cell r="A2591" t="str">
            <v>18.24.090</v>
          </cell>
          <cell r="B2591" t="str">
            <v>CAIXA DE PASSAGEM EM CHAPA DE AÇO COM TAMPA PARAFUSADA, DIMENSÕES 500 X 500 X 150MM.</v>
          </cell>
          <cell r="C2591" t="str">
            <v>Un</v>
          </cell>
          <cell r="D2591">
            <v>139.73750000000001</v>
          </cell>
          <cell r="E2591">
            <v>111.79</v>
          </cell>
          <cell r="F2591" t="str">
            <v>SEDUC</v>
          </cell>
        </row>
        <row r="2592">
          <cell r="A2592" t="str">
            <v/>
          </cell>
          <cell r="D2592">
            <v>0</v>
          </cell>
        </row>
        <row r="2593">
          <cell r="A2593" t="str">
            <v>18.24.100</v>
          </cell>
          <cell r="B2593" t="str">
            <v>FORNECIMENTO E EXECUÇÃO DE TAMPA EM CONCRETO NAS DIMENSÕES: 60X60X5CM PARA CAIXA DE PASSAGEM ELÉTRICA, COM REFORÇO DE CANTONEIRA EM FERRO 2"X2"X3/16" NAS BORDAS DA MESMA.INCLUSO MOLDURA EM CANTONEIRA DE FERRO DE 2 1/2"X2 1/2"X 3/16" FIXADA NA CAIXA DE PAS</v>
          </cell>
          <cell r="C2593" t="str">
            <v>Un</v>
          </cell>
          <cell r="D2593">
            <v>235.28749999999999</v>
          </cell>
          <cell r="E2593">
            <v>188.23</v>
          </cell>
          <cell r="F2593" t="str">
            <v>SEDUC</v>
          </cell>
        </row>
        <row r="2594">
          <cell r="A2594" t="str">
            <v/>
          </cell>
          <cell r="D2594">
            <v>0</v>
          </cell>
        </row>
        <row r="2595">
          <cell r="A2595" t="str">
            <v>18.25.020</v>
          </cell>
          <cell r="B2595" t="str">
            <v>LUMINARIA TIPO SOBREPOR,ABERTA, PARA 2 LAMPADAS FLUORES. DE 20W,REF. TMS-500 PHILLIPS OU SIM., INCLUSIVE REATOR ALTO FATOR DE POTENCIA LAMPADAS, DEMAIS ACESSORIOS E INSTALACAO.</v>
          </cell>
          <cell r="C2595" t="str">
            <v>Cj</v>
          </cell>
          <cell r="D2595">
            <v>97.337500000000006</v>
          </cell>
          <cell r="E2595">
            <v>77.87</v>
          </cell>
          <cell r="F2595" t="str">
            <v>EMLURB</v>
          </cell>
        </row>
        <row r="2596">
          <cell r="A2596" t="str">
            <v/>
          </cell>
          <cell r="D2596">
            <v>0</v>
          </cell>
        </row>
        <row r="2597">
          <cell r="A2597" t="str">
            <v>18.25.026</v>
          </cell>
          <cell r="B2597" t="str">
            <v>FORN. E INST. DE LUMINÁRIA DE EMBUTIR COM REFLETOR DE ALUMÍNIO, ALETAS PLANAS BRANCAS PARA 2 LÂMPADAS PL-C LUZ DO DIA DE 26W, PHILLPS OU SIMILAR REF.FBN 260, INCLUSIVE REATOR DE PARTIDA RÁPIDA, LÂMPADAS E ACESSÓRIOS.</v>
          </cell>
          <cell r="C2597" t="str">
            <v>Cj</v>
          </cell>
          <cell r="D2597">
            <v>173.78749999999999</v>
          </cell>
          <cell r="E2597">
            <v>139.03</v>
          </cell>
          <cell r="F2597" t="str">
            <v>SEDUC</v>
          </cell>
        </row>
        <row r="2598">
          <cell r="A2598" t="str">
            <v/>
          </cell>
          <cell r="D2598">
            <v>0</v>
          </cell>
        </row>
        <row r="2599">
          <cell r="A2599" t="str">
            <v>18.25.030</v>
          </cell>
          <cell r="B2599" t="str">
            <v>LUMINARIA TIPO SOBREPOR, ABERTA, PARA 1 LAMPADA FLUORES. DE 40 W,REF. TMS-500 PHILLIPS OU SIM., INCLUSIVE REATOR ALTO FATOR DE POTENCIA LAMPADA, DEMAIS ACESSORIOS E INSTALACAO.</v>
          </cell>
          <cell r="C2599" t="str">
            <v>Cj</v>
          </cell>
          <cell r="D2599">
            <v>78.174999999999997</v>
          </cell>
          <cell r="E2599">
            <v>62.54</v>
          </cell>
          <cell r="F2599" t="str">
            <v>EMLURB</v>
          </cell>
        </row>
        <row r="2600">
          <cell r="A2600" t="str">
            <v/>
          </cell>
          <cell r="D2600">
            <v>0</v>
          </cell>
        </row>
        <row r="2601">
          <cell r="A2601" t="str">
            <v>18.25.040</v>
          </cell>
          <cell r="B2601" t="str">
            <v>LUMINARIA TIPO SOBREPOR,ABERTA,PARA 02 LAMPADAS FLUORES. DE 40W,REF. TMS-500 PHILLIPS OU SIM., INCLUSIVE REATOR ALTO FATOR DE POTENCIA LAMPADAS, DEMAIS ACESSORIOS E INSTALACAO.</v>
          </cell>
          <cell r="C2601" t="str">
            <v>Cj</v>
          </cell>
          <cell r="D2601">
            <v>137.30000000000001</v>
          </cell>
          <cell r="E2601">
            <v>109.84</v>
          </cell>
          <cell r="F2601" t="str">
            <v>EMLURB</v>
          </cell>
        </row>
        <row r="2602">
          <cell r="A2602" t="str">
            <v/>
          </cell>
          <cell r="D2602">
            <v>0</v>
          </cell>
        </row>
        <row r="2603">
          <cell r="A2603" t="str">
            <v>18.25.045</v>
          </cell>
          <cell r="B2603" t="str">
            <v>Luminária de embutir retangular em chapa c/ pintura epoxi branca e fundo branco p/ 3 lâmpadas  PAR 30 75w fab. Stillux ou similar.</v>
          </cell>
          <cell r="C2603" t="str">
            <v>Un</v>
          </cell>
          <cell r="D2603">
            <v>406.51249999999999</v>
          </cell>
          <cell r="E2603">
            <v>325.20999999999998</v>
          </cell>
          <cell r="F2603" t="str">
            <v>SEE</v>
          </cell>
        </row>
        <row r="2604">
          <cell r="A2604" t="str">
            <v/>
          </cell>
          <cell r="D2604">
            <v>0</v>
          </cell>
        </row>
        <row r="2605">
          <cell r="A2605" t="str">
            <v>18.25.050</v>
          </cell>
          <cell r="B2605" t="str">
            <v>LUMINARIA TIPO SOBREPOR, ABERTA,PARA 1 LAMPADA FLUORES. DE 20 W,REF. 211-R A. B. LEAO OU SIM., INCLUSIVE REATOR ALTO FATOR DE POTENCIA LAMPADA, DEMAIS ACESSORIOS E INSTALACAO.</v>
          </cell>
          <cell r="C2605" t="str">
            <v>Cj</v>
          </cell>
          <cell r="D2605">
            <v>65.362499999999997</v>
          </cell>
          <cell r="E2605">
            <v>52.29</v>
          </cell>
          <cell r="F2605" t="str">
            <v>EMLURB</v>
          </cell>
        </row>
        <row r="2606">
          <cell r="A2606" t="str">
            <v/>
          </cell>
          <cell r="D2606">
            <v>0</v>
          </cell>
        </row>
        <row r="2607">
          <cell r="A2607" t="str">
            <v>18.25.055</v>
          </cell>
          <cell r="B2607" t="str">
            <v>Projetor externo em alumínio fundido p/ lâmpada AR111 facho 24" fab. Stillux ou similar.</v>
          </cell>
          <cell r="C2607" t="str">
            <v>Un</v>
          </cell>
          <cell r="D2607">
            <v>138.5</v>
          </cell>
          <cell r="E2607">
            <v>110.8</v>
          </cell>
          <cell r="F2607" t="str">
            <v>SEE</v>
          </cell>
        </row>
        <row r="2608">
          <cell r="A2608" t="str">
            <v/>
          </cell>
          <cell r="D2608">
            <v>0</v>
          </cell>
        </row>
        <row r="2609">
          <cell r="A2609" t="str">
            <v>18.25.060</v>
          </cell>
          <cell r="B2609" t="str">
            <v>LUMINARIA TIPO SOBREPOR,ABERTA,PARA 02 LAMPADAS FLUORES. DE 20W, REF.211-R A.B. LEAO OU SIM., INCLUSIVE REATOR ALTO FATOR DE POTENCIA LAMPADAS, DEMAIS ACESSORIOS E INSTALACAO.</v>
          </cell>
          <cell r="C2609" t="str">
            <v>Cj</v>
          </cell>
          <cell r="D2609">
            <v>89.962500000000006</v>
          </cell>
          <cell r="E2609">
            <v>71.97</v>
          </cell>
          <cell r="F2609" t="str">
            <v>EMLURB</v>
          </cell>
        </row>
        <row r="2610">
          <cell r="A2610" t="str">
            <v/>
          </cell>
          <cell r="D2610">
            <v>0</v>
          </cell>
        </row>
        <row r="2611">
          <cell r="A2611" t="str">
            <v>18.25.065</v>
          </cell>
          <cell r="B2611" t="str">
            <v>Luminária de embutir circular tipo balizador p/ uso interno em led c/12 leds cor branco quente fab. Utilluz ou similar.</v>
          </cell>
          <cell r="C2611" t="str">
            <v>Un</v>
          </cell>
          <cell r="D2611">
            <v>435.02499999999998</v>
          </cell>
          <cell r="E2611">
            <v>348.02</v>
          </cell>
          <cell r="F2611" t="str">
            <v>SEE</v>
          </cell>
        </row>
        <row r="2612">
          <cell r="A2612" t="str">
            <v/>
          </cell>
          <cell r="D2612">
            <v>0</v>
          </cell>
        </row>
        <row r="2613">
          <cell r="A2613" t="str">
            <v>18.25.070</v>
          </cell>
          <cell r="B2613" t="str">
            <v>LUMINARIA TIPO SOBREPOR, ABERTA, PARA 01 LAMPADA FLUORES. DE 40 W,REF. 211-R A.B. LEAO OU SIM., INCLUSIVE REATOR ALTO FATOR DE POTENCIA LAMPADA, DEMAIS ACESSORIOS E INSTALACAO.</v>
          </cell>
          <cell r="C2613" t="str">
            <v>Cj</v>
          </cell>
          <cell r="D2613">
            <v>68.674999999999997</v>
          </cell>
          <cell r="E2613">
            <v>54.94</v>
          </cell>
          <cell r="F2613" t="str">
            <v>EMLURB</v>
          </cell>
        </row>
        <row r="2614">
          <cell r="A2614" t="str">
            <v/>
          </cell>
          <cell r="D2614">
            <v>0</v>
          </cell>
        </row>
        <row r="2615">
          <cell r="A2615" t="str">
            <v>18.25.071</v>
          </cell>
          <cell r="B2615" t="str">
            <v>LUMINÁRIA DE EMBUTIR RETANGULAR C/ ALETAS E REFLETOR EM ALUMÍNIO P/ 2X 14W C/ REATOR ELETRÔNICO DE 14W AFP E LÂMPADAS DE 14W FAB. STILLUX OU SIMILAR.</v>
          </cell>
          <cell r="C2615" t="str">
            <v>Un</v>
          </cell>
          <cell r="D2615">
            <v>262.71249999999998</v>
          </cell>
          <cell r="E2615">
            <v>210.17</v>
          </cell>
          <cell r="F2615" t="str">
            <v>SEE</v>
          </cell>
        </row>
        <row r="2616">
          <cell r="A2616" t="str">
            <v/>
          </cell>
          <cell r="D2616">
            <v>0</v>
          </cell>
        </row>
        <row r="2617">
          <cell r="A2617" t="str">
            <v>18.25.072</v>
          </cell>
          <cell r="B2617" t="str">
            <v>LUMINÁRIA DE EMBUTIR CIRCULAR C/ REFLETOR EM ALUMÍNIO E VIDRO JATEADO CENTRAL P/ 2 X 15W C/ REATOR INTEGRADO FAB. STILLUX OU SIMILAR.</v>
          </cell>
          <cell r="C2617" t="str">
            <v>Un</v>
          </cell>
          <cell r="D2617">
            <v>111.36250000000001</v>
          </cell>
          <cell r="E2617">
            <v>89.09</v>
          </cell>
          <cell r="F2617" t="str">
            <v>SEE</v>
          </cell>
        </row>
        <row r="2618">
          <cell r="A2618" t="str">
            <v/>
          </cell>
          <cell r="D2618">
            <v>0</v>
          </cell>
        </row>
        <row r="2619">
          <cell r="A2619" t="str">
            <v>18.25.073</v>
          </cell>
          <cell r="B2619" t="str">
            <v>LUMINÁRIA DE EMBUTIR CIRCULAR C/ REFLETOR EM ALUMÍNIO E VIDRO JATEADO CENTRAL P/ 1 X15WCOM REATOR INTEGRADO FAB. STILLUX OU SIMILAR.</v>
          </cell>
          <cell r="C2619" t="str">
            <v>Un</v>
          </cell>
          <cell r="D2619">
            <v>98.025000000000006</v>
          </cell>
          <cell r="E2619">
            <v>78.42</v>
          </cell>
          <cell r="F2619" t="str">
            <v>SEE</v>
          </cell>
        </row>
        <row r="2620">
          <cell r="A2620" t="str">
            <v/>
          </cell>
          <cell r="D2620">
            <v>0</v>
          </cell>
        </row>
        <row r="2621">
          <cell r="A2621" t="str">
            <v>18.25.074</v>
          </cell>
          <cell r="B2621" t="str">
            <v>LUMINÁRIA DE EMBUTIR EM LED MODELO DICROLED COM UM LED DE 5W DIRECIONÁVEL FAB. UTILUZ OU SIMILAR.</v>
          </cell>
          <cell r="C2621" t="str">
            <v>Un</v>
          </cell>
          <cell r="D2621">
            <v>163.44999999999999</v>
          </cell>
          <cell r="E2621">
            <v>130.76</v>
          </cell>
          <cell r="F2621" t="str">
            <v>SEE</v>
          </cell>
        </row>
        <row r="2622">
          <cell r="A2622" t="str">
            <v/>
          </cell>
          <cell r="D2622">
            <v>0</v>
          </cell>
        </row>
        <row r="2623">
          <cell r="A2623" t="str">
            <v>18.25.075</v>
          </cell>
          <cell r="B2623" t="str">
            <v>LUMINÁRIA DE EMBUTIR RETANGULAR C/ REFLETOR EM ALUMÍNIO P/ 2 X 14W  C/ REATOR ELETRÔNICO DE 14W AFP E LÂMPADA DE 14W FAB. STILLUX OU SIMILAR.</v>
          </cell>
          <cell r="C2623" t="str">
            <v>Un</v>
          </cell>
          <cell r="D2623">
            <v>398.6</v>
          </cell>
          <cell r="E2623">
            <v>318.88</v>
          </cell>
          <cell r="F2623" t="str">
            <v>SEE</v>
          </cell>
        </row>
        <row r="2624">
          <cell r="A2624" t="str">
            <v/>
          </cell>
          <cell r="D2624">
            <v>0</v>
          </cell>
        </row>
        <row r="2625">
          <cell r="A2625" t="str">
            <v>18.25.076</v>
          </cell>
          <cell r="B2625" t="str">
            <v>LUMINÁRIA DE EMBUTIR CIRCULAR C/ REFLETOR EM ALUMÍNIO E VIDRO TRANSPARENTE DIRECIONÁVEL P/ 2 X 20W COM REATOR INTEGRADO FAB. LUMALUX OU SIMILAR.</v>
          </cell>
          <cell r="C2625" t="str">
            <v>Un</v>
          </cell>
          <cell r="D2625">
            <v>218.52499999999998</v>
          </cell>
          <cell r="E2625">
            <v>174.82</v>
          </cell>
          <cell r="F2625" t="str">
            <v>SEE</v>
          </cell>
        </row>
        <row r="2626">
          <cell r="A2626" t="str">
            <v/>
          </cell>
          <cell r="D2626">
            <v>0</v>
          </cell>
        </row>
        <row r="2627">
          <cell r="A2627" t="str">
            <v>18.25.077</v>
          </cell>
          <cell r="B2627" t="str">
            <v>LUMINÁRIA DE EMBUTIR RETANGULAR TIPO BALIZADOR P/ USO EXTERNO P/ 1X 15W FAB. LUMALUX OU SIMILAR.</v>
          </cell>
          <cell r="C2627" t="str">
            <v>Un</v>
          </cell>
          <cell r="D2627">
            <v>97.087500000000006</v>
          </cell>
          <cell r="E2627">
            <v>77.67</v>
          </cell>
          <cell r="F2627" t="str">
            <v>SEE</v>
          </cell>
        </row>
        <row r="2628">
          <cell r="A2628" t="str">
            <v/>
          </cell>
          <cell r="D2628">
            <v>0</v>
          </cell>
        </row>
        <row r="2629">
          <cell r="A2629" t="str">
            <v>18.25.078</v>
          </cell>
          <cell r="B2629" t="str">
            <v>LÂMPADA TUBULAR T5  1X 28W P/ UTILIZAR NA SANCA E REATOR P/  1X 28W.</v>
          </cell>
          <cell r="C2629" t="str">
            <v>Un</v>
          </cell>
          <cell r="D2629">
            <v>131.64999999999998</v>
          </cell>
          <cell r="E2629">
            <v>105.32</v>
          </cell>
          <cell r="F2629" t="str">
            <v>SEE</v>
          </cell>
        </row>
        <row r="2630">
          <cell r="A2630" t="str">
            <v/>
          </cell>
          <cell r="D2630">
            <v>0</v>
          </cell>
        </row>
        <row r="2631">
          <cell r="A2631" t="str">
            <v>18.25.079</v>
          </cell>
          <cell r="B2631" t="str">
            <v>LUMINÁRIA DE SOBREPOR TIPO ARANDELA P/  1X20W COM ILUMINAÇÃO INDIRETA COM REATOR INTEGRADO FAB. STILLUX OU SIMILAR.</v>
          </cell>
          <cell r="C2631" t="str">
            <v>Un</v>
          </cell>
          <cell r="D2631">
            <v>209</v>
          </cell>
          <cell r="E2631">
            <v>167.2</v>
          </cell>
          <cell r="F2631" t="str">
            <v>SEE</v>
          </cell>
        </row>
        <row r="2632">
          <cell r="A2632" t="str">
            <v/>
          </cell>
          <cell r="D2632">
            <v>0</v>
          </cell>
        </row>
        <row r="2633">
          <cell r="A2633" t="str">
            <v>18.25.080</v>
          </cell>
          <cell r="B2633" t="str">
            <v>LUMINARIA TIPO SOBREPOR, ABERTA, PARA 02 LAMPADAS FLUORES. DE 40 W, REF. 211-R A. B. LEAO OU SIM., INCLUSIVE REATOR ALTO FATOR DE POTEN CIA, LAMPADAS, DEMAIS ACESSORIOS E INSTALACAO.</v>
          </cell>
          <cell r="C2633" t="str">
            <v>Cj</v>
          </cell>
          <cell r="D2633">
            <v>103.17500000000001</v>
          </cell>
          <cell r="E2633">
            <v>82.54</v>
          </cell>
          <cell r="F2633" t="str">
            <v>EMLURB</v>
          </cell>
        </row>
        <row r="2634">
          <cell r="A2634" t="str">
            <v/>
          </cell>
          <cell r="D2634">
            <v>0</v>
          </cell>
        </row>
        <row r="2635">
          <cell r="A2635" t="str">
            <v>18.25.085</v>
          </cell>
          <cell r="B2635" t="str">
            <v>FORNECIMENTO E INSTALAÇÃO DE LUMINÁRIA TIPO CALHA DE SOBREPOR, ABERTA, PARA 3 LÂMPADAS FLUORESCENTES DE 40W, REF.: 211, FAB: A B LEÃO OU SIMILAR, COM REATOR DE PARTIDA RÁPIDA E ALTO FATOR DE POTÊNCIA COM SUPORTE ANTI-VIBRATÓRIO, LÂMPADAS E ACESSÓRIOS.</v>
          </cell>
          <cell r="C2635" t="str">
            <v>Cj</v>
          </cell>
          <cell r="D2635">
            <v>195.21249999999998</v>
          </cell>
          <cell r="E2635">
            <v>156.16999999999999</v>
          </cell>
          <cell r="F2635" t="str">
            <v>SEDUC</v>
          </cell>
        </row>
        <row r="2636">
          <cell r="A2636" t="str">
            <v/>
          </cell>
          <cell r="D2636">
            <v>0</v>
          </cell>
        </row>
        <row r="2637">
          <cell r="A2637" t="str">
            <v>18.25.088</v>
          </cell>
          <cell r="B2637" t="str">
            <v>FORN.E INST. DE LUM.FLUORESCENTE DE EMBUTIR QUADRADA EM AÇO TRATADO E PINTADO POR PROCESSO ELETROSTÁTICO. REFLETOR INT. PARABÓLICO EM ALUM. ALTO BRILHO E ALETAS ANTI-OFUSCAMENTO PLANAS BRANCAS P/04 LÂMP.FLUOR. DE 16W, INTERPAM OU SIM., REF. 014316, INCL.R</v>
          </cell>
          <cell r="C2637" t="str">
            <v>Cj</v>
          </cell>
          <cell r="D2637">
            <v>262.6875</v>
          </cell>
          <cell r="E2637">
            <v>210.15</v>
          </cell>
          <cell r="F2637" t="str">
            <v>SEDUC</v>
          </cell>
        </row>
        <row r="2638">
          <cell r="A2638" t="str">
            <v/>
          </cell>
          <cell r="D2638">
            <v>0</v>
          </cell>
        </row>
        <row r="2639">
          <cell r="A2639" t="str">
            <v>18.25.090</v>
          </cell>
          <cell r="B2639" t="str">
            <v>LUMINARIA TIPO DROPS EM GLOBO DE VIDRO LEITOSO, REF. 515 A. B. LEAO, OU SIMILAR,COMPLETA, INCLUSIVE LAMPADA E INSTALACAO.</v>
          </cell>
          <cell r="C2639" t="str">
            <v>Cj</v>
          </cell>
          <cell r="D2639">
            <v>44.5625</v>
          </cell>
          <cell r="E2639">
            <v>35.65</v>
          </cell>
          <cell r="F2639" t="str">
            <v>EMLURB</v>
          </cell>
        </row>
        <row r="2640">
          <cell r="A2640" t="str">
            <v/>
          </cell>
          <cell r="D2640">
            <v>0</v>
          </cell>
        </row>
        <row r="2641">
          <cell r="A2641" t="str">
            <v>18.25.100</v>
          </cell>
          <cell r="B2641" t="str">
            <v>LUMINARIA TIPO BEDD (PRATO), REF. 805 A. B. LEAO OU SIMILAR, COM PENDENTE E SUPORTE, INCLUSIVE LAMPADA E INSTALACAO.</v>
          </cell>
          <cell r="C2641" t="str">
            <v>Cj</v>
          </cell>
          <cell r="D2641">
            <v>57.0625</v>
          </cell>
          <cell r="E2641">
            <v>45.65</v>
          </cell>
          <cell r="F2641" t="str">
            <v>EMLURB</v>
          </cell>
        </row>
        <row r="2642">
          <cell r="A2642" t="str">
            <v/>
          </cell>
          <cell r="D2642">
            <v>0</v>
          </cell>
        </row>
        <row r="2643">
          <cell r="A2643" t="str">
            <v>18.25.110</v>
          </cell>
          <cell r="B2643" t="str">
            <v>LUMINARIA TIPO ARANDELA, REF. 403 A. B. LEAO OU SIMILAR, COMPLETA,INCLUSIVE LAMPADA E INSTALACAO.</v>
          </cell>
          <cell r="C2643" t="str">
            <v>Cj</v>
          </cell>
          <cell r="D2643">
            <v>69.1875</v>
          </cell>
          <cell r="E2643">
            <v>55.35</v>
          </cell>
          <cell r="F2643" t="str">
            <v>EMLURB</v>
          </cell>
        </row>
        <row r="2644">
          <cell r="A2644" t="str">
            <v/>
          </cell>
          <cell r="D2644">
            <v>0</v>
          </cell>
        </row>
        <row r="2645">
          <cell r="A2645" t="str">
            <v>18.25.130</v>
          </cell>
          <cell r="B2645" t="str">
            <v>LUMINARIA TIPO SPOT, REF. 401-P A. B. LEAO OU SIMILAR, COMPLETA,INCLUSIVE LAMPADA E INSTALACAO.</v>
          </cell>
          <cell r="C2645" t="str">
            <v>Cj</v>
          </cell>
          <cell r="D2645">
            <v>31.6875</v>
          </cell>
          <cell r="E2645">
            <v>25.35</v>
          </cell>
          <cell r="F2645" t="str">
            <v>EMLURB</v>
          </cell>
        </row>
        <row r="2646">
          <cell r="A2646" t="str">
            <v/>
          </cell>
          <cell r="D2646">
            <v>0</v>
          </cell>
        </row>
        <row r="2647">
          <cell r="A2647" t="str">
            <v>18.25.140</v>
          </cell>
          <cell r="B2647" t="str">
            <v>REFLETOR EXTERNO REF. 408/E A.B.LEAO OU SIMILAR, COMPLETO,INCLUSIVE LAMPADA E INSTALACAO.</v>
          </cell>
          <cell r="C2647" t="str">
            <v>Cj</v>
          </cell>
          <cell r="D2647">
            <v>57.0625</v>
          </cell>
          <cell r="E2647">
            <v>45.65</v>
          </cell>
          <cell r="F2647" t="str">
            <v>EMLURB</v>
          </cell>
        </row>
        <row r="2648">
          <cell r="A2648" t="str">
            <v/>
          </cell>
          <cell r="D2648">
            <v>0</v>
          </cell>
        </row>
        <row r="2649">
          <cell r="A2649" t="str">
            <v>18.25.141</v>
          </cell>
          <cell r="B2649" t="str">
            <v>FORNECIMENTO E INSTALAÇÃO DE REFLETOR EXTERNO PARA LÂMPADA HALÓGENA DE 500W, ALUMÍNIO FUNDIDO, COM VIDRO TEMPERADO, DIMENSÕES DE 20X15CM, REF. 408/EF - A.B. LEÃO OU SIMILAR.</v>
          </cell>
          <cell r="C2649" t="str">
            <v>Un</v>
          </cell>
          <cell r="D2649">
            <v>51.012500000000003</v>
          </cell>
          <cell r="E2649">
            <v>40.81</v>
          </cell>
          <cell r="F2649" t="str">
            <v>SEDUC</v>
          </cell>
        </row>
        <row r="2650">
          <cell r="A2650" t="str">
            <v/>
          </cell>
          <cell r="D2650">
            <v>0</v>
          </cell>
        </row>
        <row r="2651">
          <cell r="A2651" t="str">
            <v>18.25.170</v>
          </cell>
          <cell r="B2651" t="str">
            <v>LUMINARIA PARA LAMPADA A VAPOR DE MERCURIO DE 125 W, REF. ABL 50/F A. B. LEAO OU SIMILAR, COMPLETA, INCLUSIVE BRACO, LAMPADA, REATOR ALTO FATOR DE POTENCIA E INSTALACAO.</v>
          </cell>
          <cell r="C2651" t="str">
            <v>Cj</v>
          </cell>
          <cell r="D2651">
            <v>458.16249999999997</v>
          </cell>
          <cell r="E2651">
            <v>366.53</v>
          </cell>
          <cell r="F2651" t="str">
            <v>EMLURB</v>
          </cell>
        </row>
        <row r="2652">
          <cell r="A2652" t="str">
            <v/>
          </cell>
          <cell r="D2652">
            <v>0</v>
          </cell>
        </row>
        <row r="2653">
          <cell r="A2653" t="str">
            <v>18.25.180</v>
          </cell>
          <cell r="B2653" t="str">
            <v>LUMINARIA PARA LAMPADA A VAPOR DE MERCURIO DE 250 W, REF. ABL 50/F A. B. LEAO OU SIMILAR, COMPLETA, INCLUSIVE BRACO, LAMPADA,REATOR ALTO FATOR DE POTENCIA E INSTALACAO.</v>
          </cell>
          <cell r="C2653" t="str">
            <v>Cj</v>
          </cell>
          <cell r="D2653">
            <v>500.375</v>
          </cell>
          <cell r="E2653">
            <v>400.3</v>
          </cell>
          <cell r="F2653" t="str">
            <v>EMLURB</v>
          </cell>
        </row>
        <row r="2654">
          <cell r="A2654" t="str">
            <v/>
          </cell>
          <cell r="D2654">
            <v>0</v>
          </cell>
        </row>
        <row r="2655">
          <cell r="A2655" t="str">
            <v>18.25.190</v>
          </cell>
          <cell r="B2655" t="str">
            <v>LUMINARIA PARA LAMPADA A VAPOR DE MERCURIO DE 125 W, REF. ABL 50 A.B. LEAO OU SIMILAR, COMPLETA, INCLUSIVE BRACO, LAMPADA, REATOR ALTO FATOR DE POTENCIA E INSTALACAO.</v>
          </cell>
          <cell r="C2655" t="str">
            <v>Cj</v>
          </cell>
          <cell r="D2655">
            <v>448.16249999999997</v>
          </cell>
          <cell r="E2655">
            <v>358.53</v>
          </cell>
          <cell r="F2655" t="str">
            <v>EMLURB</v>
          </cell>
        </row>
        <row r="2656">
          <cell r="A2656" t="str">
            <v/>
          </cell>
          <cell r="D2656">
            <v>0</v>
          </cell>
        </row>
        <row r="2657">
          <cell r="A2657" t="str">
            <v>18.25.200</v>
          </cell>
          <cell r="B2657" t="str">
            <v>LUMINARIA PARA LAMPADA A VAPOR DE MERCURIO DE 250 W, REF. ABL 50 A.B. LEAO OU SIMILAR, COMPLETA, INCLUSIVE BRACO, LAMPADA, REATOR ALTO FATOR DE POTENCIA E INSTALACAO.</v>
          </cell>
          <cell r="C2657" t="str">
            <v>Cj</v>
          </cell>
          <cell r="D2657">
            <v>490.375</v>
          </cell>
          <cell r="E2657">
            <v>392.3</v>
          </cell>
          <cell r="F2657" t="str">
            <v>EMLURB</v>
          </cell>
        </row>
        <row r="2658">
          <cell r="A2658" t="str">
            <v/>
          </cell>
          <cell r="D2658">
            <v>0</v>
          </cell>
        </row>
        <row r="2659">
          <cell r="A2659" t="str">
            <v>18.25.210</v>
          </cell>
          <cell r="B2659" t="str">
            <v>LUMINARIA PARA LAMPADA A VAPOR DE MERCURIO DE 400 W, REF. ABL 50F/400 A. B.LEAO OU SIMILAR, COMPLETA, INCLUSIVE BRACO, LAMPADA, REATOR ALTO FATOR DE POTENCIA E INSTALACAO.</v>
          </cell>
          <cell r="C2659" t="str">
            <v>Un</v>
          </cell>
          <cell r="D2659">
            <v>618.125</v>
          </cell>
          <cell r="E2659">
            <v>494.5</v>
          </cell>
          <cell r="F2659" t="str">
            <v>EMLURB</v>
          </cell>
        </row>
        <row r="2660">
          <cell r="A2660" t="str">
            <v/>
          </cell>
          <cell r="D2660">
            <v>0</v>
          </cell>
        </row>
        <row r="2661">
          <cell r="A2661" t="str">
            <v>18.25.220</v>
          </cell>
          <cell r="B2661" t="str">
            <v>FORNEC.DE CONJ.C/ LUMINARIA FECHADA P/LAMP.VS 70 W C/ DIFUSOR EM POLICARBONATO,SOQUETE E-27 SUPORTE DE ALUM. FUNDIDO REF.1 PLP 1000,POLIMETAL OU SIM.,INCLUSIVE REATOR UE VS 70WX220V (ACOPLADO),LAMP.,BRACO RETO 3/4 POL.X1M C/PARAFUSO P/FIX.EM POSTE,FIO 1,5</v>
          </cell>
          <cell r="C2661" t="str">
            <v>Un</v>
          </cell>
          <cell r="D2661">
            <v>410.01249999999999</v>
          </cell>
          <cell r="E2661">
            <v>328.01</v>
          </cell>
          <cell r="F2661" t="str">
            <v>EMLURB</v>
          </cell>
        </row>
        <row r="2662">
          <cell r="A2662" t="str">
            <v/>
          </cell>
          <cell r="D2662">
            <v>0</v>
          </cell>
        </row>
        <row r="2663">
          <cell r="A2663" t="str">
            <v>18.25.230</v>
          </cell>
          <cell r="B2663" t="str">
            <v>FORNEC.DE CONJ.C/ LUMINARIA FECHADA P/LAMP.VS 150 W C/DIFUSOR EM POLICARBONATO,SOQUETE E-40 SUPORTE EM ALUM. FUNDIDO REF.1 PLP 1000,POLIMETAL OU SIM.,INCLUSIVE REATOR UE VS 150WX220V (ACOPLADO),LAMP.,BRACO RETO 1 1/4 POL.X 3M C/ PARAF.P/FIX.EM POSTE,FIO 1</v>
          </cell>
          <cell r="C2663" t="str">
            <v>Un</v>
          </cell>
          <cell r="D2663">
            <v>539.86249999999995</v>
          </cell>
          <cell r="E2663">
            <v>431.89</v>
          </cell>
          <cell r="F2663" t="str">
            <v>EMLURB</v>
          </cell>
        </row>
        <row r="2664">
          <cell r="A2664" t="str">
            <v/>
          </cell>
          <cell r="D2664">
            <v>0</v>
          </cell>
        </row>
        <row r="2665">
          <cell r="A2665" t="str">
            <v>18.25.240</v>
          </cell>
          <cell r="B2665" t="str">
            <v>FORNEC.DE CONJ.C/ LUMINARIA FECHADA P/LAMP.VS 250 W C/DIFUSOR EM POLICARBONATO,SOQUETE E-40 SUPORTE EM ALUM. FUNDIDO REF.1 PLP 1000,POLIMETAL OU SIM.,INCLUSIVE REATOR UE VS 250W X220V (ACOPLADO),LAMP.,BRACO RETO DE 1 1/2 POL.X 3M C/PARAF.P/ FIX. POSTE,FIO</v>
          </cell>
          <cell r="C2665" t="str">
            <v>Un</v>
          </cell>
          <cell r="D2665">
            <v>604.02500000000009</v>
          </cell>
          <cell r="E2665">
            <v>483.22</v>
          </cell>
          <cell r="F2665" t="str">
            <v>EMLURB</v>
          </cell>
        </row>
        <row r="2666">
          <cell r="A2666" t="str">
            <v/>
          </cell>
          <cell r="D2666">
            <v>0</v>
          </cell>
        </row>
        <row r="2667">
          <cell r="A2667" t="str">
            <v>18.25.300</v>
          </cell>
          <cell r="B2667" t="str">
            <v>FORNECIMENTO E INSTALACAO DE LUMINARIA TIPO PETALA COM DIFUSOR EM POLICARBONATO PARA LAMPADA VS 250 W, SERIE IVA INDALUX OU SIMILAR, COM LAMPADA, REATOR, IGNITOR E CAPACITOR EM POSTES ATE 23 M.</v>
          </cell>
          <cell r="C2667" t="str">
            <v>Un</v>
          </cell>
          <cell r="D2667">
            <v>836.82500000000005</v>
          </cell>
          <cell r="E2667">
            <v>669.46</v>
          </cell>
          <cell r="F2667" t="str">
            <v>EMLURB</v>
          </cell>
        </row>
        <row r="2668">
          <cell r="A2668" t="str">
            <v/>
          </cell>
          <cell r="D2668">
            <v>0</v>
          </cell>
        </row>
        <row r="2669">
          <cell r="A2669" t="str">
            <v>18.25.310</v>
          </cell>
          <cell r="B2669" t="str">
            <v>FORNECIMENTO DE LUMINARIA TIPO PETALA COM DIFUSOR EM POLICARBONATO PARA LAMPADA V.MET. DE 250 W, SERIE IVA, INDALUX OU SIMILAR, INCLUSIVE LAMPADA, REATOR, IGNITOR, CAPACITOR E INSTALACAO EM POSTES DE ATE 17 M.</v>
          </cell>
          <cell r="C2669" t="str">
            <v>Un</v>
          </cell>
          <cell r="D2669">
            <v>895.26250000000005</v>
          </cell>
          <cell r="E2669">
            <v>716.21</v>
          </cell>
          <cell r="F2669" t="str">
            <v>EMLURB</v>
          </cell>
        </row>
        <row r="2670">
          <cell r="A2670" t="str">
            <v/>
          </cell>
          <cell r="D2670">
            <v>0</v>
          </cell>
        </row>
        <row r="2671">
          <cell r="A2671" t="str">
            <v>18.25.400</v>
          </cell>
          <cell r="B2671" t="str">
            <v>FORNECIMENTO DE LUMINARIA FECHADA,TIPO PETALA COM DIFUSOR EM POLICARBONATO PARA LAMPADA VS DE 400W,MODELO VIENTO IVH,INDALUX OU SIMILAR, INCLUSIVE LAMPADA, REATOR, IGNITOR, CAPACITOR E INSTALACAO.</v>
          </cell>
          <cell r="C2671" t="str">
            <v>Un</v>
          </cell>
          <cell r="D2671">
            <v>1362.6750000000002</v>
          </cell>
          <cell r="E2671">
            <v>1090.1400000000001</v>
          </cell>
          <cell r="F2671" t="str">
            <v>EMLURB</v>
          </cell>
        </row>
        <row r="2672">
          <cell r="A2672" t="str">
            <v/>
          </cell>
          <cell r="D2672">
            <v>0</v>
          </cell>
        </row>
        <row r="2673">
          <cell r="A2673" t="str">
            <v>18.25.410</v>
          </cell>
          <cell r="B2673" t="str">
            <v>FORNECIMENTO DE LUMINARIA FECHADA,TIPO PETALA COM DIFUSOR EM POLICARBONATO PARA LAMPADA V.MET. DE 400 W, MODELO VIENTO IVH,INDALUX OU SIMILAR, INCLUSIVE LAMPADA, REATOR, IGNITOR, CAPACITOR E INSTALACAO.</v>
          </cell>
          <cell r="C2673" t="str">
            <v>Un</v>
          </cell>
          <cell r="D2673">
            <v>1421.4250000000002</v>
          </cell>
          <cell r="E2673">
            <v>1137.1400000000001</v>
          </cell>
          <cell r="F2673" t="str">
            <v>EMLURB</v>
          </cell>
        </row>
        <row r="2674">
          <cell r="A2674" t="str">
            <v/>
          </cell>
          <cell r="D2674">
            <v>0</v>
          </cell>
        </row>
        <row r="2675">
          <cell r="A2675" t="str">
            <v>18.25.500</v>
          </cell>
          <cell r="B2675" t="str">
            <v>FORNECIMENTO DE LUMINARIA TIPO PETALA COM DIFUSOR EM POLICARBONATO PARA LAMPADA VS DE 250 W, MODELO STAR PC,FAELLUCE OU SIMILAR COM LAMPADA VS 250 W, REATOR, IGNITOR, CAPACITOR E INSTALACAO EM POSTES DE ATE 14 M.</v>
          </cell>
          <cell r="C2675" t="str">
            <v>Un</v>
          </cell>
          <cell r="D2675">
            <v>813.375</v>
          </cell>
          <cell r="E2675">
            <v>650.70000000000005</v>
          </cell>
          <cell r="F2675" t="str">
            <v>EMLURB</v>
          </cell>
        </row>
        <row r="2676">
          <cell r="A2676" t="str">
            <v/>
          </cell>
          <cell r="D2676">
            <v>0</v>
          </cell>
        </row>
        <row r="2677">
          <cell r="A2677" t="str">
            <v>18.25.510</v>
          </cell>
          <cell r="B2677" t="str">
            <v>FORNECIMENTO DE LUMINARIA TIPO PETALA COM DIFUSOR EM POLICARBONATO PARA LAMPADA V.MET. DE 250 W, MODELO STAR PC,FAELLUCE OU SIMILAR COM LAMPADA V.MET. 250 W, REATOR, IGNITOR, CAPACITOR E INSTALACAO EM POSTES DE ATE 14 M.</v>
          </cell>
          <cell r="C2677" t="str">
            <v>Un</v>
          </cell>
          <cell r="D2677">
            <v>871.8125</v>
          </cell>
          <cell r="E2677">
            <v>697.45</v>
          </cell>
          <cell r="F2677" t="str">
            <v>EMLURB</v>
          </cell>
        </row>
        <row r="2678">
          <cell r="A2678" t="str">
            <v/>
          </cell>
          <cell r="D2678">
            <v>0</v>
          </cell>
        </row>
        <row r="2679">
          <cell r="A2679" t="str">
            <v>18.25.600</v>
          </cell>
          <cell r="B2679" t="str">
            <v>FORNECIMENTO DE LUMINARIA TIPO PETALA COM DIFUSOR EM POLICARBONATO PARA LAMPADA VS DE 400 W,MODELO MIRA VTP (VIDRO PLANO), FAELLUCE OU SIMILAR, INCLUSIVE LAMPADA,REATOR, IGNITOR, CAPACITOR E INSTALACAO EM POSTES DE ATE 17 M.</v>
          </cell>
          <cell r="C2679" t="str">
            <v>Un</v>
          </cell>
          <cell r="D2679">
            <v>1085.375</v>
          </cell>
          <cell r="E2679">
            <v>868.3</v>
          </cell>
          <cell r="F2679" t="str">
            <v>EMLURB</v>
          </cell>
        </row>
        <row r="2680">
          <cell r="A2680" t="str">
            <v/>
          </cell>
          <cell r="D2680">
            <v>0</v>
          </cell>
        </row>
        <row r="2681">
          <cell r="A2681" t="str">
            <v>18.25.610</v>
          </cell>
          <cell r="B2681" t="str">
            <v>FORNECIMENTO DE LUMINARIA TIPO PETALA COM DIFUSOR EM POLICARBONATO PARA LAMPADA V.MET. DE 400 W,MODELO MIRA VTP, (VIDRO PLANO),FAELLUCE OU SIMILAR, INCLUSIVE LAMPADA, REATOR, IGNITOR, CAPACITOR E INSTALACAO EM POSTES DE ATE 17 M.</v>
          </cell>
          <cell r="C2681" t="str">
            <v>Un</v>
          </cell>
          <cell r="D2681">
            <v>1144.125</v>
          </cell>
          <cell r="E2681">
            <v>915.3</v>
          </cell>
          <cell r="F2681" t="str">
            <v>EMLURB</v>
          </cell>
        </row>
        <row r="2682">
          <cell r="A2682" t="str">
            <v/>
          </cell>
          <cell r="D2682">
            <v>0</v>
          </cell>
        </row>
        <row r="2683">
          <cell r="A2683" t="str">
            <v>18.25.620</v>
          </cell>
          <cell r="B2683" t="str">
            <v>FORNECIMENTO E INSTALAÇÃO  DE LUMINÁRIA DE EMERGÊNCIA COM 2 LÂMPADAS DE 8 WATTS BIVOLT, COM BATERIA INTERNA</v>
          </cell>
          <cell r="C2683" t="str">
            <v>Un</v>
          </cell>
          <cell r="D2683">
            <v>47.737499999999997</v>
          </cell>
          <cell r="E2683">
            <v>38.19</v>
          </cell>
          <cell r="F2683" t="str">
            <v>SEDUC</v>
          </cell>
        </row>
        <row r="2684">
          <cell r="A2684" t="str">
            <v/>
          </cell>
          <cell r="D2684">
            <v>0</v>
          </cell>
        </row>
        <row r="2685">
          <cell r="A2685" t="str">
            <v>18.25.700</v>
          </cell>
          <cell r="B2685" t="str">
            <v>FORNECIMENTO DE LAMPIAO, MODELO RECIFE ANTIGO EM ALUMINIO FUNDIDO COM DIFUSOR EM POLICARBONATO COM TRATAMENTO EM UV, TRANSPARENTE OU LEITOSO, COM SUPORTE E-40, EDESA OU SIMILAR, INCLUSIVE INSTALACAO.</v>
          </cell>
          <cell r="C2685" t="str">
            <v>Un</v>
          </cell>
          <cell r="D2685">
            <v>311.25</v>
          </cell>
          <cell r="E2685">
            <v>249</v>
          </cell>
          <cell r="F2685" t="str">
            <v>EMLURB</v>
          </cell>
        </row>
        <row r="2686">
          <cell r="A2686" t="str">
            <v/>
          </cell>
          <cell r="D2686">
            <v>0</v>
          </cell>
        </row>
        <row r="2687">
          <cell r="A2687" t="str">
            <v>18.25.800</v>
          </cell>
          <cell r="B2687" t="str">
            <v>FORNECIMENTO DE PROJETOR, MOD. MLE 502, EDESA OU SIMILAR PARA LAMPADA A VAPOR DE SODIO 250W INCLUSIVE LAMPADA, REATOR, AFP UE (ACOPLADO)E INSTALACAO.</v>
          </cell>
          <cell r="C2687" t="str">
            <v>Un</v>
          </cell>
          <cell r="D2687">
            <v>387</v>
          </cell>
          <cell r="E2687">
            <v>309.60000000000002</v>
          </cell>
          <cell r="F2687" t="str">
            <v>EMLURB</v>
          </cell>
        </row>
        <row r="2688">
          <cell r="A2688" t="str">
            <v/>
          </cell>
          <cell r="D2688">
            <v>0</v>
          </cell>
        </row>
        <row r="2689">
          <cell r="A2689" t="str">
            <v>18.25.810</v>
          </cell>
          <cell r="B2689" t="str">
            <v>FORNECIMENTO DE PROJETOR, MOD. MLE 502, EDESA OU SIMILAR PARA LAMPADA A VAPOR DE SODIO DE 400 W ,INCLUSIVE LAMPADA, REATOR AFP UE (ACOPLADO) E INSTALACAO.</v>
          </cell>
          <cell r="C2689" t="str">
            <v>Un</v>
          </cell>
          <cell r="D2689">
            <v>431.25</v>
          </cell>
          <cell r="E2689">
            <v>345</v>
          </cell>
          <cell r="F2689" t="str">
            <v>EMLURB</v>
          </cell>
        </row>
        <row r="2690">
          <cell r="A2690" t="str">
            <v/>
          </cell>
          <cell r="D2690">
            <v>0</v>
          </cell>
        </row>
        <row r="2691">
          <cell r="A2691" t="str">
            <v>18.25.811</v>
          </cell>
          <cell r="B2691" t="str">
            <v>FORNEC. E INSTAL.PROJETOR RETANG., CORPO REFLETOR EM CHAPA ALUMÍNIO ESTAMP.REFORÇ.NAS LATERAIS,C/SUPORTE Q PERMITE REGULAGEM VERT. E HORIZ.,SOQUETE PORCELANA E-40, P/ LÂMPADA VAPOR MERCÚRIO 250W. REFRATOR EM LENTE DE VIDRO TEMP.,REF.MLE502-EDESA OU SIMILA</v>
          </cell>
          <cell r="C2691" t="str">
            <v>Un</v>
          </cell>
          <cell r="D2691">
            <v>220.10000000000002</v>
          </cell>
          <cell r="E2691">
            <v>176.08</v>
          </cell>
          <cell r="F2691" t="str">
            <v>SEDUC</v>
          </cell>
        </row>
        <row r="2692">
          <cell r="A2692" t="str">
            <v/>
          </cell>
          <cell r="D2692">
            <v>0</v>
          </cell>
        </row>
        <row r="2693">
          <cell r="A2693" t="str">
            <v>18.25.812</v>
          </cell>
          <cell r="B2693" t="str">
            <v>FORNEC. E INSTAL.PROJETOR RETANG., CORPO REFLETOR EM CHAPA ALUMÍNIO ESTAMP.REFORÇ.NAS LATERAIS,C/SUPORTE Q PERM.REGUL.VERT. E HORIZ.,SOQUETE PORCELANA E-40, P/ LÂMPADA VAPOR METÁLICO 250W. REFRATOR EM LENTE DE VIDRO TEMP.,REF.MLE502-EDESA OU SIMILAR.INC.L</v>
          </cell>
          <cell r="C2693" t="str">
            <v>Un</v>
          </cell>
          <cell r="D2693">
            <v>290.6875</v>
          </cell>
          <cell r="E2693">
            <v>232.55</v>
          </cell>
          <cell r="F2693" t="str">
            <v>SEDUC</v>
          </cell>
        </row>
        <row r="2694">
          <cell r="A2694" t="str">
            <v/>
          </cell>
          <cell r="D2694">
            <v>0</v>
          </cell>
        </row>
        <row r="2695">
          <cell r="A2695" t="str">
            <v>18.25.813</v>
          </cell>
          <cell r="B2695" t="str">
            <v>FORNEC. E INSTAL.PROJETOR RETANG., CORPO REFLETOR EM CHAPA ALUMÍNIO ESTAMP.REFORÇ.NAS LATERAIS,C/SUPORTE Q PERMITE REGULAGEM VERT. E HORIZ.,SOQUETE PORCELANA E-40, P/ LÂMPADA VAPOR MERCÚRIO 400W. REFRATOR EM LENTE DE VIDRO TEMP.,REF.MLE502-EDESA OU SIMILA</v>
          </cell>
          <cell r="C2695" t="str">
            <v>Un</v>
          </cell>
          <cell r="D2695">
            <v>248.47499999999999</v>
          </cell>
          <cell r="E2695">
            <v>198.78</v>
          </cell>
          <cell r="F2695" t="str">
            <v>SEDUC</v>
          </cell>
        </row>
        <row r="2696">
          <cell r="A2696" t="str">
            <v/>
          </cell>
          <cell r="D2696">
            <v>0</v>
          </cell>
        </row>
        <row r="2697">
          <cell r="A2697" t="str">
            <v>18.25.814</v>
          </cell>
          <cell r="B2697" t="str">
            <v>FORNEC. E INSTAL.PROJETOR RETANG., CORPO REFLETOR EM CHAPA ALUMÍNIO ESTAMP.REFORÇ.NAS LATERAIS,C/SUPORTE Q PERM.REGUL.VERT. E HORIZ.,SOQUETE PORCELANA E-40, P/ LÂMPADA VAPOR METÁLICO 400W. REFRATOR EM LENTE DE VIDRO TEMP.,REF.MLE502-EDESA OU SIMILAR.INC.L</v>
          </cell>
          <cell r="C2697" t="str">
            <v>Un</v>
          </cell>
          <cell r="D2697">
            <v>320.75</v>
          </cell>
          <cell r="E2697">
            <v>256.60000000000002</v>
          </cell>
          <cell r="F2697" t="str">
            <v>SEDUC</v>
          </cell>
        </row>
        <row r="2698">
          <cell r="A2698" t="str">
            <v/>
          </cell>
          <cell r="D2698">
            <v>0</v>
          </cell>
        </row>
        <row r="2699">
          <cell r="A2699" t="str">
            <v>18.25.820</v>
          </cell>
          <cell r="B2699" t="str">
            <v>FORNECIMENTO DE PROJETOR, MOD. MLE 508, EDESA OU SIMILAR, PARA LAMPADA VAPOR METALICO ATE 1000 W, INCLUSIVE INSTALACAO.</v>
          </cell>
          <cell r="C2699" t="str">
            <v>Un</v>
          </cell>
          <cell r="D2699">
            <v>1836.3125</v>
          </cell>
          <cell r="E2699">
            <v>1469.05</v>
          </cell>
          <cell r="F2699" t="str">
            <v>EMLURB</v>
          </cell>
        </row>
        <row r="2700">
          <cell r="A2700" t="str">
            <v/>
          </cell>
          <cell r="D2700">
            <v>0</v>
          </cell>
        </row>
        <row r="2701">
          <cell r="A2701" t="str">
            <v>18.25.830</v>
          </cell>
          <cell r="B2701" t="str">
            <v>FORNECIMENTO DE PROJETOR, MOD. JET 1000, SIMETRICO MARTELADO, FAELLUCE OU SIMILAR, PARA LAMPADA VAPOR METALICO 1000 W, INCLUSIVE LAMPADA, REATOR AFP UE (ACOPLADO) E INSTALACAO.</v>
          </cell>
          <cell r="C2701" t="str">
            <v>Un</v>
          </cell>
          <cell r="D2701">
            <v>2215.6750000000002</v>
          </cell>
          <cell r="E2701">
            <v>1772.54</v>
          </cell>
          <cell r="F2701" t="str">
            <v>EMLURB</v>
          </cell>
        </row>
        <row r="2702">
          <cell r="A2702" t="str">
            <v/>
          </cell>
          <cell r="D2702">
            <v>0</v>
          </cell>
        </row>
        <row r="2703">
          <cell r="A2703" t="str">
            <v>18.25.840</v>
          </cell>
          <cell r="B2703" t="str">
            <v>FORNECIMENTO DE PROJETOR, MOD. JET 1000 SIMETRICO ESPECULAR, FAELLUCE OU SIMILAR,PARA LAMPADA VAPOR METALICO 1000 W,INCLUSIVE LAMPADA, REATOR AFP, UE (ACOPLADO) E INSTALACAO.</v>
          </cell>
          <cell r="C2703" t="str">
            <v>Un</v>
          </cell>
          <cell r="D2703">
            <v>2215.6750000000002</v>
          </cell>
          <cell r="E2703">
            <v>1772.54</v>
          </cell>
          <cell r="F2703" t="str">
            <v>EMLURB</v>
          </cell>
        </row>
        <row r="2704">
          <cell r="A2704" t="str">
            <v/>
          </cell>
          <cell r="D2704">
            <v>0</v>
          </cell>
        </row>
        <row r="2705">
          <cell r="A2705" t="str">
            <v>18.25.850</v>
          </cell>
          <cell r="B2705" t="str">
            <v>FORNECIMENTO DE PROJETOR, MOD. JET 2000 SIMETRICO MARTELADO, FAELLUCE OU SIMILAR, PARA LAMPADA VAPOR METALICO 2000 W, INCLUSIVE LAMPADA, REATOR AFP UE (ACOPLADO) E INSTALACAO.</v>
          </cell>
          <cell r="C2705" t="str">
            <v>Un</v>
          </cell>
          <cell r="D2705">
            <v>3865.7625000000003</v>
          </cell>
          <cell r="E2705">
            <v>3092.61</v>
          </cell>
          <cell r="F2705" t="str">
            <v>EMLURB</v>
          </cell>
        </row>
        <row r="2706">
          <cell r="A2706" t="str">
            <v/>
          </cell>
          <cell r="D2706">
            <v>0</v>
          </cell>
        </row>
        <row r="2707">
          <cell r="A2707" t="str">
            <v>18.25.860</v>
          </cell>
          <cell r="B2707" t="str">
            <v>FORNECIMENTO DE PROJETOR, MOD. JET 2000 SIMETRICO ESPECULAR, FAELLUCE OU SIMILAR,PARA LAMPADA VAPOR METALICO 2000 W,INCLUSIVE LAMPADA, REATOR AFP, UE,(ACOPLADO) E INSTALACAO.</v>
          </cell>
          <cell r="C2707" t="str">
            <v>Un</v>
          </cell>
          <cell r="D2707">
            <v>3865.7625000000003</v>
          </cell>
          <cell r="E2707">
            <v>3092.61</v>
          </cell>
          <cell r="F2707" t="str">
            <v>EMLURB</v>
          </cell>
        </row>
        <row r="2708">
          <cell r="A2708" t="str">
            <v/>
          </cell>
          <cell r="D2708">
            <v>0</v>
          </cell>
        </row>
        <row r="2709">
          <cell r="A2709" t="str">
            <v>18.25.943</v>
          </cell>
          <cell r="B2709" t="str">
            <v>FORNECIMENTO E INSTALAÇÃO DE LÂMPADA FLUORESCENTE DE 40W</v>
          </cell>
          <cell r="C2709" t="str">
            <v>Un</v>
          </cell>
          <cell r="D2709">
            <v>4.7874999999999996</v>
          </cell>
          <cell r="E2709">
            <v>3.83</v>
          </cell>
          <cell r="F2709" t="str">
            <v>SEDUC</v>
          </cell>
        </row>
        <row r="2710">
          <cell r="A2710" t="str">
            <v/>
          </cell>
          <cell r="D2710">
            <v>0</v>
          </cell>
        </row>
        <row r="2711">
          <cell r="A2711" t="str">
            <v>18.25.944</v>
          </cell>
          <cell r="B2711" t="str">
            <v>FORNECIMENTO E INSTALAÇÃO DE TÉRMICO PARA LÂMPADA FLUORESCENTE EM LUMINÁRIA.</v>
          </cell>
          <cell r="C2711" t="str">
            <v>Un</v>
          </cell>
          <cell r="D2711">
            <v>3.5375000000000001</v>
          </cell>
          <cell r="E2711">
            <v>2.83</v>
          </cell>
          <cell r="F2711" t="str">
            <v>SEDUC</v>
          </cell>
        </row>
        <row r="2712">
          <cell r="A2712" t="str">
            <v/>
          </cell>
          <cell r="D2712">
            <v>0</v>
          </cell>
        </row>
        <row r="2713">
          <cell r="A2713" t="str">
            <v>18.25.945</v>
          </cell>
          <cell r="B2713" t="str">
            <v>FORNECIMENTO E INSTALAÇÃO DE REATOR PARTIDA RAPIDA DUPLO PARA 02 LAMP.FLUORESCENTE 40W-220V, LUMINÁRIA TIPO CALHA DE SOBREPOR.</v>
          </cell>
          <cell r="C2713" t="str">
            <v>Un</v>
          </cell>
          <cell r="D2713">
            <v>53.324999999999996</v>
          </cell>
          <cell r="E2713">
            <v>42.66</v>
          </cell>
          <cell r="F2713" t="str">
            <v>SEDUC</v>
          </cell>
        </row>
        <row r="2714">
          <cell r="A2714" t="str">
            <v/>
          </cell>
          <cell r="D2714">
            <v>0</v>
          </cell>
        </row>
        <row r="2715">
          <cell r="A2715" t="str">
            <v>18.25.946</v>
          </cell>
          <cell r="B2715" t="str">
            <v>FORNECIMENTO E INSTALAÇÃO DE REATOR PARTIDA RAPIDA SIMPLES PARA 01 LAMP.FLUORESCENTE 40W-220V, LUMINÁRIA TIPO CALHA DE SOBREPOR.</v>
          </cell>
          <cell r="C2715" t="str">
            <v>Un</v>
          </cell>
          <cell r="D2715">
            <v>34.887500000000003</v>
          </cell>
          <cell r="E2715">
            <v>27.91</v>
          </cell>
          <cell r="F2715" t="str">
            <v>SEDUC</v>
          </cell>
        </row>
        <row r="2716">
          <cell r="A2716" t="str">
            <v/>
          </cell>
          <cell r="D2716">
            <v>0</v>
          </cell>
        </row>
        <row r="2717">
          <cell r="A2717" t="str">
            <v>18.25.947</v>
          </cell>
          <cell r="B2717" t="str">
            <v>REINSTALAÇÃO DE LUMINÁRIA FLUORESCENTE COMPLETA, EXISTENTE, DE 2X40W, TIPO CALHA DE SOBREPOR.</v>
          </cell>
          <cell r="C2717" t="str">
            <v>Cj</v>
          </cell>
          <cell r="D2717">
            <v>15.7125</v>
          </cell>
          <cell r="E2717">
            <v>12.57</v>
          </cell>
          <cell r="F2717" t="str">
            <v>SEDUC</v>
          </cell>
        </row>
        <row r="2718">
          <cell r="A2718" t="str">
            <v/>
          </cell>
          <cell r="D2718">
            <v>0</v>
          </cell>
        </row>
        <row r="2719">
          <cell r="A2719" t="str">
            <v>18.25.948</v>
          </cell>
          <cell r="B2719" t="str">
            <v>FORNECIMENTO E COLOCAÇÃO DE LÂMPADA DE VAPOR DE MERCÚRIO DE 250W.</v>
          </cell>
          <cell r="C2719" t="str">
            <v>Un</v>
          </cell>
          <cell r="D2719">
            <v>25.587499999999999</v>
          </cell>
          <cell r="E2719">
            <v>20.47</v>
          </cell>
          <cell r="F2719" t="str">
            <v>SEDUC</v>
          </cell>
        </row>
        <row r="2720">
          <cell r="A2720" t="str">
            <v/>
          </cell>
          <cell r="D2720">
            <v>0</v>
          </cell>
        </row>
        <row r="2721">
          <cell r="A2721" t="str">
            <v>18.25.949</v>
          </cell>
          <cell r="B2721" t="str">
            <v>FORNECIMENTO E INSTALAÇÃO DE CORRENTE PARA FIXAÇÃO DE LUMINÁRIA, FIO 14BWG, COM ABERTURA DE 1,50 A 3,00CM.</v>
          </cell>
          <cell r="C2721" t="str">
            <v>m</v>
          </cell>
          <cell r="D2721">
            <v>6.4625000000000004</v>
          </cell>
          <cell r="E2721">
            <v>5.17</v>
          </cell>
          <cell r="F2721" t="str">
            <v>SEDUC</v>
          </cell>
        </row>
        <row r="2722">
          <cell r="A2722" t="str">
            <v/>
          </cell>
          <cell r="D2722">
            <v>0</v>
          </cell>
        </row>
        <row r="2723">
          <cell r="A2723" t="str">
            <v>18.25.950</v>
          </cell>
          <cell r="B2723" t="str">
            <v>FORNECIMENTO E INSTALAÇÃO DE LÂMPADA MISTA DE 500W</v>
          </cell>
          <cell r="C2723" t="str">
            <v>Un</v>
          </cell>
          <cell r="D2723">
            <v>53.224999999999994</v>
          </cell>
          <cell r="E2723">
            <v>42.58</v>
          </cell>
          <cell r="F2723" t="str">
            <v>SEDUC</v>
          </cell>
        </row>
        <row r="2724">
          <cell r="A2724" t="str">
            <v/>
          </cell>
          <cell r="D2724">
            <v>0</v>
          </cell>
        </row>
        <row r="2725">
          <cell r="A2725" t="str">
            <v>18.25.951</v>
          </cell>
          <cell r="B2725" t="str">
            <v>FORNECIMENTO E INSTALAÇÃO DE REATOR CONVENCIONAL SIMPLES PARA 01 LÂMPADA FLUORESCENTE DE 40W-220V, 0,5 FATOR DE POTÊNCIA, LUMINÁRIA TIPO CALHA SOBREPOR.</v>
          </cell>
          <cell r="C2725" t="str">
            <v>Un</v>
          </cell>
          <cell r="D2725">
            <v>22.0625</v>
          </cell>
          <cell r="E2725">
            <v>17.649999999999999</v>
          </cell>
          <cell r="F2725" t="str">
            <v>SEDUC</v>
          </cell>
        </row>
        <row r="2726">
          <cell r="A2726" t="str">
            <v/>
          </cell>
          <cell r="D2726">
            <v>0</v>
          </cell>
        </row>
        <row r="2727">
          <cell r="A2727" t="str">
            <v>18.25.952</v>
          </cell>
          <cell r="B2727" t="str">
            <v>REINSTALAÇÃO DE LUMINÁRIA  FLUORESCENTE 1 X 40 W(APENAS MÃO DE OBRA)</v>
          </cell>
          <cell r="C2727" t="str">
            <v>Un</v>
          </cell>
          <cell r="D2727">
            <v>14.299999999999999</v>
          </cell>
          <cell r="E2727">
            <v>11.44</v>
          </cell>
          <cell r="F2727" t="str">
            <v>SEDUC</v>
          </cell>
        </row>
        <row r="2728">
          <cell r="A2728" t="str">
            <v/>
          </cell>
          <cell r="D2728">
            <v>0</v>
          </cell>
        </row>
        <row r="2729">
          <cell r="A2729" t="str">
            <v>18.25.955</v>
          </cell>
          <cell r="B2729" t="str">
            <v>FORNECIMENTO E INSTALAÇÃO DE RELÊ FOTOCÉLULA PARA LUMINÁRIAS DE 1000W-127/220V.</v>
          </cell>
          <cell r="C2729" t="str">
            <v>Un</v>
          </cell>
          <cell r="D2729">
            <v>47.674999999999997</v>
          </cell>
          <cell r="E2729">
            <v>38.14</v>
          </cell>
          <cell r="F2729" t="str">
            <v>SEDUC</v>
          </cell>
        </row>
        <row r="2730">
          <cell r="A2730" t="str">
            <v/>
          </cell>
          <cell r="D2730">
            <v>0</v>
          </cell>
        </row>
        <row r="2731">
          <cell r="A2731" t="str">
            <v>18.26.010</v>
          </cell>
          <cell r="B2731" t="str">
            <v>ASSENTAMENTO DE HASTE DE ATERRAMENTO DE 5/8"X 2.40 M COPPERWELD OU SIMILAR,COM CONECTOR PARALELO E PARAFUSOS (INCLUSIVE O FORNECIMENTO DO MATERIAL).</v>
          </cell>
          <cell r="C2731" t="str">
            <v>UD</v>
          </cell>
          <cell r="D2731">
            <v>53.4</v>
          </cell>
          <cell r="E2731">
            <v>42.72</v>
          </cell>
          <cell r="F2731" t="str">
            <v>EMLURB</v>
          </cell>
        </row>
        <row r="2732">
          <cell r="A2732" t="str">
            <v/>
          </cell>
          <cell r="D2732">
            <v>0</v>
          </cell>
        </row>
        <row r="2733">
          <cell r="A2733" t="str">
            <v>18.26.020</v>
          </cell>
          <cell r="B2733" t="str">
            <v>ASSENTAMENTO DE BENGALA DE PVC RIGIDO DE 3/4 POL. MARCA TIGRE OU SIMILAR, INCLUSIVE RASGO EM ALVENARIA E FORNECIMENTO DO MATERIAL.</v>
          </cell>
          <cell r="C2733" t="str">
            <v>UD</v>
          </cell>
          <cell r="D2733">
            <v>31.612499999999997</v>
          </cell>
          <cell r="E2733">
            <v>25.29</v>
          </cell>
          <cell r="F2733" t="str">
            <v>EMLURB</v>
          </cell>
        </row>
        <row r="2734">
          <cell r="A2734" t="str">
            <v/>
          </cell>
          <cell r="D2734">
            <v>0</v>
          </cell>
        </row>
        <row r="2735">
          <cell r="A2735" t="str">
            <v>18.26.022</v>
          </cell>
          <cell r="B2735" t="str">
            <v>FORNECIMENTO E INSTALAÇÃO DE BENGALA DE PVC RÍGIDO 1 1/2", FAB:TIGRE OU SIMILAR, INCLUSIVE FITA AÇO INOX E FIVELA PARA FIXAÇÃO.</v>
          </cell>
          <cell r="C2735" t="str">
            <v>Un</v>
          </cell>
          <cell r="D2735">
            <v>61.887499999999996</v>
          </cell>
          <cell r="E2735">
            <v>49.51</v>
          </cell>
          <cell r="F2735" t="str">
            <v>SEDUC</v>
          </cell>
        </row>
        <row r="2736">
          <cell r="A2736" t="str">
            <v/>
          </cell>
          <cell r="D2736">
            <v>0</v>
          </cell>
        </row>
        <row r="2737">
          <cell r="A2737" t="str">
            <v>18.26.024</v>
          </cell>
          <cell r="B2737" t="str">
            <v>FORNECIMENTO E INSTALAÇÃO DE BENGALA DE PVC RÍGIDO 2", FAB.: TIGRE OU SIMILAR, INCLUSIVE FITA AÇO INOX E FIVELA PARA FIXAÇÃO.</v>
          </cell>
          <cell r="C2737" t="str">
            <v>Un</v>
          </cell>
          <cell r="D2737">
            <v>75.924999999999997</v>
          </cell>
          <cell r="E2737">
            <v>60.74</v>
          </cell>
          <cell r="F2737" t="str">
            <v>SEDUC</v>
          </cell>
        </row>
        <row r="2738">
          <cell r="A2738" t="str">
            <v/>
          </cell>
          <cell r="D2738">
            <v>0</v>
          </cell>
        </row>
        <row r="2739">
          <cell r="A2739" t="str">
            <v>18.26.030</v>
          </cell>
          <cell r="B2739" t="str">
            <v>ASSENTAMENTO DE CHAVE DE BOIA AUTOMATICA,15A, SUPERIOR OU INFERIOR MARCA LENZ OU SIMILAR(INCLUSIVE O FORNECIMENTO DO MATERIAL).</v>
          </cell>
          <cell r="C2739" t="str">
            <v>UD</v>
          </cell>
          <cell r="D2739">
            <v>38.712499999999999</v>
          </cell>
          <cell r="E2739">
            <v>30.97</v>
          </cell>
          <cell r="F2739" t="str">
            <v>EMLURB</v>
          </cell>
        </row>
        <row r="2740">
          <cell r="A2740" t="str">
            <v/>
          </cell>
          <cell r="D2740">
            <v>0</v>
          </cell>
        </row>
        <row r="2741">
          <cell r="A2741" t="str">
            <v>18.26.040</v>
          </cell>
          <cell r="B2741" t="str">
            <v>ASSENTAMENTO DE CHAVE REVERSORA BLINDADA 30A, 500 V, ELETROMAR OU SIMILAR,(INCLUSIVE FORNECIMENTO DO MATERIAL).</v>
          </cell>
          <cell r="C2741" t="str">
            <v>UD</v>
          </cell>
          <cell r="D2741">
            <v>128.26249999999999</v>
          </cell>
          <cell r="E2741">
            <v>102.61</v>
          </cell>
          <cell r="F2741" t="str">
            <v>EMLURB</v>
          </cell>
        </row>
        <row r="2742">
          <cell r="A2742" t="str">
            <v/>
          </cell>
          <cell r="D2742">
            <v>0</v>
          </cell>
        </row>
        <row r="2743">
          <cell r="A2743" t="str">
            <v>18.26.045</v>
          </cell>
          <cell r="B2743" t="str">
            <v>ASSENTAMENTO DE CHAVE REVERSORA BLINDADA 30A, 250 V, ELETROMAR OU SIMILAR, INCLUSIVE FORNECIMENTO DO MATERIAL.</v>
          </cell>
          <cell r="C2743" t="str">
            <v>Un</v>
          </cell>
          <cell r="D2743">
            <v>154.71250000000001</v>
          </cell>
          <cell r="E2743">
            <v>123.77</v>
          </cell>
          <cell r="F2743" t="str">
            <v>EMLURB</v>
          </cell>
        </row>
        <row r="2744">
          <cell r="A2744" t="str">
            <v/>
          </cell>
          <cell r="D2744">
            <v>0</v>
          </cell>
        </row>
        <row r="2745">
          <cell r="A2745" t="str">
            <v>18.26.050</v>
          </cell>
          <cell r="B2745" t="str">
            <v>ASSENTAMENTO DE CHAVE MAGNETICA GUARDA-MOTOR ATE 7.5 CV, ELETROMAR OU SIMILAR (INCLUSIVE FORNECIMENTO DO MATERIAL ).</v>
          </cell>
          <cell r="C2745" t="str">
            <v>UD</v>
          </cell>
          <cell r="D2745">
            <v>210.76250000000002</v>
          </cell>
          <cell r="E2745">
            <v>168.61</v>
          </cell>
          <cell r="F2745" t="str">
            <v>EMLURB</v>
          </cell>
        </row>
        <row r="2746">
          <cell r="A2746" t="str">
            <v/>
          </cell>
          <cell r="D2746">
            <v>0</v>
          </cell>
        </row>
        <row r="2747">
          <cell r="A2747" t="str">
            <v>18.26.060</v>
          </cell>
          <cell r="B2747" t="str">
            <v>ASSENTAMENTO DE CHAVE MAGNETICA DE 2 X 30A PARA COMANDO DE ILUMINACAO PUBLICA, ACIONADA P/ RELE FOTO-ELETRICO NA, 220V, 60HZ, TIPO LUX CONTROL MODELO CIP-F/70, (INCLUSIVE FORNECIMENTO DO MATERIAL).</v>
          </cell>
          <cell r="C2747" t="str">
            <v>UD</v>
          </cell>
          <cell r="D2747">
            <v>438.45</v>
          </cell>
          <cell r="E2747">
            <v>350.76</v>
          </cell>
          <cell r="F2747" t="str">
            <v>EMLURB</v>
          </cell>
        </row>
        <row r="2748">
          <cell r="A2748" t="str">
            <v/>
          </cell>
          <cell r="D2748">
            <v>0</v>
          </cell>
        </row>
        <row r="2749">
          <cell r="A2749" t="str">
            <v>18.27.010</v>
          </cell>
          <cell r="B2749" t="str">
            <v>FORNECIMENTO DE FIO DE COBRE NU,TEMPERA MEIO-DURO,CLASSE 1A,SM-10MM2,PARA UM LANCE DE REDE INCLUSIVE ARMACAO SECUNDARIA B1,ISOLADOR,PARA FUSOS,BRACADEIRA REDONDA DE FERRO GALV. A FOGO,EQUIPAMENTO E INSTALACAO.</v>
          </cell>
          <cell r="C2749" t="str">
            <v>Un</v>
          </cell>
          <cell r="D2749">
            <v>285.88749999999999</v>
          </cell>
          <cell r="E2749">
            <v>228.71</v>
          </cell>
          <cell r="F2749" t="str">
            <v>EMLURB</v>
          </cell>
        </row>
        <row r="2750">
          <cell r="A2750" t="str">
            <v/>
          </cell>
          <cell r="D2750">
            <v>0</v>
          </cell>
        </row>
        <row r="2751">
          <cell r="A2751" t="str">
            <v>18.27.011</v>
          </cell>
          <cell r="B2751" t="str">
            <v>FORNECIMENTO DE FIO DE COBRE NU,TEMPERA MEIO-DURO,CLASSE 1A,SM-10MM2 P/ DOIS LANCES DE REDE,INCLUSIVE ARMACAO SECUNDARIA B2,ISOLADORES PARAFUSOS,BRACADEIRA REDONDA DE FERRO GALV. A FOGO,EQUIPAMENTO E INSTALACAO.</v>
          </cell>
          <cell r="C2751" t="str">
            <v>Un</v>
          </cell>
          <cell r="D2751">
            <v>407.22499999999997</v>
          </cell>
          <cell r="E2751">
            <v>325.77999999999997</v>
          </cell>
          <cell r="F2751" t="str">
            <v>EMLURB</v>
          </cell>
        </row>
        <row r="2752">
          <cell r="A2752" t="str">
            <v/>
          </cell>
          <cell r="D2752">
            <v>0</v>
          </cell>
        </row>
        <row r="2753">
          <cell r="A2753" t="str">
            <v>18.27.012</v>
          </cell>
          <cell r="B2753" t="str">
            <v>FORNECIMENTO DE FIO DE COBRE NU,TEMPERA MEIO-DURO,CLASSE 1A,SM-10MM2,P/ TRES LANCES DE REDE,INCLUSIVE ARMACAO SECUNDARIA B3,ISOLADORES PARAFUSOS,BRACADEIRAS REDONDAS DE FERRO GALV. A FOGO, EQUIPAMENTO E INSTALACAO.</v>
          </cell>
          <cell r="C2753" t="str">
            <v>Un</v>
          </cell>
          <cell r="D2753">
            <v>626.11249999999995</v>
          </cell>
          <cell r="E2753">
            <v>500.89</v>
          </cell>
          <cell r="F2753" t="str">
            <v>EMLURB</v>
          </cell>
        </row>
        <row r="2754">
          <cell r="A2754" t="str">
            <v/>
          </cell>
          <cell r="D2754">
            <v>0</v>
          </cell>
        </row>
        <row r="2755">
          <cell r="A2755" t="str">
            <v>18.27.013</v>
          </cell>
          <cell r="B2755" t="str">
            <v>FORNECIMENTO DE FIO DE COBRE NU,TEMPERA MEIO-DURO,CLASSE 1A,SM-10MM2,PARA QUATRO LANCES DE REDE,INCLUSIVE ARMACAO SECUNDARIA B4,ISOLADORES,PARAFUSOS,BRACADEIRAS REDONDAS DE FERRO GALV. A FOGO,EQUIPAMENTO E INSTALACAO.</v>
          </cell>
          <cell r="C2755" t="str">
            <v>Un</v>
          </cell>
          <cell r="D2755">
            <v>748.76250000000005</v>
          </cell>
          <cell r="E2755">
            <v>599.01</v>
          </cell>
          <cell r="F2755" t="str">
            <v>EMLURB</v>
          </cell>
        </row>
        <row r="2756">
          <cell r="A2756" t="str">
            <v/>
          </cell>
          <cell r="D2756">
            <v>0</v>
          </cell>
        </row>
        <row r="2757">
          <cell r="A2757" t="str">
            <v>18.27.014</v>
          </cell>
          <cell r="B2757" t="str">
            <v>FORNECIMENTO DE FIO DE COBRE NU,TEMPERA MEIO-DURO,CLASSE 1A,SM-10MM2,PARA UM LANCE DE REDE INCLUSIVE EQUIPAMENTO E INSTALACAO.</v>
          </cell>
          <cell r="C2757" t="str">
            <v>Un</v>
          </cell>
          <cell r="D2757">
            <v>237.86249999999998</v>
          </cell>
          <cell r="E2757">
            <v>190.29</v>
          </cell>
          <cell r="F2757" t="str">
            <v>EMLURB</v>
          </cell>
        </row>
        <row r="2758">
          <cell r="A2758" t="str">
            <v/>
          </cell>
          <cell r="D2758">
            <v>0</v>
          </cell>
        </row>
        <row r="2759">
          <cell r="A2759" t="str">
            <v>18.27.015</v>
          </cell>
          <cell r="B2759" t="str">
            <v>FORNECIMENTO DE FIO DE COBRE NU,TEMPERA MEIO-DURO,CLASSE 1A, SM-10MM2, PARA DOIS LANCES DE REDE,INCLUSIVE EQUIPAMENTO E INSTALACAO.</v>
          </cell>
          <cell r="C2759" t="str">
            <v>Un</v>
          </cell>
          <cell r="D2759">
            <v>350.36250000000001</v>
          </cell>
          <cell r="E2759">
            <v>280.29000000000002</v>
          </cell>
          <cell r="F2759" t="str">
            <v>EMLURB</v>
          </cell>
        </row>
        <row r="2760">
          <cell r="A2760" t="str">
            <v/>
          </cell>
          <cell r="D2760">
            <v>0</v>
          </cell>
        </row>
        <row r="2761">
          <cell r="A2761" t="str">
            <v>18.27.016</v>
          </cell>
          <cell r="B2761" t="str">
            <v>FORNECIMENTO DE FIO DE COBRE NU,TEMPERA MEIO-DURO,CLASSE 1A, SM-10MM2, PARA TRES LANCES DE REDE,INCLUSIVE EQUIPAMENTO E INSTALACAO.</v>
          </cell>
          <cell r="C2761" t="str">
            <v>Un</v>
          </cell>
          <cell r="D2761">
            <v>525.53750000000002</v>
          </cell>
          <cell r="E2761">
            <v>420.43</v>
          </cell>
          <cell r="F2761" t="str">
            <v>EMLURB</v>
          </cell>
        </row>
        <row r="2762">
          <cell r="A2762" t="str">
            <v/>
          </cell>
          <cell r="D2762">
            <v>0</v>
          </cell>
        </row>
        <row r="2763">
          <cell r="A2763" t="str">
            <v>18.27.017</v>
          </cell>
          <cell r="B2763" t="str">
            <v>FORNECIMENTO DE FIO DE COBRE NU,TEMPERA MEIO-DURO,CLASSE 1A,SM-10MM2,PARA QUATRO LANCES DE REDE,INCLUSIVE EQUIPAMENTO E INSTALACAO.</v>
          </cell>
          <cell r="C2763" t="str">
            <v>Un</v>
          </cell>
          <cell r="D2763">
            <v>638.03750000000002</v>
          </cell>
          <cell r="E2763">
            <v>510.43</v>
          </cell>
          <cell r="F2763" t="str">
            <v>EMLURB</v>
          </cell>
        </row>
        <row r="2764">
          <cell r="A2764" t="str">
            <v/>
          </cell>
          <cell r="D2764">
            <v>0</v>
          </cell>
        </row>
        <row r="2765">
          <cell r="A2765" t="str">
            <v>18.27.018</v>
          </cell>
          <cell r="B2765" t="str">
            <v>FORNECIMENTO DE FIO DE COBRE NU,TEMPERA MEIO-DURO,CLASSE 1A,SM-16MM2,PARA UM LANCE DE REDE INCLUSIVE ARMACAO SECUNDARIA B1, ISOLADOR, PARAFUSOS, BRACADEIRA REDONDA DE FERRO GALV. A FOGO, EQUIPAMENTO E INSTALACAO.</v>
          </cell>
          <cell r="C2765" t="str">
            <v>Un</v>
          </cell>
          <cell r="D2765">
            <v>364.75</v>
          </cell>
          <cell r="E2765">
            <v>291.8</v>
          </cell>
          <cell r="F2765" t="str">
            <v>EMLURB</v>
          </cell>
        </row>
        <row r="2766">
          <cell r="A2766" t="str">
            <v/>
          </cell>
          <cell r="D2766">
            <v>0</v>
          </cell>
        </row>
        <row r="2767">
          <cell r="A2767" t="str">
            <v>18.27.019</v>
          </cell>
          <cell r="B2767" t="str">
            <v>FORNECIMENTO DE FIO DE COBRE NU,TEMPERA MEIO-DURO,CLASSE 1A, SM-16MM2, PARA DOIS LANCES DE REDE,INCLUSIVE ARMACAO SECUNDARIA B2, ISOLADORES, PARAFUSOS, BRACADEIRA REDONDA DE FERRO GALV. A FOGO, EQUIPAMENTO E INSTALACAO.</v>
          </cell>
          <cell r="C2767" t="str">
            <v>Un</v>
          </cell>
          <cell r="D2767">
            <v>564.94999999999993</v>
          </cell>
          <cell r="E2767">
            <v>451.96</v>
          </cell>
          <cell r="F2767" t="str">
            <v>EMLURB</v>
          </cell>
        </row>
        <row r="2768">
          <cell r="A2768" t="str">
            <v/>
          </cell>
          <cell r="D2768">
            <v>0</v>
          </cell>
        </row>
        <row r="2769">
          <cell r="A2769" t="str">
            <v>18.27.020</v>
          </cell>
          <cell r="B2769" t="str">
            <v>FORNECIMENTO DE FIO DE COBRE NU,TEMPERA MEIO-DURO,CLASSE 1A, SM-16MM2, PARA TRES LANCES DE REDE,INCLUSIVE ARMACAO SECUNDARIA B3, ISOLADORES, PARAFUSOS, BRACADEIRAS REDONDAS DE FERRO GALV. A FOGO, EQUIPAMENTO E INSTALACAO.</v>
          </cell>
          <cell r="C2769" t="str">
            <v>Un</v>
          </cell>
          <cell r="D2769">
            <v>862.69999999999993</v>
          </cell>
          <cell r="E2769">
            <v>690.16</v>
          </cell>
          <cell r="F2769" t="str">
            <v>EMLURB</v>
          </cell>
        </row>
        <row r="2770">
          <cell r="A2770" t="str">
            <v/>
          </cell>
          <cell r="D2770">
            <v>0</v>
          </cell>
        </row>
        <row r="2771">
          <cell r="A2771" t="str">
            <v>18.27.021</v>
          </cell>
          <cell r="B2771" t="str">
            <v>FORNECIMENTO DE FIO DE COBRE NU,TEMPERA MEIO-DURO,CLASSE 1A,SM-16MM2,PARA QUATRO LANCES DE REDE,INCLUSIVE ARMACAO SECUNDARIA B4, ISOLADORES, PARAFUSOS, BRACADEIRAS REDONDAS DE FERRO GALV. A FOGO, EQUIPAMENTO E INSTALACAO.</v>
          </cell>
          <cell r="C2771" t="str">
            <v>Un</v>
          </cell>
          <cell r="D2771">
            <v>1064.2125000000001</v>
          </cell>
          <cell r="E2771">
            <v>851.37</v>
          </cell>
          <cell r="F2771" t="str">
            <v>EMLURB</v>
          </cell>
        </row>
        <row r="2772">
          <cell r="A2772" t="str">
            <v/>
          </cell>
          <cell r="D2772">
            <v>0</v>
          </cell>
        </row>
        <row r="2773">
          <cell r="A2773" t="str">
            <v>18.27.022</v>
          </cell>
          <cell r="B2773" t="str">
            <v>FORNECIMENTO DE FIO DE COBRE NU,TEMPERA MEIO-DURO,CLASSE 1A,SM-16MM2,PARA UM LANCE DE REDE INCLUSIVE EQUIPAMENTO E INSTALACAO.</v>
          </cell>
          <cell r="C2773" t="str">
            <v>Un</v>
          </cell>
          <cell r="D2773">
            <v>316.72500000000002</v>
          </cell>
          <cell r="E2773">
            <v>253.38</v>
          </cell>
          <cell r="F2773" t="str">
            <v>EMLURB</v>
          </cell>
        </row>
        <row r="2774">
          <cell r="A2774" t="str">
            <v/>
          </cell>
          <cell r="D2774">
            <v>0</v>
          </cell>
        </row>
        <row r="2775">
          <cell r="A2775" t="str">
            <v>18.27.023</v>
          </cell>
          <cell r="B2775" t="str">
            <v>FORNECIMENTO DE FIO DE COBRE NU,TEMPERA MEIO-DURO,CLASSE 1A, SM-16MM2,PARA DOIS LANCES DE REDE,INCLUSIVE EQUIPAMENTO E INSTALACAO.</v>
          </cell>
          <cell r="C2775" t="str">
            <v>Un</v>
          </cell>
          <cell r="D2775">
            <v>508.08750000000003</v>
          </cell>
          <cell r="E2775">
            <v>406.47</v>
          </cell>
          <cell r="F2775" t="str">
            <v>EMLURB</v>
          </cell>
        </row>
        <row r="2776">
          <cell r="A2776" t="str">
            <v/>
          </cell>
          <cell r="D2776">
            <v>0</v>
          </cell>
        </row>
        <row r="2777">
          <cell r="A2777" t="str">
            <v>18.27.024</v>
          </cell>
          <cell r="B2777" t="str">
            <v>FORNECIMENTO DE FIO DE COBRE NU,TEMPERA MEIO-DURO,CLASSE 1A, SM-16MM2, PARA TRES LANCES DE REDE,INCLUSIVE EQUIPAMENTO E INSTALACAO.</v>
          </cell>
          <cell r="C2777" t="str">
            <v>Un</v>
          </cell>
          <cell r="D2777">
            <v>762.125</v>
          </cell>
          <cell r="E2777">
            <v>609.70000000000005</v>
          </cell>
          <cell r="F2777" t="str">
            <v>EMLURB</v>
          </cell>
        </row>
        <row r="2778">
          <cell r="A2778" t="str">
            <v/>
          </cell>
          <cell r="D2778">
            <v>0</v>
          </cell>
        </row>
        <row r="2779">
          <cell r="A2779" t="str">
            <v>18.27.025</v>
          </cell>
          <cell r="B2779" t="str">
            <v>FORNECIMENTO DE FIO DE COBRE NU,TEMPERA MEIO-DURO,CLASSE 1A,SM-16MM2,PARA QUATRO LANCES DE REDE,INCLUSIVE EQUIPAMENTO E INSTALACAO.</v>
          </cell>
          <cell r="C2779" t="str">
            <v>Un</v>
          </cell>
          <cell r="D2779">
            <v>953.48749999999995</v>
          </cell>
          <cell r="E2779">
            <v>762.79</v>
          </cell>
          <cell r="F2779" t="str">
            <v>EMLURB</v>
          </cell>
        </row>
        <row r="2780">
          <cell r="A2780" t="str">
            <v/>
          </cell>
          <cell r="D2780">
            <v>0</v>
          </cell>
        </row>
        <row r="2781">
          <cell r="A2781" t="str">
            <v>18.27.026</v>
          </cell>
          <cell r="B2781" t="str">
            <v>FORNECIMENTO DE CABO DE ALUMINIO COM ALMA DE ACO 10 MM2 P/ UM LANCE DE REDE, INCLUSIVE ARMACAO SECUNDARIA B1, ISOLADOR, PARAFUSOS, BRACADEIRA REDONDA FERRO GALV. A FOGO, EQUIPAMENTO E INSTALACAO.</v>
          </cell>
          <cell r="C2781" t="str">
            <v>Un</v>
          </cell>
          <cell r="D2781">
            <v>273.38749999999999</v>
          </cell>
          <cell r="E2781">
            <v>218.71</v>
          </cell>
          <cell r="F2781" t="str">
            <v>EMLURB</v>
          </cell>
        </row>
        <row r="2782">
          <cell r="A2782" t="str">
            <v/>
          </cell>
          <cell r="D2782">
            <v>0</v>
          </cell>
        </row>
        <row r="2783">
          <cell r="A2783" t="str">
            <v>18.27.027</v>
          </cell>
          <cell r="B2783" t="str">
            <v>FORNECIMENTO DE CABO DE ALUMINIO COM ALMA DE ACO 10 MM2 P/ DOIS LANCES DE REDE, INCLUSIVE ARMACAO SECUNDARIA B2, ISOLADORES, PARAFUSOS BRACADEIRA REDONDA DE FERRO GALV. A FOGO, EQUIPAMENTO E INSTALACAO.</v>
          </cell>
          <cell r="C2783" t="str">
            <v>Un</v>
          </cell>
          <cell r="D2783">
            <v>382.22499999999997</v>
          </cell>
          <cell r="E2783">
            <v>305.77999999999997</v>
          </cell>
          <cell r="F2783" t="str">
            <v>EMLURB</v>
          </cell>
        </row>
        <row r="2784">
          <cell r="A2784" t="str">
            <v/>
          </cell>
          <cell r="D2784">
            <v>0</v>
          </cell>
        </row>
        <row r="2785">
          <cell r="A2785" t="str">
            <v>18.27.028</v>
          </cell>
          <cell r="B2785" t="str">
            <v>FORNECIMENTO DE CABO DE ALUMINIO COM ALMA DE ACO 10 MM2 P/ TRES LANCES DE REDE, INCLUSIVE ARMACAO SECUNDARIA B3, ISOLADORES, PARAFUSOS, BRACADEIRAS REDONDAS DE FERRO GALV. A FOGO, EQUIPAMENTO E INSTALACAO.</v>
          </cell>
          <cell r="C2785" t="str">
            <v>Un</v>
          </cell>
          <cell r="D2785">
            <v>588.61249999999995</v>
          </cell>
          <cell r="E2785">
            <v>470.89</v>
          </cell>
          <cell r="F2785" t="str">
            <v>EMLURB</v>
          </cell>
        </row>
        <row r="2786">
          <cell r="A2786" t="str">
            <v/>
          </cell>
          <cell r="D2786">
            <v>0</v>
          </cell>
        </row>
        <row r="2787">
          <cell r="A2787" t="str">
            <v>18.27.029</v>
          </cell>
          <cell r="B2787" t="str">
            <v>FORNECIMENTO DE CABO DE ALUMINIO COM ALMA DE ACO 10 MM2 P/ QUATRO LANCES DE REDE, INCLUSIVE ARMACAO SECUNDARIA B4, ISOLADORES, PARAFUSOS, BRACADEIRAS REDONDAS DE FERRO GALV. A FOGO, EQUIPAMENTO E INSTALACAO.</v>
          </cell>
          <cell r="C2787" t="str">
            <v>Un</v>
          </cell>
          <cell r="D2787">
            <v>698.76250000000005</v>
          </cell>
          <cell r="E2787">
            <v>559.01</v>
          </cell>
          <cell r="F2787" t="str">
            <v>EMLURB</v>
          </cell>
        </row>
        <row r="2788">
          <cell r="A2788" t="str">
            <v/>
          </cell>
          <cell r="D2788">
            <v>0</v>
          </cell>
        </row>
        <row r="2789">
          <cell r="A2789" t="str">
            <v>18.27.030</v>
          </cell>
          <cell r="B2789" t="str">
            <v>FORNECIMENTO DE CABO DE ALUMINIO COM ALMA DE ACO 10 MM2 P/ UM LANCE DE REDE,INCLUSIVE EQUIPAMENTO E INSTALACAO.</v>
          </cell>
          <cell r="C2789" t="str">
            <v>Un</v>
          </cell>
          <cell r="D2789">
            <v>225.36249999999998</v>
          </cell>
          <cell r="E2789">
            <v>180.29</v>
          </cell>
          <cell r="F2789" t="str">
            <v>EMLURB</v>
          </cell>
        </row>
        <row r="2790">
          <cell r="A2790" t="str">
            <v/>
          </cell>
          <cell r="D2790">
            <v>0</v>
          </cell>
        </row>
        <row r="2791">
          <cell r="A2791" t="str">
            <v>18.27.031</v>
          </cell>
          <cell r="B2791" t="str">
            <v>FORNECIMENTO DE CABO DE ALUMINIO COM ALMA DE ACO 10 MM2 P/ DOIS LANCES DE REDE, INCLUSIVE EQUIPAMENTO E INSTALACAO.</v>
          </cell>
          <cell r="C2791" t="str">
            <v>Un</v>
          </cell>
          <cell r="D2791">
            <v>325.36250000000001</v>
          </cell>
          <cell r="E2791">
            <v>260.29000000000002</v>
          </cell>
          <cell r="F2791" t="str">
            <v>EMLURB</v>
          </cell>
        </row>
        <row r="2792">
          <cell r="A2792" t="str">
            <v/>
          </cell>
          <cell r="D2792">
            <v>0</v>
          </cell>
        </row>
        <row r="2793">
          <cell r="A2793" t="str">
            <v>18.27.032</v>
          </cell>
          <cell r="B2793" t="str">
            <v>FORNECIMENTO DE CABO DE ALUMINIO COM ALMA DE ACO 10 MM2 P/ TRES LANCES DE REDE, INCLUSIVE EQUIPAMENTO E INSTALACAO.</v>
          </cell>
          <cell r="C2793" t="str">
            <v>Un</v>
          </cell>
          <cell r="D2793">
            <v>488.03750000000002</v>
          </cell>
          <cell r="E2793">
            <v>390.43</v>
          </cell>
          <cell r="F2793" t="str">
            <v>EMLURB</v>
          </cell>
        </row>
        <row r="2794">
          <cell r="A2794" t="str">
            <v/>
          </cell>
          <cell r="D2794">
            <v>0</v>
          </cell>
        </row>
        <row r="2795">
          <cell r="A2795" t="str">
            <v>18.27.033</v>
          </cell>
          <cell r="B2795" t="str">
            <v>FORNECIMENTO DE CABO DE ALUMINIO COM ALMA DE ACO 10 MM2 P/ QUATRO LANCES DE REDE, INCLUSIVE EQUIPAMENTO E INSTALACAO.</v>
          </cell>
          <cell r="C2795" t="str">
            <v>Un</v>
          </cell>
          <cell r="D2795">
            <v>588.03750000000002</v>
          </cell>
          <cell r="E2795">
            <v>470.43</v>
          </cell>
          <cell r="F2795" t="str">
            <v>EMLURB</v>
          </cell>
        </row>
        <row r="2796">
          <cell r="A2796" t="str">
            <v/>
          </cell>
          <cell r="D2796">
            <v>0</v>
          </cell>
        </row>
        <row r="2797">
          <cell r="A2797" t="str">
            <v>18.27.034</v>
          </cell>
          <cell r="B2797" t="str">
            <v>FORNECIMENTO DE CABO DE ALUMINIO COM ALMA DE ACO 16 MM2 P/ UM LANCE DE REDE,INCLUSIVE ARMACAO SECUNDARIA B1,ISOLADOR,PARAFUSOS,BRACADEIRA REDONDA DE FERRO GALV. A FOGO, EQUIPAMENTO E INSTALACAO.</v>
          </cell>
          <cell r="C2797" t="str">
            <v>Un</v>
          </cell>
          <cell r="D2797">
            <v>300.82499999999999</v>
          </cell>
          <cell r="E2797">
            <v>240.66</v>
          </cell>
          <cell r="F2797" t="str">
            <v>EMLURB</v>
          </cell>
        </row>
        <row r="2798">
          <cell r="A2798" t="str">
            <v/>
          </cell>
          <cell r="D2798">
            <v>0</v>
          </cell>
        </row>
        <row r="2799">
          <cell r="A2799" t="str">
            <v>18.27.035</v>
          </cell>
          <cell r="B2799" t="str">
            <v>FORNECIMENTO DE CABO DE ALUMINIO COM ALMA DE ACO 16 MM2 P/ DOIS LANCES DE REDE, INCLUSIVE ARMACAO SECUNDARIA B2, ISOLADORES, PARAFUSOS, BRACADEIRA REDONDA DE FERRO GALV. A FOGO, EQUIPAMENTO E INSTALACAO.</v>
          </cell>
          <cell r="C2799" t="str">
            <v>Un</v>
          </cell>
          <cell r="D2799">
            <v>437.1</v>
          </cell>
          <cell r="E2799">
            <v>349.68</v>
          </cell>
          <cell r="F2799" t="str">
            <v>EMLURB</v>
          </cell>
        </row>
        <row r="2800">
          <cell r="A2800" t="str">
            <v/>
          </cell>
          <cell r="D2800">
            <v>0</v>
          </cell>
        </row>
        <row r="2801">
          <cell r="A2801" t="str">
            <v>18.27.036</v>
          </cell>
          <cell r="B2801" t="str">
            <v>FORNECIMENTO DE CABO DE ALUMINIO COM ALMA DE ACO 16 MM2 P/ TRES LANCES DE REDE, INCLUSIVE ARMACAO SECUNDARIA B3, ISOLADORES, PARAFUSOS, BRACADEIRAS REDONDAS DE FERRO GALV. A FOGO, EQUIPAMENTO E INSTALACAO.</v>
          </cell>
          <cell r="C2801" t="str">
            <v>Un</v>
          </cell>
          <cell r="D2801">
            <v>670.92499999999995</v>
          </cell>
          <cell r="E2801">
            <v>536.74</v>
          </cell>
          <cell r="F2801" t="str">
            <v>EMLURB</v>
          </cell>
        </row>
        <row r="2802">
          <cell r="A2802" t="str">
            <v/>
          </cell>
          <cell r="D2802">
            <v>0</v>
          </cell>
        </row>
        <row r="2803">
          <cell r="A2803" t="str">
            <v>18.27.037</v>
          </cell>
          <cell r="B2803" t="str">
            <v>FORNECIMENTO DE CABO DE ALUMINIO COM ALMA DE ACO 16 MM2 P/ QUATRO LANCES DE REDE, INCLUSIVE ARMACAO SECUNDARIA B4,ISOLADORES,PARAFUSOS BRACADEIRAS REDONDAS DE FERRO GALV. A FOGO, EQUIPAMENTO E INSTALACAO.</v>
          </cell>
          <cell r="C2803" t="str">
            <v>Un</v>
          </cell>
          <cell r="D2803">
            <v>808.51249999999993</v>
          </cell>
          <cell r="E2803">
            <v>646.80999999999995</v>
          </cell>
          <cell r="F2803" t="str">
            <v>EMLURB</v>
          </cell>
        </row>
        <row r="2804">
          <cell r="A2804" t="str">
            <v/>
          </cell>
          <cell r="D2804">
            <v>0</v>
          </cell>
        </row>
        <row r="2805">
          <cell r="A2805" t="str">
            <v>18.27.038</v>
          </cell>
          <cell r="B2805" t="str">
            <v>FORNECIMENTO DE CABO DE ALUMINIO COM ALMA DE ACO 16MM2 PARA UM LANCE DE REDE, INCLUSIVE EQUIPAMENTO E INSTALACAO.</v>
          </cell>
          <cell r="C2805" t="str">
            <v>Un</v>
          </cell>
          <cell r="D2805">
            <v>252.8</v>
          </cell>
          <cell r="E2805">
            <v>202.24</v>
          </cell>
          <cell r="F2805" t="str">
            <v>EMLURB</v>
          </cell>
        </row>
        <row r="2806">
          <cell r="A2806" t="str">
            <v/>
          </cell>
          <cell r="D2806">
            <v>0</v>
          </cell>
        </row>
        <row r="2807">
          <cell r="A2807" t="str">
            <v>18.27.039</v>
          </cell>
          <cell r="B2807" t="str">
            <v>FORNECIMENTO DE CABO DE ALUMINIO COM ALMA DE ACO 16MM2 PARA DOIS LANCES DE REDE, INCLUSIVE EQUIPAMENTO E INSTALACAO.</v>
          </cell>
          <cell r="C2807" t="str">
            <v>Un</v>
          </cell>
          <cell r="D2807">
            <v>380.23750000000001</v>
          </cell>
          <cell r="E2807">
            <v>304.19</v>
          </cell>
          <cell r="F2807" t="str">
            <v>EMLURB</v>
          </cell>
        </row>
        <row r="2808">
          <cell r="A2808" t="str">
            <v/>
          </cell>
          <cell r="D2808">
            <v>0</v>
          </cell>
        </row>
        <row r="2809">
          <cell r="A2809" t="str">
            <v>18.27.040</v>
          </cell>
          <cell r="B2809" t="str">
            <v>FORNECIMENTO DE CABO DE ALUMINIO COM ALMA DE ACO 16MM2 PARA TRES LANCES DE REDE, INCLUSIVE EQUIPAMENTO E INSTALACAO.</v>
          </cell>
          <cell r="C2809" t="str">
            <v>Un</v>
          </cell>
          <cell r="D2809">
            <v>570.34999999999991</v>
          </cell>
          <cell r="E2809">
            <v>456.28</v>
          </cell>
          <cell r="F2809" t="str">
            <v>EMLURB</v>
          </cell>
        </row>
        <row r="2810">
          <cell r="A2810" t="str">
            <v/>
          </cell>
          <cell r="D2810">
            <v>0</v>
          </cell>
        </row>
        <row r="2811">
          <cell r="A2811" t="str">
            <v>18.27.041</v>
          </cell>
          <cell r="B2811" t="str">
            <v>FORNECIMENTO DE CABO DE ALUMINIO COM ALMA DE ACO 16 MM2 PARA QUATRO LANCES DE REDE, INCLUSIVE EQUIPAMENTO E INSTALACAO.</v>
          </cell>
          <cell r="C2811" t="str">
            <v>Un</v>
          </cell>
          <cell r="D2811">
            <v>697.78750000000002</v>
          </cell>
          <cell r="E2811">
            <v>558.23</v>
          </cell>
          <cell r="F2811" t="str">
            <v>EMLURB</v>
          </cell>
        </row>
        <row r="2812">
          <cell r="A2812" t="str">
            <v/>
          </cell>
          <cell r="D2812">
            <v>0</v>
          </cell>
        </row>
        <row r="2813">
          <cell r="A2813" t="str">
            <v>18.27.042</v>
          </cell>
          <cell r="B2813" t="str">
            <v>FORNECIMENTO DE CABO DE COBRE, ENCORDOAMENTO CLASSE 2,ISOLAMENTO DE PVC 70 C,TIPO BWF,750V FOREPLAST OU SIMILAR,SM-6MM2,PARA UM LANCE DE REDE,INCLUSIVE ARMACAO SECUNDARIA B1,ISOLADOR PARAFUSOS,BRACADEIRA REDONDA DE FERRO GALV. A FOGO,EQUIPAMENTO E INSTALA</v>
          </cell>
          <cell r="C2813" t="str">
            <v>Un</v>
          </cell>
          <cell r="D2813">
            <v>314.01249999999999</v>
          </cell>
          <cell r="E2813">
            <v>251.21</v>
          </cell>
          <cell r="F2813" t="str">
            <v>EMLURB</v>
          </cell>
        </row>
        <row r="2814">
          <cell r="A2814" t="str">
            <v/>
          </cell>
          <cell r="D2814">
            <v>0</v>
          </cell>
        </row>
        <row r="2815">
          <cell r="A2815" t="str">
            <v>18.27.043</v>
          </cell>
          <cell r="B2815" t="str">
            <v xml:space="preserve">FORNECIMENTO DE CABO DE COBRE, ENCORDOAMENTO CLASSE 2,ISOLAMENTO DE PVC 70 C,TIPO BWF,750V FOREPLAST OU SIMILAR,SM-6MM2,PARA DOIS LANCES DE REDE,INCLUSIVE ARMACAO SECUNDARIA B2,ISOLADORES, PARAFUSOS, BRACADEIRA REDONDA DE FERRO GALV. A FOGO,EQUIPAMENTO E </v>
          </cell>
          <cell r="C2815" t="str">
            <v>Un</v>
          </cell>
          <cell r="D2815">
            <v>463.47499999999997</v>
          </cell>
          <cell r="E2815">
            <v>370.78</v>
          </cell>
          <cell r="F2815" t="str">
            <v>EMLURB</v>
          </cell>
        </row>
        <row r="2816">
          <cell r="A2816" t="str">
            <v/>
          </cell>
          <cell r="D2816">
            <v>0</v>
          </cell>
        </row>
        <row r="2817">
          <cell r="A2817" t="str">
            <v>18.27.044</v>
          </cell>
          <cell r="B2817" t="str">
            <v>FORNECIMENTO DE CABO DE COBRE, ENCORDOAMENTO CLASSE 2,ISOLAMENTO DE PVC 70 C,TIPO BWF,750V FOREPLAST OU SIMILAR,SM-6MM2,PARA TRES LANCES DE REDE,INCLUSIVE ARMACAO SECUNDARIA B3,ISOLA DORES,PARAFUSOS,BRACADEIRAS REDONDAS DE FERRO GALV. A FOGO,EQUIPAMENTO E</v>
          </cell>
          <cell r="C2817" t="str">
            <v>Un</v>
          </cell>
          <cell r="D2817">
            <v>710.48749999999995</v>
          </cell>
          <cell r="E2817">
            <v>568.39</v>
          </cell>
          <cell r="F2817" t="str">
            <v>EMLURB</v>
          </cell>
        </row>
        <row r="2818">
          <cell r="A2818" t="str">
            <v/>
          </cell>
          <cell r="D2818">
            <v>0</v>
          </cell>
        </row>
        <row r="2819">
          <cell r="A2819" t="str">
            <v>18.27.045</v>
          </cell>
          <cell r="B2819" t="str">
            <v>FORNECIMENTO DE CABO DE COBRE, ENCORDOAMENTO CLASSE 2,ISOLAMENTO DE PVC 70 C,TIPO BWF,750V FOREPLAST OU SIMILAR,SM-6MM2,PARA QUATRO LANCES DE REDE, INCLUSIVE ARMACAO SECUNDARIA B4, ISOLADORES,PARAFUSOS, BRACADEIRAS REDONDAS DE FERRO GALV. A FOGO,EQUIPAMEN</v>
          </cell>
          <cell r="C2819" t="str">
            <v>Un</v>
          </cell>
          <cell r="D2819">
            <v>861.26250000000005</v>
          </cell>
          <cell r="E2819">
            <v>689.01</v>
          </cell>
          <cell r="F2819" t="str">
            <v>EMLURB</v>
          </cell>
        </row>
        <row r="2820">
          <cell r="A2820" t="str">
            <v/>
          </cell>
          <cell r="D2820">
            <v>0</v>
          </cell>
        </row>
        <row r="2821">
          <cell r="A2821" t="str">
            <v>18.27.046</v>
          </cell>
          <cell r="B2821" t="str">
            <v>FORNECIMENTO DE CABO DE COBRE, ENCORDOAMENTO CLASSE 2,ISOLAMENTO DE PVC 70 C,TIPO BWF,750V FOREPLAST OU SIMILAR,SM-6MM2,PARA UM LANCE DE REDE,INCLUSIVE EQUIPAMENTO E INSTALACAO.</v>
          </cell>
          <cell r="C2821" t="str">
            <v>Un</v>
          </cell>
          <cell r="D2821">
            <v>265.98750000000001</v>
          </cell>
          <cell r="E2821">
            <v>212.79</v>
          </cell>
          <cell r="F2821" t="str">
            <v>EMLURB</v>
          </cell>
        </row>
        <row r="2822">
          <cell r="A2822" t="str">
            <v/>
          </cell>
          <cell r="D2822">
            <v>0</v>
          </cell>
        </row>
        <row r="2823">
          <cell r="A2823" t="str">
            <v>18.27.047</v>
          </cell>
          <cell r="B2823" t="str">
            <v>FORNECIMENTO DE CABO DE COBRE, ENCORDOAMENTO CLASSE 2,ISOLAMENTO DE PVC 70 C,TIPO BWF,750V FOREPLAST OU SIMILAR, SM-6MM2, PARA DOIS LANCES DE REDE,INCLUSIVE EQUIPAMENTO E INSTALACAO.</v>
          </cell>
          <cell r="C2823" t="str">
            <v>Un</v>
          </cell>
          <cell r="D2823">
            <v>406.61250000000001</v>
          </cell>
          <cell r="E2823">
            <v>325.29000000000002</v>
          </cell>
          <cell r="F2823" t="str">
            <v>EMLURB</v>
          </cell>
        </row>
        <row r="2824">
          <cell r="A2824" t="str">
            <v/>
          </cell>
          <cell r="D2824">
            <v>0</v>
          </cell>
        </row>
        <row r="2825">
          <cell r="A2825" t="str">
            <v>18.27.048</v>
          </cell>
          <cell r="B2825" t="str">
            <v>FORNECIMENTO DE CABO DE COBRE, ENCORDOAMENTO CLASSE 2,ISOLAMENTO DE PVC 70 C,TIPO BWF,750V FOREPLAST OU SIMILAR, SM-6MM2, PARA TRES LANCES DE REDE,INCLUSIVE EQUIPAMENTO E INSTALACAO.</v>
          </cell>
          <cell r="C2825" t="str">
            <v>Un</v>
          </cell>
          <cell r="D2825">
            <v>609.91250000000002</v>
          </cell>
          <cell r="E2825">
            <v>487.93</v>
          </cell>
          <cell r="F2825" t="str">
            <v>EMLURB</v>
          </cell>
        </row>
        <row r="2826">
          <cell r="A2826" t="str">
            <v/>
          </cell>
          <cell r="D2826">
            <v>0</v>
          </cell>
        </row>
        <row r="2827">
          <cell r="A2827" t="str">
            <v>18.27.049</v>
          </cell>
          <cell r="B2827" t="str">
            <v>FORNECIMENTO DE CABO DE COBRE, ENCORDOAMENTO CLASSE 2.ISOLAMENTO DE PVC 70 C,TIPO BWF,750V FOREPLAST OU SIMILAR, SM-6MM2, PARA QUATRO LANCES DE REDE, INCLUSIVE EQUIPAMENTO E INSTALAÇÃO.</v>
          </cell>
          <cell r="C2827" t="str">
            <v>Un</v>
          </cell>
          <cell r="D2827">
            <v>750.53749999999991</v>
          </cell>
          <cell r="E2827">
            <v>600.42999999999995</v>
          </cell>
          <cell r="F2827" t="str">
            <v>EMLURB</v>
          </cell>
        </row>
        <row r="2828">
          <cell r="A2828" t="str">
            <v/>
          </cell>
          <cell r="D2828">
            <v>0</v>
          </cell>
        </row>
        <row r="2829">
          <cell r="A2829" t="str">
            <v>18.27.050</v>
          </cell>
          <cell r="B2829" t="str">
            <v>FORNECIMENTO DE CABO DE COBRE, ENCORDOAMENTO CLASSE 2,ISOLAMENTO DE PVC 70 C,TIPO BWF,750V FOREPLAST OU SIMILAR, SM-10MM2, PARA UM LANCE DE REDE,INCLUSIVE ARMACAO SECUNDARIA B1,ISOLADOR, PARAFUSOS, BRACADEIRA REDONDA DE FERRO GALV. A FOGO,EQUIPAMENTO E IN</v>
          </cell>
          <cell r="C2829" t="str">
            <v>Un</v>
          </cell>
          <cell r="D2829">
            <v>473.76249999999999</v>
          </cell>
          <cell r="E2829">
            <v>379.01</v>
          </cell>
          <cell r="F2829" t="str">
            <v>EMLURB</v>
          </cell>
        </row>
        <row r="2830">
          <cell r="A2830" t="str">
            <v/>
          </cell>
          <cell r="D2830">
            <v>0</v>
          </cell>
        </row>
        <row r="2831">
          <cell r="A2831" t="str">
            <v>18.27.051</v>
          </cell>
          <cell r="B2831" t="str">
            <v>FORNECIMENTO DE CABO DE COBRE, ENCORDOAMENTO CLASSE 2,ISOLAMENTO DE PVC 70 C,TIPO BWF,750V FOREPLAST OU SIMILAR, SM-10MM2, PARA DOIS LANCES DE REDE, INCLUSIVE ARMACAO SECUNDARIA B2, ISOLADORES, PARAFUSOS, BRACADEIRA REDONDA DE FERRO GALV. A FOGO,EQUIPAMEN</v>
          </cell>
          <cell r="C2831" t="str">
            <v>Un</v>
          </cell>
          <cell r="D2831">
            <v>782.97500000000002</v>
          </cell>
          <cell r="E2831">
            <v>626.38</v>
          </cell>
          <cell r="F2831" t="str">
            <v>EMLURB</v>
          </cell>
        </row>
        <row r="2832">
          <cell r="A2832" t="str">
            <v/>
          </cell>
          <cell r="D2832">
            <v>0</v>
          </cell>
        </row>
        <row r="2833">
          <cell r="A2833" t="str">
            <v>18.27.052</v>
          </cell>
          <cell r="B2833" t="str">
            <v>FORNECIMENTO DE CABO DE COBRE, ENCORDOAMENTO CLASSE 2,ISOLAMENTO DE PVC 70 C,TIPO BWF,750V FOREPLAST OU SIMILAR, SM-10MM2, PARA TRES LANCES DE REDE, INCLUSIVE ARMACAO SECUNDARIA B3, ISOLADORES, PARAFUSOS,BRACADEIRAS REDONDAS DE FERRO GALV. A FOGO,EQUIPAME</v>
          </cell>
          <cell r="C2833" t="str">
            <v>Un</v>
          </cell>
          <cell r="D2833">
            <v>1189.7375</v>
          </cell>
          <cell r="E2833">
            <v>951.79</v>
          </cell>
          <cell r="F2833" t="str">
            <v>EMLURB</v>
          </cell>
        </row>
        <row r="2834">
          <cell r="A2834" t="str">
            <v/>
          </cell>
          <cell r="D2834">
            <v>0</v>
          </cell>
        </row>
        <row r="2835">
          <cell r="A2835" t="str">
            <v>18.27.053</v>
          </cell>
          <cell r="B2835" t="str">
            <v>FORNECIMENTO DE CABO DE COBRE, ENCORDOAMENTO CLASSE 2,ISOLAMENTO DE PVC 70 C,TIPO BWF,750V FOREPLAST OU SIMILAR, SM-10MM2, PARA QUATRO LANCES DE REDE, INCLUSIVE ARMACAO SECUNDARIA B4, ISOLADORES, PARAFUSOS,BRACADEIRAS REDONDAS DE FERRO GALV. A FOGO,EQUIPA</v>
          </cell>
          <cell r="C2835" t="str">
            <v>Un</v>
          </cell>
          <cell r="D2835">
            <v>1500.2625</v>
          </cell>
          <cell r="E2835">
            <v>1200.21</v>
          </cell>
          <cell r="F2835" t="str">
            <v>EMLURB</v>
          </cell>
        </row>
        <row r="2836">
          <cell r="A2836" t="str">
            <v/>
          </cell>
          <cell r="D2836">
            <v>0</v>
          </cell>
        </row>
        <row r="2837">
          <cell r="A2837" t="str">
            <v>18.27.054</v>
          </cell>
          <cell r="B2837" t="str">
            <v>FORNECIMENTO DE CABO DE COBRE, ENCORDOAMENTO CLASSE 2,ISOLAMENTO DE PVC 70 C,TIPO BWF,750V FOREPLAST OU SIMILAR, SM-10MM2, PARA UM LANCE DE REDE, INCLUSIVE EQUIPAMENTO E INSTALACAO.</v>
          </cell>
          <cell r="C2837" t="str">
            <v>Un</v>
          </cell>
          <cell r="D2837">
            <v>425.73749999999995</v>
          </cell>
          <cell r="E2837">
            <v>340.59</v>
          </cell>
          <cell r="F2837" t="str">
            <v>EMLURB</v>
          </cell>
        </row>
        <row r="2838">
          <cell r="A2838" t="str">
            <v/>
          </cell>
          <cell r="D2838">
            <v>0</v>
          </cell>
        </row>
        <row r="2839">
          <cell r="A2839" t="str">
            <v>18.27.055</v>
          </cell>
          <cell r="B2839" t="str">
            <v>FORNECIMENTO DE CABO DE COBRE, ENCORDOAMENTO CLASSE 2,ISOLAMENTO DE PVC 70 C,TIPO BWF,750V FOREPLAST OU SIMILAR, SM-10MM2, PARA DOIS LANCES DE REDE, INCLUSIVE EQUIPAMENTO E INSTALACAO.</v>
          </cell>
          <cell r="C2839" t="str">
            <v>Un</v>
          </cell>
          <cell r="D2839">
            <v>726.11249999999995</v>
          </cell>
          <cell r="E2839">
            <v>580.89</v>
          </cell>
          <cell r="F2839" t="str">
            <v>EMLURB</v>
          </cell>
        </row>
        <row r="2840">
          <cell r="A2840" t="str">
            <v/>
          </cell>
          <cell r="D2840">
            <v>0</v>
          </cell>
        </row>
        <row r="2841">
          <cell r="A2841" t="str">
            <v>18.27.056</v>
          </cell>
          <cell r="B2841" t="str">
            <v>FORNECIMENTO DE CABO DE COBRE, ENCORDOAMENTO CLASSE 2,ISOLAMENTO DE PVC 70 C,TIPO BWF,750V FOREPLAST OU SIMILAR, SM-10MM2, PARA TRES LANCES DE REDE, INCLUSIVE EQUIPAMENTO E INSTALACAO.</v>
          </cell>
          <cell r="C2841" t="str">
            <v>Un</v>
          </cell>
          <cell r="D2841">
            <v>1089.1625000000001</v>
          </cell>
          <cell r="E2841">
            <v>871.33</v>
          </cell>
          <cell r="F2841" t="str">
            <v>EMLURB</v>
          </cell>
        </row>
        <row r="2842">
          <cell r="A2842" t="str">
            <v/>
          </cell>
          <cell r="D2842">
            <v>0</v>
          </cell>
        </row>
        <row r="2843">
          <cell r="A2843" t="str">
            <v>18.27.057</v>
          </cell>
          <cell r="B2843" t="str">
            <v>FORNECIMENTO DE CABO DE COBRE, ENCORDOAMENTO CLASSE 2,ISOLAMENTO DE PVC 70 C,TIPO BWF,750V FOREPLAST OU SIMILAR, SM-10MM2, PARA QUATRO LANCES DE REDE, INCLUSIVE EQUIPAMENTO E INSTALACAO.</v>
          </cell>
          <cell r="C2843" t="str">
            <v>Un</v>
          </cell>
          <cell r="D2843">
            <v>1389.5375000000001</v>
          </cell>
          <cell r="E2843">
            <v>1111.6300000000001</v>
          </cell>
          <cell r="F2843" t="str">
            <v>EMLURB</v>
          </cell>
        </row>
        <row r="2844">
          <cell r="A2844" t="str">
            <v/>
          </cell>
          <cell r="D2844">
            <v>0</v>
          </cell>
        </row>
        <row r="2845">
          <cell r="A2845" t="str">
            <v>18.27.058</v>
          </cell>
          <cell r="B2845" t="str">
            <v>FORNECIMENTO DE CABO DE COBRE, ENCORDOAMENTO CLASSE 2,ISOLAMENTO DE PVC 70 C,TIPO BWF,750V FOREPLAST OU SIMILAR, SM-16MM2, PARA UM LANCE DE REDE,INCLUSIVE ARMACAO SECUNDARIA B1,ISOLADOR, PARAFUSOS, BRACADEIRA REDONDA DE FERRO GALV. A FOGO,EQUIPAMENTO E IN</v>
          </cell>
          <cell r="C2845" t="str">
            <v>Un</v>
          </cell>
          <cell r="D2845">
            <v>612.70000000000005</v>
          </cell>
          <cell r="E2845">
            <v>490.16</v>
          </cell>
          <cell r="F2845" t="str">
            <v>EMLURB</v>
          </cell>
        </row>
        <row r="2846">
          <cell r="A2846" t="str">
            <v/>
          </cell>
          <cell r="D2846">
            <v>0</v>
          </cell>
        </row>
        <row r="2847">
          <cell r="A2847" t="str">
            <v>18.27.059</v>
          </cell>
          <cell r="B2847" t="str">
            <v>FORNECIMENTO DE CABO DE COBRE, ENCORDOAMENTO CLASSE 2,ISOLAMENTO DE PVC 70 C,TIPO BWF,750V FOREPLAST OU SIMILAR, SM-16MM2, PARA DOIS LANCES DE REDE, INCLUSIVE ARMACAO SECUNDARIA B2 ISOLADORES, PARAFUSOS, BRACADEIRA REDONDA DE FERRO GALV. A FOGO,EQUIPAMENT</v>
          </cell>
          <cell r="C2847" t="str">
            <v>Un</v>
          </cell>
          <cell r="D2847">
            <v>1060.8499999999999</v>
          </cell>
          <cell r="E2847">
            <v>848.68</v>
          </cell>
          <cell r="F2847" t="str">
            <v>EMLURB</v>
          </cell>
        </row>
        <row r="2848">
          <cell r="A2848" t="str">
            <v/>
          </cell>
          <cell r="D2848">
            <v>0</v>
          </cell>
        </row>
        <row r="2849">
          <cell r="A2849" t="str">
            <v>18.27.060</v>
          </cell>
          <cell r="B2849" t="str">
            <v>FORNECIMENTO DE CABO DE COBRE, ENCORDOAMENTO CLASSE 2,ISOLAMENTO DE PVC 70 C,TIPO BWF,750V FOREPLAST OU SIMILAR, SM-16MM2, PARA TRES LANCES DE REDE, INCLUSIVE ARMACAO SECUNDARIA B3, ISOLADORES, PARAFUSOS,BRACADEIRAS REDONDAS DE FERRO GALV. A FOGO,EQUIPAME</v>
          </cell>
          <cell r="C2849" t="str">
            <v>Un</v>
          </cell>
          <cell r="D2849">
            <v>1606.55</v>
          </cell>
          <cell r="E2849">
            <v>1285.24</v>
          </cell>
          <cell r="F2849" t="str">
            <v>EMLURB</v>
          </cell>
        </row>
        <row r="2850">
          <cell r="A2850" t="str">
            <v/>
          </cell>
          <cell r="D2850">
            <v>0</v>
          </cell>
        </row>
        <row r="2851">
          <cell r="A2851" t="str">
            <v>18.27.061</v>
          </cell>
          <cell r="B2851" t="str">
            <v>FORNECIMENTO DE CABO DE COBRE, ENCORDOAMENTO CLASSE 2,ISOLAMENTO DE PVC 70 C,TIPO BWF,750V FOREPLAST OU SIMILAR, SM-16MM2, PARA QUATRO LANCES DE REDE, INCLUSIVE ARMACAO SECUNDARIA B4, ISOLADORES,PARAFUSOS, BRACADEIRAS REDONDAS DE FERRO GALV. A FOGO,EQUIPA</v>
          </cell>
          <cell r="C2851" t="str">
            <v>Un</v>
          </cell>
          <cell r="D2851">
            <v>2056.0124999999998</v>
          </cell>
          <cell r="E2851">
            <v>1644.81</v>
          </cell>
          <cell r="F2851" t="str">
            <v>EMLURB</v>
          </cell>
        </row>
        <row r="2852">
          <cell r="A2852" t="str">
            <v/>
          </cell>
          <cell r="D2852">
            <v>0</v>
          </cell>
        </row>
        <row r="2853">
          <cell r="A2853" t="str">
            <v>18.27.062</v>
          </cell>
          <cell r="B2853" t="str">
            <v>FORNECIMENTO DE CABO DE COBRE, ENCORDOAMENTO CLASSE 2,ISOLAMENTO DE PVC 70 C,TIPO BWF,750V FOREPLAST OU SIMILAR, SM-16MM2, PARA UM LANCE DE REDE,INCLUSIVE EQUIPAMENTO E INSTALACAO.</v>
          </cell>
          <cell r="C2853" t="str">
            <v>Un</v>
          </cell>
          <cell r="D2853">
            <v>564.67499999999995</v>
          </cell>
          <cell r="E2853">
            <v>451.74</v>
          </cell>
          <cell r="F2853" t="str">
            <v>EMLURB</v>
          </cell>
        </row>
        <row r="2854">
          <cell r="A2854" t="str">
            <v/>
          </cell>
          <cell r="D2854">
            <v>0</v>
          </cell>
        </row>
        <row r="2855">
          <cell r="A2855" t="str">
            <v>18.27.063</v>
          </cell>
          <cell r="B2855" t="str">
            <v>FORNECIMENTO DE CABO DE COBRE, ENCORDOAMENTO CLASSE 2,ISOLAMENTO DE PVC 70 C,TIPO BWF,750V FOREPLAST OU SIMILAR, SM-16MM2,PARA DOIS LANCES DE REDE, INCLUSIVE EQUIPAMENTO E INSTALACAO.</v>
          </cell>
          <cell r="C2855" t="str">
            <v>Un</v>
          </cell>
          <cell r="D2855">
            <v>1003.9875000000001</v>
          </cell>
          <cell r="E2855">
            <v>803.19</v>
          </cell>
          <cell r="F2855" t="str">
            <v>EMLURB</v>
          </cell>
        </row>
        <row r="2856">
          <cell r="A2856" t="str">
            <v/>
          </cell>
          <cell r="D2856">
            <v>0</v>
          </cell>
        </row>
        <row r="2857">
          <cell r="A2857" t="str">
            <v>18.27.064</v>
          </cell>
          <cell r="B2857" t="str">
            <v>FORNECIMENTO DE CABO DE COBRE, ENCORDOAMENTO CLASSE 2,ISOLAMENTO DE PVC 70 C,TIPO BWF,750V FOREPLAST OU SIMILAR, SM-16MM2,PARA TRES LANCES DE REDE, INCLUSIVE EQUIPAMENTO E INSTALACAO.</v>
          </cell>
          <cell r="C2857" t="str">
            <v>Un</v>
          </cell>
          <cell r="D2857">
            <v>1505.9749999999999</v>
          </cell>
          <cell r="E2857">
            <v>1204.78</v>
          </cell>
          <cell r="F2857" t="str">
            <v>EMLURB</v>
          </cell>
        </row>
        <row r="2858">
          <cell r="A2858" t="str">
            <v/>
          </cell>
          <cell r="D2858">
            <v>0</v>
          </cell>
        </row>
        <row r="2859">
          <cell r="A2859" t="str">
            <v>18.27.065</v>
          </cell>
          <cell r="B2859" t="str">
            <v>FORNECIMENTO DE CABO DE COBRE, ENCORDOAMENTO CLASSE 2,ISOLAMENTO DE PVC 70 C,TIPO BWF,750V FOREPLAST OU SIMILAR, SM-16MM2,PARA QUATRO LANCES DE REDE, INCLUSIVE EQUIPAMENTO E INSTALACAO.</v>
          </cell>
          <cell r="C2859" t="str">
            <v>Un</v>
          </cell>
          <cell r="D2859">
            <v>1945.2874999999999</v>
          </cell>
          <cell r="E2859">
            <v>1556.23</v>
          </cell>
          <cell r="F2859" t="str">
            <v>EMLURB</v>
          </cell>
        </row>
        <row r="2860">
          <cell r="A2860" t="str">
            <v/>
          </cell>
          <cell r="D2860">
            <v>0</v>
          </cell>
        </row>
        <row r="2861">
          <cell r="A2861" t="str">
            <v>18.27.066</v>
          </cell>
          <cell r="B2861" t="str">
            <v>FORNECIMENTO DE CABO DE COBRE, ENCORDOAMENTO CLASSE 2,ISOLAMENTO DE PVC 70 C,TIPO BWF,750V FOREPLAST OU SIMILAR, SM-25MM2, PARA UM LANCE DE REDE,INCLUSIVE ARMACAO SECUNDARIA B1,ISOLADOR, PARAFUSOS, BRACADEIRA REDONDA DE FERRO GALV. A FOGO,EQUIPAMENTO E IN</v>
          </cell>
          <cell r="C2861" t="str">
            <v>Un</v>
          </cell>
          <cell r="D2861">
            <v>874.26249999999993</v>
          </cell>
          <cell r="E2861">
            <v>699.41</v>
          </cell>
          <cell r="F2861" t="str">
            <v>EMLURB</v>
          </cell>
        </row>
        <row r="2862">
          <cell r="A2862" t="str">
            <v/>
          </cell>
          <cell r="D2862">
            <v>0</v>
          </cell>
        </row>
        <row r="2863">
          <cell r="A2863" t="str">
            <v>18.27.067</v>
          </cell>
          <cell r="B2863" t="str">
            <v>FORNECIMENTO DE CABO DE COBRE, ENCORDOAMENTO CLASSE 2,ISOLAMENTO DE PVC 70 C,TIPO BWF,750V FOREPLAST OU SIMILAR, SM-25MM2, PARA DOIS LANCES DE REDE, INCLUSIVE ARMACAO SECUNDARIA B2, ISOLADORES, PARAFUSOS, BRACADEIRA REDONDA DE FERRO GALV. A FOGO,EQUIPAMEN</v>
          </cell>
          <cell r="C2863" t="str">
            <v>Un</v>
          </cell>
          <cell r="D2863">
            <v>1583.9750000000001</v>
          </cell>
          <cell r="E2863">
            <v>1267.18</v>
          </cell>
          <cell r="F2863" t="str">
            <v>EMLURB</v>
          </cell>
        </row>
        <row r="2864">
          <cell r="A2864" t="str">
            <v/>
          </cell>
          <cell r="D2864">
            <v>0</v>
          </cell>
        </row>
        <row r="2865">
          <cell r="A2865" t="str">
            <v>18.27.068</v>
          </cell>
          <cell r="B2865" t="str">
            <v>FORNECIMENTO DE CABO DE COBRE, ENCORDOAMENTO CLASSE 2,ISOLAMENTO DE PVC 70 C,TIPO BWF,750V FOREPLAST OU SIMILAR, SM-25MM2, PARA TRES LANCES DE REDE, INCLUSIVE ARMACAO SECUNDARIA B3, ISOLADORES,PARAFUSOS, BRACADEIRAS REDONDAS DE FERRO GALV. A FOGO,EQUIPAME</v>
          </cell>
          <cell r="C2865" t="str">
            <v>Un</v>
          </cell>
          <cell r="D2865">
            <v>2391.2375000000002</v>
          </cell>
          <cell r="E2865">
            <v>1912.99</v>
          </cell>
          <cell r="F2865" t="str">
            <v>EMLURB</v>
          </cell>
        </row>
        <row r="2866">
          <cell r="A2866" t="str">
            <v/>
          </cell>
          <cell r="D2866">
            <v>0</v>
          </cell>
        </row>
        <row r="2867">
          <cell r="A2867" t="str">
            <v>18.27.069</v>
          </cell>
          <cell r="B2867" t="str">
            <v>FORNECIMENTO DE CABO DE COBRE, ENCORDOAMENTO CLASSE 2,ISOLAMENTO DE PVC 70 C,TIPO BWF,750V FOREPLAST OU SIMILAR, SM-25MM2,PARA QUATRO LANCES DE REDE, INCLUSIVE ARMACAO SECUNDARIA B4, ISOLADORES,PARAFUSOS,BRACADEIRAS REDONDAS DE FERRO GALV. A FOGO,EQUIPAME</v>
          </cell>
          <cell r="C2867" t="str">
            <v>Un</v>
          </cell>
          <cell r="D2867">
            <v>3102.2624999999998</v>
          </cell>
          <cell r="E2867">
            <v>2481.81</v>
          </cell>
          <cell r="F2867" t="str">
            <v>EMLURB</v>
          </cell>
        </row>
        <row r="2868">
          <cell r="A2868" t="str">
            <v/>
          </cell>
          <cell r="D2868">
            <v>0</v>
          </cell>
        </row>
        <row r="2869">
          <cell r="A2869" t="str">
            <v>18.27.070</v>
          </cell>
          <cell r="B2869" t="str">
            <v>FORNECIMENTO DE CABO DE COBRE, ENCORDOAMENTO CLASSE 2,ISOLAMENTO DE PVC 70 C,TIPO BWF,750V FOREPLAST OU SIMILAR, SM-25MM2, PARA UM LANCE DE REDE,INCLUSIVE EQUIPAMENTO E INSTALACAO.</v>
          </cell>
          <cell r="C2869" t="str">
            <v>Un</v>
          </cell>
          <cell r="D2869">
            <v>826.23749999999995</v>
          </cell>
          <cell r="E2869">
            <v>660.99</v>
          </cell>
          <cell r="F2869" t="str">
            <v>EMLURB</v>
          </cell>
        </row>
        <row r="2870">
          <cell r="A2870" t="str">
            <v/>
          </cell>
          <cell r="D2870">
            <v>0</v>
          </cell>
        </row>
        <row r="2871">
          <cell r="A2871" t="str">
            <v>18.27.071</v>
          </cell>
          <cell r="B2871" t="str">
            <v>FORNECIMENTO DE CABO DE COBRE, ENCORDOAMENTO CLASSE 2,ISOLAMENTO DE PVC 70 C,TIPO BWF,750V FOREPLAST OU SIMILAR, SM-25MM2, PARA DOIS LANCES DE REDE, INCLUSIVE EQUIPAMENTO E INSTALACAO.</v>
          </cell>
          <cell r="C2871" t="str">
            <v>Un</v>
          </cell>
          <cell r="D2871">
            <v>1527.1125000000002</v>
          </cell>
          <cell r="E2871">
            <v>1221.69</v>
          </cell>
          <cell r="F2871" t="str">
            <v>EMLURB</v>
          </cell>
        </row>
        <row r="2872">
          <cell r="A2872" t="str">
            <v/>
          </cell>
          <cell r="D2872">
            <v>0</v>
          </cell>
        </row>
        <row r="2873">
          <cell r="A2873" t="str">
            <v>18.27.072</v>
          </cell>
          <cell r="B2873" t="str">
            <v>FORNECIMENTO DE CABO DE COBRE, ENCORDOAMENTO CLASSE 2,ISOLAMENTO DE PVC 70 C,TIPO BWF,750V FOREPLAST OU SIMILAR, SM-25MM2, PARA TRES LANCES DE REDE, INCLUSIVE EQUIPAMENTO E INSTALACAO.</v>
          </cell>
          <cell r="C2873" t="str">
            <v>Un</v>
          </cell>
          <cell r="D2873">
            <v>2290.6624999999999</v>
          </cell>
          <cell r="E2873">
            <v>1832.53</v>
          </cell>
          <cell r="F2873" t="str">
            <v>EMLURB</v>
          </cell>
        </row>
        <row r="2874">
          <cell r="A2874" t="str">
            <v/>
          </cell>
          <cell r="D2874">
            <v>0</v>
          </cell>
        </row>
        <row r="2875">
          <cell r="A2875" t="str">
            <v>18.27.073</v>
          </cell>
          <cell r="B2875" t="str">
            <v>FORNECIMENTO DE CABO DE COBRE, ENCORDOAMENTO CLASSE 2,ISOLAMENTO DE PVC 70 C,TIPO BWF,750V FOREPLAST OU SIMILAR, SM-25MM2,PARA QUATRO LANCES DE REDE, INCLUSIVE EQUIPAMENTO E INSTALACAO.</v>
          </cell>
          <cell r="C2875" t="str">
            <v>Un</v>
          </cell>
          <cell r="D2875">
            <v>2991.5374999999999</v>
          </cell>
          <cell r="E2875">
            <v>2393.23</v>
          </cell>
          <cell r="F2875" t="str">
            <v>EMLURB</v>
          </cell>
        </row>
        <row r="2876">
          <cell r="A2876" t="str">
            <v/>
          </cell>
          <cell r="D2876">
            <v>0</v>
          </cell>
        </row>
        <row r="2877">
          <cell r="A2877" t="str">
            <v>18.27.074</v>
          </cell>
          <cell r="B2877" t="str">
            <v>FORNECIMENTO DE FIO DE COBRE NU, TEMPERA MEIO DURO, CLASSE 1A, SM-10MM2, PARA UM LANCE DE REDE, INCLUSIVE ARMACAO SECUNDARIA B1, ISOLADOR, PARAFUSOS, BRACADEIRA REDONDA DE FERRO GALV. A FOGO, ANDAIME E INSTALACAO.</v>
          </cell>
          <cell r="C2877" t="str">
            <v>Un</v>
          </cell>
          <cell r="D2877">
            <v>181.83750000000001</v>
          </cell>
          <cell r="E2877">
            <v>145.47</v>
          </cell>
          <cell r="F2877" t="str">
            <v>EMLURB</v>
          </cell>
        </row>
        <row r="2878">
          <cell r="A2878" t="str">
            <v/>
          </cell>
          <cell r="D2878">
            <v>0</v>
          </cell>
        </row>
        <row r="2879">
          <cell r="A2879" t="str">
            <v>18.27.075</v>
          </cell>
          <cell r="B2879" t="str">
            <v>FORNECIMENTO DE FIO DE COBRE NU, TEMPERA MEIO DURO, CLASSE 1A,SM-10MM2 PARA DOIS LANCES DE REDE, INCLUSIVE ARMACAO SECUNDARIA B2, ISOLADORES, PARAFUSOS, BRACADEIRA REDONDA DE FERRO GALV. A FOGO, ANDAIME E INSTALACAO.</v>
          </cell>
          <cell r="C2879" t="str">
            <v>Un</v>
          </cell>
          <cell r="D2879">
            <v>303.17500000000001</v>
          </cell>
          <cell r="E2879">
            <v>242.54</v>
          </cell>
          <cell r="F2879" t="str">
            <v>EMLURB</v>
          </cell>
        </row>
        <row r="2880">
          <cell r="A2880" t="str">
            <v/>
          </cell>
          <cell r="D2880">
            <v>0</v>
          </cell>
        </row>
        <row r="2881">
          <cell r="A2881" t="str">
            <v>18.27.076</v>
          </cell>
          <cell r="B2881" t="str">
            <v>FORNECIMENTO DE FIO DE COBRE NU, TEMPERA MEIO DURO, CLASSE 1A, SM-10MM2, PARA TRES LANCES DE REDE, INCLUSIVE ARMACAO SECUNDARIA B3, ISOLADORES, PARAFUSOS, BRACADEIRAS REDONDAS DE FERRO GALV. A FOGO, ANDAIME E INSTALACAO.</v>
          </cell>
          <cell r="C2881" t="str">
            <v>Un</v>
          </cell>
          <cell r="D2881">
            <v>470.67500000000001</v>
          </cell>
          <cell r="E2881">
            <v>376.54</v>
          </cell>
          <cell r="F2881" t="str">
            <v>EMLURB</v>
          </cell>
        </row>
        <row r="2882">
          <cell r="A2882" t="str">
            <v/>
          </cell>
          <cell r="D2882">
            <v>0</v>
          </cell>
        </row>
        <row r="2883">
          <cell r="A2883" t="str">
            <v>18.27.077</v>
          </cell>
          <cell r="B2883" t="str">
            <v>FORNECIMENTO DE FIO DE COBRE NU, TEMPERA MEIO DURO, CLASSE 1A, SM-10MM2, PARA QUATRO LANCES DE REDE, INCLUSIVE ARMACAO SECUNDARIA B4, ISOLADORES, PARAFUSOS, BRACADEIRAS REDONDAS DE FERRO GALV. A FOGO, ANDAIME E INSTALACAO.</v>
          </cell>
          <cell r="C2883" t="str">
            <v>Un</v>
          </cell>
          <cell r="D2883">
            <v>593.32500000000005</v>
          </cell>
          <cell r="E2883">
            <v>474.66</v>
          </cell>
          <cell r="F2883" t="str">
            <v>EMLURB</v>
          </cell>
        </row>
        <row r="2884">
          <cell r="A2884" t="str">
            <v/>
          </cell>
          <cell r="D2884">
            <v>0</v>
          </cell>
        </row>
        <row r="2885">
          <cell r="A2885" t="str">
            <v>18.27.078</v>
          </cell>
          <cell r="B2885" t="str">
            <v>FORNECIMENTO DE FIO DE COBRE NU, TEMPERA MEIO DURO, CLASSE 1A, SM-10MM2, PARA UM LANCE DE REDE, INCLUSIVE ANDAIME E INSTALACAO.</v>
          </cell>
          <cell r="C2885" t="str">
            <v>Un</v>
          </cell>
          <cell r="D2885">
            <v>133.8125</v>
          </cell>
          <cell r="E2885">
            <v>107.05</v>
          </cell>
          <cell r="F2885" t="str">
            <v>EMLURB</v>
          </cell>
        </row>
        <row r="2886">
          <cell r="A2886" t="str">
            <v/>
          </cell>
          <cell r="D2886">
            <v>0</v>
          </cell>
        </row>
        <row r="2887">
          <cell r="A2887" t="str">
            <v>18.27.079</v>
          </cell>
          <cell r="B2887" t="str">
            <v>FORNECIMENTO DE FIO DE COBRE NU, TEMPERA MEIO DURO, CLASSE 1A, SM-10MM2, PARA DOIS LANCES DE REDE, INCLUSIVE ANDAIME E INSTALACAO.</v>
          </cell>
          <cell r="C2887" t="str">
            <v>Un</v>
          </cell>
          <cell r="D2887">
            <v>246.3125</v>
          </cell>
          <cell r="E2887">
            <v>197.05</v>
          </cell>
          <cell r="F2887" t="str">
            <v>EMLURB</v>
          </cell>
        </row>
        <row r="2888">
          <cell r="A2888" t="str">
            <v/>
          </cell>
          <cell r="D2888">
            <v>0</v>
          </cell>
        </row>
        <row r="2889">
          <cell r="A2889" t="str">
            <v>18.27.080</v>
          </cell>
          <cell r="B2889" t="str">
            <v>FORNECIMENTO DE FIO DE COBRE NU, TEMPERA MEIO DURO, CLASSE 1A, SM-10MM2, PARA TRES LANCES DE REDE, INCLUSIVE ANDAIME E INSTALACAO.</v>
          </cell>
          <cell r="C2889" t="str">
            <v>Un</v>
          </cell>
          <cell r="D2889">
            <v>370.09999999999997</v>
          </cell>
          <cell r="E2889">
            <v>296.08</v>
          </cell>
          <cell r="F2889" t="str">
            <v>EMLURB</v>
          </cell>
        </row>
        <row r="2890">
          <cell r="A2890" t="str">
            <v/>
          </cell>
          <cell r="D2890">
            <v>0</v>
          </cell>
        </row>
        <row r="2891">
          <cell r="A2891" t="str">
            <v>18.27.081</v>
          </cell>
          <cell r="B2891" t="str">
            <v>FORNECIMENTO DE FIO DE COBRE NU, TEMPERA MEIO DURO, CLASSE 1A, SM-10MM2, PARA QUATRO LANCES DE REDE, INCLUSIVE ANDAIME E INSTALACAO.</v>
          </cell>
          <cell r="C2891" t="str">
            <v>Un</v>
          </cell>
          <cell r="D2891">
            <v>482.59999999999997</v>
          </cell>
          <cell r="E2891">
            <v>386.08</v>
          </cell>
          <cell r="F2891" t="str">
            <v>EMLURB</v>
          </cell>
        </row>
        <row r="2892">
          <cell r="A2892" t="str">
            <v/>
          </cell>
          <cell r="D2892">
            <v>0</v>
          </cell>
        </row>
        <row r="2893">
          <cell r="A2893" t="str">
            <v>18.27.082</v>
          </cell>
          <cell r="B2893" t="str">
            <v>FORNECIMENTO DE FIO DE COBRE NU, TEMPERA MEIO DURO, CLASSE 1A, SM-16MM2, PARA UM LANCE DE REDE, INCLUSIVE ARMACAO SECUNDARIA B1, ISOLADOR, PARAFUSOS, BRACADEIRA REDONDA DE FERRO GALV. A FOGO, ANDAIME E INSTALACAO.</v>
          </cell>
          <cell r="C2893" t="str">
            <v>Un</v>
          </cell>
          <cell r="D2893">
            <v>260.7</v>
          </cell>
          <cell r="E2893">
            <v>208.56</v>
          </cell>
          <cell r="F2893" t="str">
            <v>EMLURB</v>
          </cell>
        </row>
        <row r="2894">
          <cell r="A2894" t="str">
            <v/>
          </cell>
          <cell r="D2894">
            <v>0</v>
          </cell>
        </row>
        <row r="2895">
          <cell r="A2895" t="str">
            <v>18.27.083</v>
          </cell>
          <cell r="B2895" t="str">
            <v>FORNECIMENTO DE FIO DE COBRE NU, TEMPERA MEIO DURO, CLASSE 1A, SM-16MM2, PARA DOIS LANCES DE REDE, INCLUSIVE ARMACAO SECUNDARIA B2, ISOLADORES, PARAFUSOS, BRACADEIRA REDONDA DE FERRO GALV, A FOGO, ANDAIME E INSTALACAO.</v>
          </cell>
          <cell r="C2895" t="str">
            <v>Un</v>
          </cell>
          <cell r="D2895">
            <v>460.90000000000003</v>
          </cell>
          <cell r="E2895">
            <v>368.72</v>
          </cell>
          <cell r="F2895" t="str">
            <v>EMLURB</v>
          </cell>
        </row>
        <row r="2896">
          <cell r="A2896" t="str">
            <v/>
          </cell>
          <cell r="D2896">
            <v>0</v>
          </cell>
        </row>
        <row r="2897">
          <cell r="A2897" t="str">
            <v>18.27.084</v>
          </cell>
          <cell r="B2897" t="str">
            <v>FORNECIMENTO DE FIO DE COBRE NU, TEMPERA MEIO DURO, CLASSE 1A, SM-16MM2, PARA TRES LANCES DE REDE, INCLUSIVE ARMACAO SECUNDARIA B3, ISOLADORES, PARAFUSOS, BRACADEIRAS REDONDAS DE FERRO GALV. A FOGO, ANDAIME E INSTALACAO.</v>
          </cell>
          <cell r="C2897" t="str">
            <v>Un</v>
          </cell>
          <cell r="D2897">
            <v>707.26249999999993</v>
          </cell>
          <cell r="E2897">
            <v>565.80999999999995</v>
          </cell>
          <cell r="F2897" t="str">
            <v>EMLURB</v>
          </cell>
        </row>
        <row r="2898">
          <cell r="A2898" t="str">
            <v/>
          </cell>
          <cell r="D2898">
            <v>0</v>
          </cell>
        </row>
        <row r="2899">
          <cell r="A2899" t="str">
            <v>18.27.085</v>
          </cell>
          <cell r="B2899" t="str">
            <v>FORNECIMENTO DE FIO DE COBRE NU, TEMPERA MEIO DURO, CLASSE 1A, SM-16MM2, PARA QUATRO LANCES DE REDE, INCLUSIVE ARMACAO SECUNDARIA B4, ISOLADORES, PARAFUSOS, BRACADEIRAS REDONDAS DE FERRO GALV. A FOGO, ANDAIME E INSTALACAO.</v>
          </cell>
          <cell r="C2899" t="str">
            <v>Un</v>
          </cell>
          <cell r="D2899">
            <v>908.77499999999998</v>
          </cell>
          <cell r="E2899">
            <v>727.02</v>
          </cell>
          <cell r="F2899" t="str">
            <v>EMLURB</v>
          </cell>
        </row>
        <row r="2900">
          <cell r="A2900" t="str">
            <v/>
          </cell>
          <cell r="D2900">
            <v>0</v>
          </cell>
        </row>
        <row r="2901">
          <cell r="A2901" t="str">
            <v>18.27.086</v>
          </cell>
          <cell r="B2901" t="str">
            <v>FORNECIMENTO DE FIO DE COBRE NU, TEMPERA MEIO DURO, CLASSE 1A, SM-16MM2, PARA UM LANCE DE REDE, INCLUSIVE ANDAIME E INSTALACAO.</v>
          </cell>
          <cell r="C2901" t="str">
            <v>Un</v>
          </cell>
          <cell r="D2901">
            <v>212.67499999999998</v>
          </cell>
          <cell r="E2901">
            <v>170.14</v>
          </cell>
          <cell r="F2901" t="str">
            <v>EMLURB</v>
          </cell>
        </row>
        <row r="2902">
          <cell r="A2902" t="str">
            <v/>
          </cell>
          <cell r="D2902">
            <v>0</v>
          </cell>
        </row>
        <row r="2903">
          <cell r="A2903" t="str">
            <v>18.27.087</v>
          </cell>
          <cell r="B2903" t="str">
            <v>FORNECIMENTO DE FIO DE COBRE NU, TEMPERA MEIO DURO, CLASSE 1A, SM-16MM2, PARA DOIS LANCES DE REDE, INCLUSIVE ANDAIME E INSTALACAO.</v>
          </cell>
          <cell r="C2903" t="str">
            <v>Un</v>
          </cell>
          <cell r="D2903">
            <v>404.03750000000002</v>
          </cell>
          <cell r="E2903">
            <v>323.23</v>
          </cell>
          <cell r="F2903" t="str">
            <v>EMLURB</v>
          </cell>
        </row>
        <row r="2904">
          <cell r="A2904" t="str">
            <v/>
          </cell>
          <cell r="D2904">
            <v>0</v>
          </cell>
        </row>
        <row r="2905">
          <cell r="A2905" t="str">
            <v>18.27.088</v>
          </cell>
          <cell r="B2905" t="str">
            <v>FORNECIMENTO DE FIO DE COBRE NU, TEMPERA MEIO DURO, CLASSE 1A, SM-16MM2, PARA TRES LANCES DE REDE, INCLUSIVE ANDAIME E INSTALACAO.</v>
          </cell>
          <cell r="C2905" t="str">
            <v>Un</v>
          </cell>
          <cell r="D2905">
            <v>606.6875</v>
          </cell>
          <cell r="E2905">
            <v>485.35</v>
          </cell>
          <cell r="F2905" t="str">
            <v>EMLURB</v>
          </cell>
        </row>
        <row r="2906">
          <cell r="A2906" t="str">
            <v/>
          </cell>
          <cell r="D2906">
            <v>0</v>
          </cell>
        </row>
        <row r="2907">
          <cell r="A2907" t="str">
            <v>18.27.089</v>
          </cell>
          <cell r="B2907" t="str">
            <v>FORNECIMENTO DE FIO DE COBRE NU, TEMPERA MEIO DURO, CLASSE 1A, SM-16MM2, PARA QUATRO LANCES DE REDE, INCLUSIVE ANDAIME E INSTALACAO.</v>
          </cell>
          <cell r="C2907" t="str">
            <v>Un</v>
          </cell>
          <cell r="D2907">
            <v>798.05000000000007</v>
          </cell>
          <cell r="E2907">
            <v>638.44000000000005</v>
          </cell>
          <cell r="F2907" t="str">
            <v>EMLURB</v>
          </cell>
        </row>
        <row r="2908">
          <cell r="A2908" t="str">
            <v/>
          </cell>
          <cell r="D2908">
            <v>0</v>
          </cell>
        </row>
        <row r="2909">
          <cell r="A2909" t="str">
            <v>18.27.090</v>
          </cell>
          <cell r="B2909" t="str">
            <v>FORNECIMENTO DE CABO DE ALUMINIO COM ALMA DE ACO 10MM2 PARA UM LANCE DE REDE, INCLUSIVE ARMACAO SECUNDARIA B1, ISOLADOR, PARAFUSOS, BRACADEIRA REDONDA DE FERRO GALV. A FOGO, ANDAIME E INSTALACAO.</v>
          </cell>
          <cell r="C2909" t="str">
            <v>Un</v>
          </cell>
          <cell r="D2909">
            <v>169.33750000000001</v>
          </cell>
          <cell r="E2909">
            <v>135.47</v>
          </cell>
          <cell r="F2909" t="str">
            <v>EMLURB</v>
          </cell>
        </row>
        <row r="2910">
          <cell r="A2910" t="str">
            <v/>
          </cell>
          <cell r="D2910">
            <v>0</v>
          </cell>
        </row>
        <row r="2911">
          <cell r="A2911" t="str">
            <v>18.27.091</v>
          </cell>
          <cell r="B2911" t="str">
            <v>FORNECIMENTO DE CABO DE ALUMINIO COM ALMA DE AC0 10MM2 PARA DOIS LANCES DE REDE, INCLUSIVE ARMACAO SECUNDARIA B2, ISOLADORES, PARAFUSOS, BRACADEIRA REDONDA DE FERRO GALV. A FOGO, ANDAIME E INSTALACAO.</v>
          </cell>
          <cell r="C2911" t="str">
            <v>Un</v>
          </cell>
          <cell r="D2911">
            <v>278.17500000000001</v>
          </cell>
          <cell r="E2911">
            <v>222.54</v>
          </cell>
          <cell r="F2911" t="str">
            <v>EMLURB</v>
          </cell>
        </row>
        <row r="2912">
          <cell r="A2912" t="str">
            <v/>
          </cell>
          <cell r="D2912">
            <v>0</v>
          </cell>
        </row>
        <row r="2913">
          <cell r="A2913" t="str">
            <v>18.27.092</v>
          </cell>
          <cell r="B2913" t="str">
            <v>FORNECIMENTO DE CABO DE ALUMINIO COM ALMA DE ACO 10MM2 PARA TRES LANCES DE REDE, INCLUSIVE ARMACAO SECUNDARIA B3, ISOLADORES, PARAFUSOS, BRACADEIRAS REDONDAS DE FERRO GALV. A FOGO, ANDAIME E INSTALACAO.</v>
          </cell>
          <cell r="C2913" t="str">
            <v>Un</v>
          </cell>
          <cell r="D2913">
            <v>433.17500000000001</v>
          </cell>
          <cell r="E2913">
            <v>346.54</v>
          </cell>
          <cell r="F2913" t="str">
            <v>EMLURB</v>
          </cell>
        </row>
        <row r="2914">
          <cell r="A2914" t="str">
            <v/>
          </cell>
          <cell r="D2914">
            <v>0</v>
          </cell>
        </row>
        <row r="2915">
          <cell r="A2915" t="str">
            <v>18.27.093</v>
          </cell>
          <cell r="B2915" t="str">
            <v>FORNECIMENTO DE CABO DE ALUMINIO COM ALMA DE ACO 10MM2 PARA QUATRO LANCES DE REDE, INCLUSIVE ARMACAO SECUNDARIA B4, ISOLADORES, PARAFUSOS, BRACADEIRAS REDONDAS DE FERRO GALV. A FOGO, ANDAIME E INSTALACAO.</v>
          </cell>
          <cell r="C2915" t="str">
            <v>Un</v>
          </cell>
          <cell r="D2915">
            <v>543.32500000000005</v>
          </cell>
          <cell r="E2915">
            <v>434.66</v>
          </cell>
          <cell r="F2915" t="str">
            <v>EMLURB</v>
          </cell>
        </row>
        <row r="2916">
          <cell r="A2916" t="str">
            <v/>
          </cell>
          <cell r="D2916">
            <v>0</v>
          </cell>
        </row>
        <row r="2917">
          <cell r="A2917" t="str">
            <v>18.27.094</v>
          </cell>
          <cell r="B2917" t="str">
            <v>FORNECIMENTO DE CABO DE ALUMINIO COM ALMA DE ACO 10MM2 PARA UM LANCE DE REDE, INCLUSIVE ANDAIME E INSTALACAO.</v>
          </cell>
          <cell r="C2917" t="str">
            <v>Un</v>
          </cell>
          <cell r="D2917">
            <v>121.3125</v>
          </cell>
          <cell r="E2917">
            <v>97.05</v>
          </cell>
          <cell r="F2917" t="str">
            <v>EMLURB</v>
          </cell>
        </row>
        <row r="2918">
          <cell r="A2918" t="str">
            <v/>
          </cell>
          <cell r="D2918">
            <v>0</v>
          </cell>
        </row>
        <row r="2919">
          <cell r="A2919" t="str">
            <v>18.27.095</v>
          </cell>
          <cell r="B2919" t="str">
            <v>FORNECIMENTO DE CABO DE ALUMINIO COM ALMA DE ACO 10MM2 PARA DOIS LANCES DE REDE,INCLUSIVE ANDAIME E INSTALACAO.</v>
          </cell>
          <cell r="C2919" t="str">
            <v>Un</v>
          </cell>
          <cell r="D2919">
            <v>221.3125</v>
          </cell>
          <cell r="E2919">
            <v>177.05</v>
          </cell>
          <cell r="F2919" t="str">
            <v>EMLURB</v>
          </cell>
        </row>
        <row r="2920">
          <cell r="A2920" t="str">
            <v/>
          </cell>
          <cell r="D2920">
            <v>0</v>
          </cell>
        </row>
        <row r="2921">
          <cell r="A2921" t="str">
            <v>18.27.096</v>
          </cell>
          <cell r="B2921" t="str">
            <v>FORNECIMENTO DE CABO DE ALUMINIO COM ALMA DE ACO 10MM2 PARA TRES LANCES DE REDE, INCLUSIVE ANDAIME E INSTALACAO.</v>
          </cell>
          <cell r="C2921" t="str">
            <v>Un</v>
          </cell>
          <cell r="D2921">
            <v>332.59999999999997</v>
          </cell>
          <cell r="E2921">
            <v>266.08</v>
          </cell>
          <cell r="F2921" t="str">
            <v>EMLURB</v>
          </cell>
        </row>
        <row r="2922">
          <cell r="A2922" t="str">
            <v/>
          </cell>
          <cell r="D2922">
            <v>0</v>
          </cell>
        </row>
        <row r="2923">
          <cell r="A2923" t="str">
            <v>18.27.097</v>
          </cell>
          <cell r="B2923" t="str">
            <v>FORNECIMENTO DE CABO DE ALUMINIO COM ALMA DE ACO 10MM2 PARA QUATRO LANCES DE REDE, INCLUSIVE ANDAIME E INSTALACAO.</v>
          </cell>
          <cell r="C2923" t="str">
            <v>Un</v>
          </cell>
          <cell r="D2923">
            <v>432.59999999999997</v>
          </cell>
          <cell r="E2923">
            <v>346.08</v>
          </cell>
          <cell r="F2923" t="str">
            <v>EMLURB</v>
          </cell>
        </row>
        <row r="2924">
          <cell r="A2924" t="str">
            <v/>
          </cell>
          <cell r="D2924">
            <v>0</v>
          </cell>
        </row>
        <row r="2925">
          <cell r="A2925" t="str">
            <v>18.27.098</v>
          </cell>
          <cell r="B2925" t="str">
            <v>FORNECIMENTO DE CABO DE ALUMINIO COM ALMA DE ACO 16MM2 PARA UM LANCE DE REDE, INCLUSIVE ARMACAO SECUNDARIA B1, ISOLADOR, PARAFUSOS, BRACADEIRA REDONDA DE FERRO GALV. A FOGO, ANDAIME E INSTALACAO.</v>
          </cell>
          <cell r="C2925" t="str">
            <v>Un</v>
          </cell>
          <cell r="D2925">
            <v>196.77499999999998</v>
          </cell>
          <cell r="E2925">
            <v>157.41999999999999</v>
          </cell>
          <cell r="F2925" t="str">
            <v>EMLURB</v>
          </cell>
        </row>
        <row r="2926">
          <cell r="A2926" t="str">
            <v/>
          </cell>
          <cell r="D2926">
            <v>0</v>
          </cell>
        </row>
        <row r="2927">
          <cell r="A2927" t="str">
            <v>18.27.099</v>
          </cell>
          <cell r="B2927" t="str">
            <v>FORNECIMENTO DE CABO DE ALUMINIO COM ALMA DE ACO 16MM2 PARA DOIS LANCES DE REDE, INCLUSIVE ARMACAO SECUNDARIA B2, ISOLADORES, PARAFUSOS, BRACADEIRA REDONDA DE FERRO GALV. A FOGO, ANDAIME E INSTALACAO.</v>
          </cell>
          <cell r="C2927" t="str">
            <v>Un</v>
          </cell>
          <cell r="D2927">
            <v>333.05</v>
          </cell>
          <cell r="E2927">
            <v>266.44</v>
          </cell>
          <cell r="F2927" t="str">
            <v>EMLURB</v>
          </cell>
        </row>
        <row r="2928">
          <cell r="A2928" t="str">
            <v/>
          </cell>
          <cell r="D2928">
            <v>0</v>
          </cell>
        </row>
        <row r="2929">
          <cell r="A2929" t="str">
            <v>18.27.100</v>
          </cell>
          <cell r="B2929" t="str">
            <v>FORNECIMENTO DE CABO DE ALUMINIO COM ALMA DE ACO 16MM2 PARA TRES LANCES DE REDE, INCLUSIVE ARMACAO SECUNDARIA B3, ISOLADORES, PARAFUSOS, BRACADEIRAS REDONDAS DE FERRO GALV.A FOGO, ANDAIME E INSTALACAO.</v>
          </cell>
          <cell r="C2929" t="str">
            <v>Un</v>
          </cell>
          <cell r="D2929">
            <v>515.48749999999995</v>
          </cell>
          <cell r="E2929">
            <v>412.39</v>
          </cell>
          <cell r="F2929" t="str">
            <v>EMLURB</v>
          </cell>
        </row>
        <row r="2930">
          <cell r="A2930" t="str">
            <v/>
          </cell>
          <cell r="D2930">
            <v>0</v>
          </cell>
        </row>
        <row r="2931">
          <cell r="A2931" t="str">
            <v>18.27.101</v>
          </cell>
          <cell r="B2931" t="str">
            <v>FORNECIMENTO DE CABO DE ALUMINIO COM ALMA DE ACO 16MM2 PARA QUATRO LANCES DE REDE, INCLUSIVE ARMACAO SECUNDARIA B4, ISOLADORES, PARAFUSOS, BRACADEIRAS REDONDAS DE FERRO GALV. A FOGO, ANDAIME E INSTALACAO.</v>
          </cell>
          <cell r="C2931" t="str">
            <v>Un</v>
          </cell>
          <cell r="D2931">
            <v>653.07500000000005</v>
          </cell>
          <cell r="E2931">
            <v>522.46</v>
          </cell>
          <cell r="F2931" t="str">
            <v>EMLURB</v>
          </cell>
        </row>
        <row r="2932">
          <cell r="A2932" t="str">
            <v/>
          </cell>
          <cell r="D2932">
            <v>0</v>
          </cell>
        </row>
        <row r="2933">
          <cell r="A2933" t="str">
            <v>18.27.102</v>
          </cell>
          <cell r="B2933" t="str">
            <v>FORNECIMENTO DE CABO DE ALUMINIO COM ALMA DE ACO 16MM2 PARA UM LANCE DE REDE, INCLUSIVE ANDAIME E INSTALACAO.</v>
          </cell>
          <cell r="C2933" t="str">
            <v>Un</v>
          </cell>
          <cell r="D2933">
            <v>148.75</v>
          </cell>
          <cell r="E2933">
            <v>119</v>
          </cell>
          <cell r="F2933" t="str">
            <v>EMLURB</v>
          </cell>
        </row>
        <row r="2934">
          <cell r="A2934" t="str">
            <v/>
          </cell>
          <cell r="D2934">
            <v>0</v>
          </cell>
        </row>
        <row r="2935">
          <cell r="A2935" t="str">
            <v>18.27.103</v>
          </cell>
          <cell r="B2935" t="str">
            <v>FORNECIMENTO DE CABO DE ALUMINIO COM ALMA DE ACO 16MM2 PARA DOIS LANCES DE REDE, INCLUSIVE ANDAIME E INSTALACAO.</v>
          </cell>
          <cell r="C2935" t="str">
            <v>Un</v>
          </cell>
          <cell r="D2935">
            <v>276.1875</v>
          </cell>
          <cell r="E2935">
            <v>220.95</v>
          </cell>
          <cell r="F2935" t="str">
            <v>EMLURB</v>
          </cell>
        </row>
        <row r="2936">
          <cell r="A2936" t="str">
            <v/>
          </cell>
          <cell r="D2936">
            <v>0</v>
          </cell>
        </row>
        <row r="2937">
          <cell r="A2937" t="str">
            <v>18.27.104</v>
          </cell>
          <cell r="B2937" t="str">
            <v>FORNECIMENTO DE CABO DE ALUMINIO COM ALMA DE ACO 16MM2 PARA TRES LANCES DE REDE, INCLUSIVE ANDAIME E INSTALACAO.</v>
          </cell>
          <cell r="C2937" t="str">
            <v>Un</v>
          </cell>
          <cell r="D2937">
            <v>414.91250000000002</v>
          </cell>
          <cell r="E2937">
            <v>331.93</v>
          </cell>
          <cell r="F2937" t="str">
            <v>EMLURB</v>
          </cell>
        </row>
        <row r="2938">
          <cell r="A2938" t="str">
            <v/>
          </cell>
          <cell r="D2938">
            <v>0</v>
          </cell>
        </row>
        <row r="2939">
          <cell r="A2939" t="str">
            <v>18.27.105</v>
          </cell>
          <cell r="B2939" t="str">
            <v>FORNECIMENTO DE CABO DE ALUMINIO COM ALMA DE ACO 16MM2 PARA QUATRO LANCES DE REDE, INCLUSIVE ANDAIME E INSTALACAO.</v>
          </cell>
          <cell r="C2939" t="str">
            <v>Un</v>
          </cell>
          <cell r="D2939">
            <v>542.35</v>
          </cell>
          <cell r="E2939">
            <v>433.88</v>
          </cell>
          <cell r="F2939" t="str">
            <v>EMLURB</v>
          </cell>
        </row>
        <row r="2940">
          <cell r="A2940" t="str">
            <v/>
          </cell>
          <cell r="D2940">
            <v>0</v>
          </cell>
        </row>
        <row r="2941">
          <cell r="A2941" t="str">
            <v>18.27.106</v>
          </cell>
          <cell r="B2941" t="str">
            <v>FORNECIMENTO DE CABO DE COBRE, ENCORDOAMENTO CLASSE 2, ISOLAMENTO DE PVC 70 C, TIPO BWF 750V. FOREPLAST OU SIMILAR, SM-6MM2, PARA UM LANCE DE REDE, INCLUSIVE ARMACAO SECUNDARIA B1, ISOLADOR, PARAFUSOS, BRACADEIRA REDONDA DE FERRO GALV. A FOGO, ANDAIME E I</v>
          </cell>
          <cell r="C2941" t="str">
            <v>Un</v>
          </cell>
          <cell r="D2941">
            <v>209.96250000000001</v>
          </cell>
          <cell r="E2941">
            <v>167.97</v>
          </cell>
          <cell r="F2941" t="str">
            <v>EMLURB</v>
          </cell>
        </row>
        <row r="2942">
          <cell r="A2942" t="str">
            <v/>
          </cell>
          <cell r="D2942">
            <v>0</v>
          </cell>
        </row>
        <row r="2943">
          <cell r="A2943" t="str">
            <v>18.27.107</v>
          </cell>
          <cell r="B2943" t="str">
            <v>FORNECIMENTO DE CABO DE COBRE, ENCORDOAMENTO CLASSE 2, ISOLAMENTO DE PVC 70 C, TIPO BWF, 750V, FOREPLAST OU SIMILAR, SM-6MM2, PARA DOIS LANCES DE REDE, INCLUSIVE ARMACAO SECUNDARIA B2,ISOLADORES, PARAFUSOS, BRACADEIRA REDONDA DE FERRO GALV. A FOGO, ANDAIM</v>
          </cell>
          <cell r="C2943" t="str">
            <v>Un</v>
          </cell>
          <cell r="D2943">
            <v>359.42500000000001</v>
          </cell>
          <cell r="E2943">
            <v>287.54000000000002</v>
          </cell>
          <cell r="F2943" t="str">
            <v>EMLURB</v>
          </cell>
        </row>
        <row r="2944">
          <cell r="A2944" t="str">
            <v/>
          </cell>
          <cell r="D2944">
            <v>0</v>
          </cell>
        </row>
        <row r="2945">
          <cell r="A2945" t="str">
            <v>18.27.108</v>
          </cell>
          <cell r="B2945" t="str">
            <v>FORNECIMENTO DE CABO DE COBRE, ENCORDOAMENTO CLASSE 2, ISOLAMENTO DE PVC 70 C, TIPO BWF, 750V, FOREPLAST OU SIMILAR, SM-6MM2, PARA TRES LANCES DE REDE, INCLUSIVE ARMACAO SECUNDARIA B3, ISOLADORES, PARAFUSOS, BRACADEIRAS REDONDAS DE FERRO GALV.A FOGO,ANDAI</v>
          </cell>
          <cell r="C2945" t="str">
            <v>Un</v>
          </cell>
          <cell r="D2945">
            <v>555.05000000000007</v>
          </cell>
          <cell r="E2945">
            <v>444.04</v>
          </cell>
          <cell r="F2945" t="str">
            <v>EMLURB</v>
          </cell>
        </row>
        <row r="2946">
          <cell r="A2946" t="str">
            <v/>
          </cell>
          <cell r="D2946">
            <v>0</v>
          </cell>
        </row>
        <row r="2947">
          <cell r="A2947" t="str">
            <v>18.27.109</v>
          </cell>
          <cell r="B2947" t="str">
            <v>FORNECIMENTO DE CABO DE COBRE, ENCORDOAMENTO CLASSE 2, ISOLAMENTO DE PVC 70 C, TIPO BWF, 750V, FOREPLAST OU SIMILAR, SM-6MM2, PARA QUATRO LANCES DE REDE, INCLUSIVE ARMACAO SECUNDARIA B4, ISOLADORES, PARAFUSOS, BRACADEIRAS REDONDAS DE FERRO GALV.A FOGO,AND</v>
          </cell>
          <cell r="C2947" t="str">
            <v>Un</v>
          </cell>
          <cell r="D2947">
            <v>705.82499999999993</v>
          </cell>
          <cell r="E2947">
            <v>564.66</v>
          </cell>
          <cell r="F2947" t="str">
            <v>EMLURB</v>
          </cell>
        </row>
        <row r="2948">
          <cell r="A2948" t="str">
            <v/>
          </cell>
          <cell r="D2948">
            <v>0</v>
          </cell>
        </row>
        <row r="2949">
          <cell r="A2949" t="str">
            <v>18.27.110</v>
          </cell>
          <cell r="B2949" t="str">
            <v>FORNECIMENTO DE CABO DE COBRE, ENCORDOAMENTO CLASSE 2, ISOLAMENTO DE PVC 70 C, TIPO BWF, 750V, FOREPLAST OU SIMILAR, SM-6MM2, PARA UM LANCE DE REDE, INCLUSIVE ANDAIME E INSTALACAO.</v>
          </cell>
          <cell r="C2949" t="str">
            <v>Un</v>
          </cell>
          <cell r="D2949">
            <v>161.9375</v>
          </cell>
          <cell r="E2949">
            <v>129.55000000000001</v>
          </cell>
          <cell r="F2949" t="str">
            <v>EMLURB</v>
          </cell>
        </row>
        <row r="2950">
          <cell r="A2950" t="str">
            <v/>
          </cell>
          <cell r="D2950">
            <v>0</v>
          </cell>
        </row>
        <row r="2951">
          <cell r="A2951" t="str">
            <v>18.27.111</v>
          </cell>
          <cell r="B2951" t="str">
            <v>FORNECIMENTO DE CABO DE COBRE, ENCORDOAMENTO CLASSE 2, ISOLAMENTO DE PVC 70 C, TIPO BWF, 750V, FOREPLAST OU SIMILAR, SM-6MM2, PARA DOIS LANCES DE REDE, INCLUSIVE ANDAIME E INSTALACAO.</v>
          </cell>
          <cell r="C2951" t="str">
            <v>Un</v>
          </cell>
          <cell r="D2951">
            <v>302.5625</v>
          </cell>
          <cell r="E2951">
            <v>242.05</v>
          </cell>
          <cell r="F2951" t="str">
            <v>EMLURB</v>
          </cell>
        </row>
        <row r="2952">
          <cell r="A2952" t="str">
            <v/>
          </cell>
          <cell r="D2952">
            <v>0</v>
          </cell>
        </row>
        <row r="2953">
          <cell r="A2953" t="str">
            <v>18.27.112</v>
          </cell>
          <cell r="B2953" t="str">
            <v>FORNECIMENTO DE CABO DE COBRE, ENCORDOAMENTO CLASSE 2, ISOLAMENTO DE PVC 70 C, TIPO BWF, 750V, FOREPLAST OU SIMILAR, SM-6MM2, PARA TRES LANCES DE REDE, INCLUSIVE ANDAIME E INSTALACAO.</v>
          </cell>
          <cell r="C2953" t="str">
            <v>Un</v>
          </cell>
          <cell r="D2953">
            <v>454.47499999999997</v>
          </cell>
          <cell r="E2953">
            <v>363.58</v>
          </cell>
          <cell r="F2953" t="str">
            <v>EMLURB</v>
          </cell>
        </row>
        <row r="2954">
          <cell r="A2954" t="str">
            <v/>
          </cell>
          <cell r="D2954">
            <v>0</v>
          </cell>
        </row>
        <row r="2955">
          <cell r="A2955" t="str">
            <v>18.27.113</v>
          </cell>
          <cell r="B2955" t="str">
            <v>FORNECIMENTO DE CABO DE COBRE, ENCORDOAMENTO CLASSE 2, ISOLAMENTO DE PVC 70 C, TIPO BWF, 750V, FOREPLAST OU SIMILAR, SM-6MM2, PARA QUATRO LANCES DE REDE,INCLUSIVE ANDAIME E INSTALACAO.</v>
          </cell>
          <cell r="C2955" t="str">
            <v>Un</v>
          </cell>
          <cell r="D2955">
            <v>595.1</v>
          </cell>
          <cell r="E2955">
            <v>476.08</v>
          </cell>
          <cell r="F2955" t="str">
            <v>EMLURB</v>
          </cell>
        </row>
        <row r="2956">
          <cell r="A2956" t="str">
            <v/>
          </cell>
          <cell r="D2956">
            <v>0</v>
          </cell>
        </row>
        <row r="2957">
          <cell r="A2957" t="str">
            <v>18.27.114</v>
          </cell>
          <cell r="B2957" t="str">
            <v>FORNECIMENTO DE CABO DE COBRE, ENCORDOAMENTO CLASSE 2, ISOLAMENTO DE PVC 70 C, TIPO BWF, 750V, FOREPLAST OU SIMILAR, SM-10MM2, PARA UM LANCE DE REDE,INCLUSIVE ARMACAO SECUNDARIA B1, ISOLADOR,PARAFUSOS, BRACADEIRA REDONDA DE FERRO GALV. A FOGO, ANDAIME E I</v>
          </cell>
          <cell r="C2957" t="str">
            <v>Un</v>
          </cell>
          <cell r="D2957">
            <v>369.71249999999998</v>
          </cell>
          <cell r="E2957">
            <v>295.77</v>
          </cell>
          <cell r="F2957" t="str">
            <v>EMLURB</v>
          </cell>
        </row>
        <row r="2958">
          <cell r="A2958" t="str">
            <v/>
          </cell>
          <cell r="D2958">
            <v>0</v>
          </cell>
        </row>
        <row r="2959">
          <cell r="A2959" t="str">
            <v>18.27.115</v>
          </cell>
          <cell r="B2959" t="str">
            <v>FORNECIMENTO DE CABO DE COBRE, ENCORDOAMENTO CLASSE 2, ISOLAMENTO DE PVC 70 C, TIPO BWF, 750V, FOREPLAST OU SIMILAR, SM-10MM2, PARA DOIS LANCES DE REDE, INCLUSIVE ARMACAO SECUNDARIA B2, ISOLADORES,PARAFUSOS, BRACADEIRAS REDONDAS DE FERRO GALV. A FOGO, AND</v>
          </cell>
          <cell r="C2959" t="str">
            <v>Un</v>
          </cell>
          <cell r="D2959">
            <v>678.92499999999995</v>
          </cell>
          <cell r="E2959">
            <v>543.14</v>
          </cell>
          <cell r="F2959" t="str">
            <v>EMLURB</v>
          </cell>
        </row>
        <row r="2960">
          <cell r="A2960" t="str">
            <v/>
          </cell>
          <cell r="D2960">
            <v>0</v>
          </cell>
        </row>
        <row r="2961">
          <cell r="A2961" t="str">
            <v>18.27.116</v>
          </cell>
          <cell r="B2961" t="str">
            <v>FORNECIMENTO DE CABO DE COBRE, ENCORDOAMENTO CLASSE 2, ISOLAMENTO DE PVC 70 C, TIPO BWF, 750V, FOREPLAST OU SIMILAR, SM-10MM2, PARA TRES LANCES DE REDE, INCLUSIVE ARMACAO SECUNDARIA B3, ISOLADORES,PARAFUSOS, BRACADEIRAS REDONDAS DE FERRO GALV.A FOGO,ANDAI</v>
          </cell>
          <cell r="C2961" t="str">
            <v>Un</v>
          </cell>
          <cell r="D2961">
            <v>1034.3000000000002</v>
          </cell>
          <cell r="E2961">
            <v>827.44</v>
          </cell>
          <cell r="F2961" t="str">
            <v>EMLURB</v>
          </cell>
        </row>
        <row r="2962">
          <cell r="A2962" t="str">
            <v/>
          </cell>
          <cell r="D2962">
            <v>0</v>
          </cell>
        </row>
        <row r="2963">
          <cell r="A2963" t="str">
            <v>18.27.117</v>
          </cell>
          <cell r="B2963" t="str">
            <v>FORNECIMENTO DE CABO DE COBRE, ENCORDOAMENTO CLASSE 2, ISOLAMENTO DE PVC 70 C, TIPO BWF, 750V, FOREPLAST OU SIMILAR, SM-10MM2, PARA QUATRO LANCES DE REDE, INCLUSIVE ARMACAO SECUNDARIA B4, ISOLADORES,PARAFUSOS,BRACADEIRAS REDONDAS DE F.GALV. A FOGO, ANDAIM</v>
          </cell>
          <cell r="C2963" t="str">
            <v>Un</v>
          </cell>
          <cell r="D2963">
            <v>1344.8249999999998</v>
          </cell>
          <cell r="E2963">
            <v>1075.8599999999999</v>
          </cell>
          <cell r="F2963" t="str">
            <v>EMLURB</v>
          </cell>
        </row>
        <row r="2964">
          <cell r="A2964" t="str">
            <v/>
          </cell>
          <cell r="D2964">
            <v>0</v>
          </cell>
        </row>
        <row r="2965">
          <cell r="A2965" t="str">
            <v>18.27.118</v>
          </cell>
          <cell r="B2965" t="str">
            <v>FORNECIMENTO DE CABO DE COBRE, ENCORDOAMENTO CLASSE 2, ISOLAMENTO DE PVC 70 C, TIPO BWF, 750V, FOREPLAST OU SIMILAR, SM-10MM2, PARA UM LANCE DE REDE, INCLUSIVE ANDAIME E INSTALACAO.</v>
          </cell>
          <cell r="C2965" t="str">
            <v>Un</v>
          </cell>
          <cell r="D2965">
            <v>332.97500000000002</v>
          </cell>
          <cell r="E2965">
            <v>266.38</v>
          </cell>
          <cell r="F2965" t="str">
            <v>EMLURB</v>
          </cell>
        </row>
        <row r="2966">
          <cell r="A2966" t="str">
            <v/>
          </cell>
          <cell r="D2966">
            <v>0</v>
          </cell>
        </row>
        <row r="2967">
          <cell r="A2967" t="str">
            <v>18.27.119</v>
          </cell>
          <cell r="B2967" t="str">
            <v>FORNECIMENTO DE CABO DE COBRE, ENCORDOAMENTO CLASSE 2, ISOLAMENTO DE PVC 70 C, TIPO BWF, 750V, FOREPLAST OU SIMILAR, SM-10MM2, PARA DOIS LANCES DE REDE, INCLUSIVE ANDAIME E INSTALACAO.</v>
          </cell>
          <cell r="C2967" t="str">
            <v>Un</v>
          </cell>
          <cell r="D2967">
            <v>622.0625</v>
          </cell>
          <cell r="E2967">
            <v>497.65</v>
          </cell>
          <cell r="F2967" t="str">
            <v>EMLURB</v>
          </cell>
        </row>
        <row r="2968">
          <cell r="A2968" t="str">
            <v/>
          </cell>
          <cell r="D2968">
            <v>0</v>
          </cell>
        </row>
        <row r="2969">
          <cell r="A2969" t="str">
            <v>18.27.120</v>
          </cell>
          <cell r="B2969" t="str">
            <v>FORNECIMENTO DE CABO DE COBRE, ENCORDOAMENTO CLASSE 2, ISOLAMENTO DE PVC 70 C, TIPO BWF, 750V, FOREPLAST OU SIMILAR, SM-10MM2, PARA TRES LANCES DE REDE, INCLUSIVE ANDAIME E INSTALACAO.</v>
          </cell>
          <cell r="C2969" t="str">
            <v>Un</v>
          </cell>
          <cell r="D2969">
            <v>933.72500000000002</v>
          </cell>
          <cell r="E2969">
            <v>746.98</v>
          </cell>
          <cell r="F2969" t="str">
            <v>EMLURB</v>
          </cell>
        </row>
        <row r="2970">
          <cell r="A2970" t="str">
            <v/>
          </cell>
          <cell r="D2970">
            <v>0</v>
          </cell>
        </row>
        <row r="2971">
          <cell r="A2971" t="str">
            <v>18.27.121</v>
          </cell>
          <cell r="B2971" t="str">
            <v>FORNECIMENTO DE CABO DE COBRE, ENCORDOAMENTO CLASSE 2, ISOLAMENTO DE PVC 70 C, TIPO BWF, 750V, FOREPLAST OU SIMILAR, SM-10MM2, PARA QUATRO LANCES DE REDE,INCLUSIVE ANDAIME E INSTALACAO.</v>
          </cell>
          <cell r="C2971" t="str">
            <v>Un</v>
          </cell>
          <cell r="D2971">
            <v>1234.0999999999999</v>
          </cell>
          <cell r="E2971">
            <v>987.28</v>
          </cell>
          <cell r="F2971" t="str">
            <v>EMLURB</v>
          </cell>
        </row>
        <row r="2972">
          <cell r="A2972" t="str">
            <v/>
          </cell>
          <cell r="D2972">
            <v>0</v>
          </cell>
        </row>
        <row r="2973">
          <cell r="A2973" t="str">
            <v>18.27.122</v>
          </cell>
          <cell r="B2973" t="str">
            <v xml:space="preserve">FORNECIMENTO DE CABO DE COBRE, ENCORDOAMENTO CLASSE 2, ISOLAMENTO DE PVC 70 C, TIPO BWF, 750V, FOREPLAST OU SIMILAR, SM-16MM2, PARA UM LANCE DE REDE, INCLUSIVE ARMACAO SECUNDARIA B1, ISOLADOR, PARAFUSOS, BRACADEIRA REDONDA DE FERRO GALV.A FOGO, ANDAIME E </v>
          </cell>
          <cell r="C2973" t="str">
            <v>Un</v>
          </cell>
          <cell r="D2973">
            <v>508.65000000000003</v>
          </cell>
          <cell r="E2973">
            <v>406.92</v>
          </cell>
          <cell r="F2973" t="str">
            <v>EMLURB</v>
          </cell>
        </row>
        <row r="2974">
          <cell r="A2974" t="str">
            <v/>
          </cell>
          <cell r="D2974">
            <v>0</v>
          </cell>
        </row>
        <row r="2975">
          <cell r="A2975" t="str">
            <v>18.27.123</v>
          </cell>
          <cell r="B2975" t="str">
            <v>FORNECIMENTO DE CABO DE COBRE, ENCORDOAMENTO CLASSE 2, ISOLAMENTO DE PVC 70 C, TIPO BWF, 750V, FOREPLAST OU SIMILAR, SM-16MM2, PARA DOIS LANCES DE REDE, INCLUSIVE ARMACAO SECUNDARIA B2, ISOLADORES, PARAFUSOS, BRACADEIRAS REDONDAS DE FERRO GALV. A FOGO, AN</v>
          </cell>
          <cell r="C2975" t="str">
            <v>Un</v>
          </cell>
          <cell r="D2975">
            <v>956.80000000000007</v>
          </cell>
          <cell r="E2975">
            <v>765.44</v>
          </cell>
          <cell r="F2975" t="str">
            <v>EMLURB</v>
          </cell>
        </row>
        <row r="2976">
          <cell r="A2976" t="str">
            <v/>
          </cell>
          <cell r="D2976">
            <v>0</v>
          </cell>
        </row>
        <row r="2977">
          <cell r="A2977" t="str">
            <v>18.27.124</v>
          </cell>
          <cell r="B2977" t="str">
            <v>FORNECIMENTO DE CABO DE COBRE, ENCORDOAMENTO CLASSE 2, ISOLAMENTO DE PVC 70 C, TIPO BWF, 750V, FOREPLAST OU SIMILAR, SM-16MM2, PARA TRES LANCES DE REDE, INCLUSIVE ARMACAO SECUNDARIA B3, ISOLADORES, PARFUSOS, BRACADEIRAS REDONDAS DE FERRO GALV. A FOGO, AND</v>
          </cell>
          <cell r="C2977" t="str">
            <v>Un</v>
          </cell>
          <cell r="D2977">
            <v>1451.1125000000002</v>
          </cell>
          <cell r="E2977">
            <v>1160.8900000000001</v>
          </cell>
          <cell r="F2977" t="str">
            <v>EMLURB</v>
          </cell>
        </row>
        <row r="2978">
          <cell r="A2978" t="str">
            <v/>
          </cell>
          <cell r="D2978">
            <v>0</v>
          </cell>
        </row>
        <row r="2979">
          <cell r="A2979" t="str">
            <v>18.27.125</v>
          </cell>
          <cell r="B2979" t="str">
            <v xml:space="preserve">FORNECIMENTO DE CABO DE COBRE, ENCORDOAMENTO CLASSE 2, ISOLAMENTO DE PVC 70 C, TIPO BWF, 750V, FOREPLAST OU SIMILAR, SM-16MM2, PARA QUATRO LANCES DE REDE, INCLUSIVE ARMACAO SECUNDARIA B4, ISOLADORES, PARAFUSOS, BRACADEIRAS REDONDAS DE FERRO GALV. A FOGO, </v>
          </cell>
          <cell r="C2979" t="str">
            <v>Un</v>
          </cell>
          <cell r="D2979">
            <v>1900.575</v>
          </cell>
          <cell r="E2979">
            <v>1520.46</v>
          </cell>
          <cell r="F2979" t="str">
            <v>EMLURB</v>
          </cell>
        </row>
        <row r="2980">
          <cell r="A2980" t="str">
            <v/>
          </cell>
          <cell r="D2980">
            <v>0</v>
          </cell>
        </row>
        <row r="2981">
          <cell r="A2981" t="str">
            <v>18.27.126</v>
          </cell>
          <cell r="B2981" t="str">
            <v>FORNECIMENTO DE CABO DE COBRE, ENCORDOAMENTO CLASSE 2, ISOLAMENTO DE PVC 70 C, TIPO BWF, 750V, FOREPLAST OU SIMILAR, SM-16MM2, PARA UM LANCE DE REDE, INCLUSIVE ANDAIME E INSTALACAO.</v>
          </cell>
          <cell r="C2981" t="str">
            <v>Un</v>
          </cell>
          <cell r="D2981">
            <v>460.625</v>
          </cell>
          <cell r="E2981">
            <v>368.5</v>
          </cell>
          <cell r="F2981" t="str">
            <v>EMLURB</v>
          </cell>
        </row>
        <row r="2982">
          <cell r="A2982" t="str">
            <v/>
          </cell>
          <cell r="D2982">
            <v>0</v>
          </cell>
        </row>
        <row r="2983">
          <cell r="A2983" t="str">
            <v>18.27.127</v>
          </cell>
          <cell r="B2983" t="str">
            <v>FORNECIMENTO DE CABO DE COBRE, ENCORDOAMENTO CLASSE 2, ISOLAMENTO DE PVC 70 C, TIPO BWF, 750V, FOREPLAST OU SIMILAR, SM-16MM2, PARA DOIS LANCES DE REDE, INCLUSIVE ANDAIME E INSTALACAO.</v>
          </cell>
          <cell r="C2983" t="str">
            <v>Un</v>
          </cell>
          <cell r="D2983">
            <v>899.9375</v>
          </cell>
          <cell r="E2983">
            <v>719.95</v>
          </cell>
          <cell r="F2983" t="str">
            <v>EMLURB</v>
          </cell>
        </row>
        <row r="2984">
          <cell r="A2984" t="str">
            <v/>
          </cell>
          <cell r="D2984">
            <v>0</v>
          </cell>
        </row>
        <row r="2985">
          <cell r="A2985" t="str">
            <v>18.27.128</v>
          </cell>
          <cell r="B2985" t="str">
            <v>FORNECIMENTO DE CABO DE COBRE, ENCORDOAMENTO CLASSE 2, ISOLAMENTO DE PVC 70 C, TIPO BWF, 750V, FOREPLAST OU SIMILAR, SM-16MM2, PARA TRES LANCES DE REDE, INCLUSIVE ANDAIME E INSTALACAO.</v>
          </cell>
          <cell r="C2985" t="str">
            <v>Un</v>
          </cell>
          <cell r="D2985">
            <v>1350.5375000000001</v>
          </cell>
          <cell r="E2985">
            <v>1080.43</v>
          </cell>
          <cell r="F2985" t="str">
            <v>EMLURB</v>
          </cell>
        </row>
        <row r="2986">
          <cell r="A2986" t="str">
            <v/>
          </cell>
          <cell r="D2986">
            <v>0</v>
          </cell>
        </row>
        <row r="2987">
          <cell r="A2987" t="str">
            <v>18.27.129</v>
          </cell>
          <cell r="B2987" t="str">
            <v>FORNECIMENTO DE CABO DE COBRE, ENCORDOAMENTO CLASSE 2, ISOLAMENTO DE PVC 70 C, TIPO BWF, 750V, FOREPLAST OU SIMILAR, SM-16MM2, PARA QUATRO LANCES DE REDE,INCLUSIVE ANDAIME E INSTALACAO.</v>
          </cell>
          <cell r="C2987" t="str">
            <v>Un</v>
          </cell>
          <cell r="D2987">
            <v>1789.8500000000001</v>
          </cell>
          <cell r="E2987">
            <v>1431.88</v>
          </cell>
          <cell r="F2987" t="str">
            <v>EMLURB</v>
          </cell>
        </row>
        <row r="2988">
          <cell r="A2988" t="str">
            <v/>
          </cell>
          <cell r="D2988">
            <v>0</v>
          </cell>
        </row>
        <row r="2989">
          <cell r="A2989" t="str">
            <v>18.27.130</v>
          </cell>
          <cell r="B2989" t="str">
            <v xml:space="preserve">FORNECIMENTO DE CABO DE COBRE, ENCORDOAMENTO CLASSE 2, ISOLAMENTO DE PVC 70 C, TIPO BWF, 750V, FOREPLAST OU SIMILAR, SM-25MM2, PARA UM LANCE DE REDE,INCLUSIVE ARMACAO SECUNDARIA B1, ISOLADOR, PARAFUSOS, BRACADEIRA REDONDA DE FERRO GALV. A FOGO, ANDAIME E </v>
          </cell>
          <cell r="C2989" t="str">
            <v>Un</v>
          </cell>
          <cell r="D2989">
            <v>770.21249999999998</v>
          </cell>
          <cell r="E2989">
            <v>616.16999999999996</v>
          </cell>
          <cell r="F2989" t="str">
            <v>EMLURB</v>
          </cell>
        </row>
        <row r="2990">
          <cell r="A2990" t="str">
            <v/>
          </cell>
          <cell r="D2990">
            <v>0</v>
          </cell>
        </row>
        <row r="2991">
          <cell r="A2991" t="str">
            <v>18.27.131</v>
          </cell>
          <cell r="B2991" t="str">
            <v>FORNECIMENTO DE CABO DE COBRE, ENCORDOAMENTO CLASSE 2, ISOLAMENTO DE PVC 70 C, TIPO BWF, 750V, FOREPLAST OU SIMILAR, SM-25MM2, PARA DOIS LANCES DE REDE, INCLUSIVE ARMACAO SECUNDARIA B2,ISOLADORES,PARAFUSOS, BRACADEIRAS REDONDAS DE FERRO GALV.A FOGO, ANDAI</v>
          </cell>
          <cell r="C2991" t="str">
            <v>Un</v>
          </cell>
          <cell r="D2991">
            <v>1479.9250000000002</v>
          </cell>
          <cell r="E2991">
            <v>1183.94</v>
          </cell>
          <cell r="F2991" t="str">
            <v>EMLURB</v>
          </cell>
        </row>
        <row r="2992">
          <cell r="A2992" t="str">
            <v/>
          </cell>
          <cell r="D2992">
            <v>0</v>
          </cell>
        </row>
        <row r="2993">
          <cell r="A2993" t="str">
            <v>18.27.132</v>
          </cell>
          <cell r="B2993" t="str">
            <v>FORNECIMENTO DE CABO DE COBRE, ENCORDOAMENTO CLASSE 2, ISOLAMENTO DE PVC 70 C, TIPO BWF, 750V, FOREPLAST OU SIMILAR, SM-25MM2, PARA TRES LANCES DE REDE, INCLUSIVE ARMACAO SECUNDARIA B3,ISOLADORES,PARAFUSOS, BRACADEIRAS REDONDAS DE FERRO GALV. A FOGO, ANDA</v>
          </cell>
          <cell r="C2993" t="str">
            <v>Un</v>
          </cell>
          <cell r="D2993">
            <v>2235.8000000000002</v>
          </cell>
          <cell r="E2993">
            <v>1788.64</v>
          </cell>
          <cell r="F2993" t="str">
            <v>EMLURB</v>
          </cell>
        </row>
        <row r="2994">
          <cell r="A2994" t="str">
            <v/>
          </cell>
          <cell r="D2994">
            <v>0</v>
          </cell>
        </row>
        <row r="2995">
          <cell r="A2995" t="str">
            <v>18.27.133</v>
          </cell>
          <cell r="B2995" t="str">
            <v xml:space="preserve">FORNECIMENTO DE CABO DE COBRE, ENCORDOAMENTO CLASSE 2, ISOLAMENTO DE PVC 70 C, TIPO BWF, 750V, FOREPLAST OU SIMILAR, SM-25MM2, PARA QUATRO LANCES DE REDE,INCLUSIVE ARMACAO SECUNDARIA B4,ISOLADORES,PARAFUSOS,BRACADEIRAS REDONDAS DE F. GALV. A FOGO,ANDAIME </v>
          </cell>
          <cell r="C2995" t="str">
            <v>Un</v>
          </cell>
          <cell r="D2995">
            <v>2946.8249999999998</v>
          </cell>
          <cell r="E2995">
            <v>2357.46</v>
          </cell>
          <cell r="F2995" t="str">
            <v>EMLURB</v>
          </cell>
        </row>
        <row r="2996">
          <cell r="A2996" t="str">
            <v/>
          </cell>
          <cell r="D2996">
            <v>0</v>
          </cell>
        </row>
        <row r="2997">
          <cell r="A2997" t="str">
            <v>18.27.134</v>
          </cell>
          <cell r="B2997" t="str">
            <v>FORNECIMENTO DE CABO DE COBRE, ENCORDOAMENTO CLASSE 2, ISOLAMENTO DE PVC 70 C, TIPO BWF, 750V, FOREPLAST OU SIMILAR, SM-25MM2, PARA UM LANCE DE REDE, INCLUSIVE ANDAIME E INSTALACAO.</v>
          </cell>
          <cell r="C2997" t="str">
            <v>Un</v>
          </cell>
          <cell r="D2997">
            <v>722.1875</v>
          </cell>
          <cell r="E2997">
            <v>577.75</v>
          </cell>
          <cell r="F2997" t="str">
            <v>EMLURB</v>
          </cell>
        </row>
        <row r="2998">
          <cell r="A2998" t="str">
            <v/>
          </cell>
          <cell r="D2998">
            <v>0</v>
          </cell>
        </row>
        <row r="2999">
          <cell r="A2999" t="str">
            <v>18.27.135</v>
          </cell>
          <cell r="B2999" t="str">
            <v>FORNECIMENTO DE CABO DE COBRE, ENCORDOAMENTO CLASSE 2, ISOLAMENTO DE PVC 70 C, TIPO BWF, 750V, FOREPLAST OU SIMILAR, SM-25MM2, PARA DOIS LANCES DE REDE, INCLUSIVE ANDAIME E INSTALACAO.</v>
          </cell>
          <cell r="C2999" t="str">
            <v>Un</v>
          </cell>
          <cell r="D2999">
            <v>1423.0625</v>
          </cell>
          <cell r="E2999">
            <v>1138.45</v>
          </cell>
          <cell r="F2999" t="str">
            <v>EMLURB</v>
          </cell>
        </row>
        <row r="3000">
          <cell r="A3000" t="str">
            <v/>
          </cell>
          <cell r="D3000">
            <v>0</v>
          </cell>
        </row>
        <row r="3001">
          <cell r="A3001" t="str">
            <v>18.27.136</v>
          </cell>
          <cell r="B3001" t="str">
            <v>FORNECIMENTO DE CABO DE COBRE, ENCORDOAMENTO CLASSE 2, ISOLAMENTO DE PVC 70 C, TIPO BWF, 750V, FOREPLAST OU SIMILAR, SM-25MM2, PARA TRES LANCES DE REDE, INCLUSIVE ANDAIME E INSTALACAO.</v>
          </cell>
          <cell r="C3001" t="str">
            <v>Un</v>
          </cell>
          <cell r="D3001">
            <v>2135.2249999999999</v>
          </cell>
          <cell r="E3001">
            <v>1708.18</v>
          </cell>
          <cell r="F3001" t="str">
            <v>EMLURB</v>
          </cell>
        </row>
        <row r="3002">
          <cell r="A3002" t="str">
            <v/>
          </cell>
          <cell r="D3002">
            <v>0</v>
          </cell>
        </row>
        <row r="3003">
          <cell r="A3003" t="str">
            <v>18.27.137</v>
          </cell>
          <cell r="B3003" t="str">
            <v>FORNECIMENTO DE CABO DE COBRE, ENCORDOAMENTO CLASSE 2, ISOLAMENTO DE PVC 70 C, TIPO BWF, 750V, FOREPLAST OU SIMILAR, SM-25MM2, PARA QUATRO LANCES DE REDE,INCLUSIVE ANDAIME E INSTALACAO.</v>
          </cell>
          <cell r="C3003" t="str">
            <v>Un</v>
          </cell>
          <cell r="D3003">
            <v>2836.1000000000004</v>
          </cell>
          <cell r="E3003">
            <v>2268.88</v>
          </cell>
          <cell r="F3003" t="str">
            <v>EMLURB</v>
          </cell>
        </row>
        <row r="3004">
          <cell r="A3004" t="str">
            <v/>
          </cell>
          <cell r="D3004">
            <v>0</v>
          </cell>
        </row>
        <row r="3005">
          <cell r="A3005" t="str">
            <v>18.28.010</v>
          </cell>
          <cell r="B3005" t="str">
            <v>MANUTENCAO DE LUMINARIA DE UMA PETALA COM UMA LAMPADA A VAPOR DE SODIO DE 250 W, INCLUSIVE FORNECIMENTO E SUBSTITUICAO DE UMA LAMPADA E UM REATOR DE ALTO FATOR DE POTENCIA EM POSTE DE ATE 17M.</v>
          </cell>
          <cell r="C3005" t="str">
            <v>UD</v>
          </cell>
          <cell r="D3005">
            <v>290.16250000000002</v>
          </cell>
          <cell r="E3005">
            <v>232.13</v>
          </cell>
          <cell r="F3005" t="str">
            <v>EMLURB</v>
          </cell>
        </row>
        <row r="3006">
          <cell r="A3006" t="str">
            <v/>
          </cell>
          <cell r="D3006">
            <v>0</v>
          </cell>
        </row>
        <row r="3007">
          <cell r="A3007" t="str">
            <v>18.28.011</v>
          </cell>
          <cell r="B3007" t="str">
            <v>MANUTENCAO DE LUMINARIA DE UMA PETALA COM DUAS LAMPADAS A VAPOR DE SODIO DE 250W,INCLUSIVE FORNECIMENTO E SUBSTITUICAO DE DUAS LAMPADAS E DOIS REATORES DE ALTO FATOR DE POTENCIA EM POSTE DE ATE 17M.</v>
          </cell>
          <cell r="C3007" t="str">
            <v>UD</v>
          </cell>
          <cell r="D3007">
            <v>517.625</v>
          </cell>
          <cell r="E3007">
            <v>414.1</v>
          </cell>
          <cell r="F3007" t="str">
            <v>EMLURB</v>
          </cell>
        </row>
        <row r="3008">
          <cell r="A3008" t="str">
            <v/>
          </cell>
          <cell r="D3008">
            <v>0</v>
          </cell>
        </row>
        <row r="3009">
          <cell r="A3009" t="str">
            <v>18.28.012</v>
          </cell>
          <cell r="B3009" t="str">
            <v>MANUTENCAO DE LUMINARIA DE UMA PETALA COM TRES LAMPADAS A VAPOR DE SODIO DE 250W, INCLUSIVE FORNECIMENTO E SUBSTITUICAO DE TRES LAMPADAS E TRES REATORES DE ALTO FATOR DE POTENCIA EM POSTE DE ATE 17M.</v>
          </cell>
          <cell r="C3009" t="str">
            <v>UD</v>
          </cell>
          <cell r="D3009">
            <v>745.08750000000009</v>
          </cell>
          <cell r="E3009">
            <v>596.07000000000005</v>
          </cell>
          <cell r="F3009" t="str">
            <v>EMLURB</v>
          </cell>
        </row>
        <row r="3010">
          <cell r="A3010" t="str">
            <v/>
          </cell>
          <cell r="D3010">
            <v>0</v>
          </cell>
        </row>
        <row r="3011">
          <cell r="A3011" t="str">
            <v>18.28.013</v>
          </cell>
          <cell r="B3011" t="str">
            <v>MANUTENCAO DE LUMINARIA DE UMA PETALA COM QUATRO LAMPADAS A VAPOR DE SODIO DE 250W, INCLUSIVE FORNECIMENTO E SUBSTITUICAO DAS LAMPADAS REATORES, IGNITORES E CAPACITORES EM POSTE DE ATE 17M.</v>
          </cell>
          <cell r="C3011" t="str">
            <v>UD</v>
          </cell>
          <cell r="D3011">
            <v>972.55</v>
          </cell>
          <cell r="E3011">
            <v>778.04</v>
          </cell>
          <cell r="F3011" t="str">
            <v>EMLURB</v>
          </cell>
        </row>
        <row r="3012">
          <cell r="A3012" t="str">
            <v/>
          </cell>
          <cell r="D3012">
            <v>0</v>
          </cell>
        </row>
        <row r="3013">
          <cell r="A3013" t="str">
            <v>18.28.014</v>
          </cell>
          <cell r="B3013" t="str">
            <v>MANUTENCAO DE LUMINARIA DE DUAS PETALAS COM QUATRO LAMPADAS A VAPOR DE SODIO DE 250W,(SENDO DUAS LAMPADAS POR PETALA),INCLUSIVE FORNECIMENTO E SUBSTITUICAO DAS LAMPADAS,REATORES, IGNITORES E CAPACITORES EM POSTE DE ATE 17M.</v>
          </cell>
          <cell r="C3013" t="str">
            <v>UD</v>
          </cell>
          <cell r="D3013">
            <v>972.55</v>
          </cell>
          <cell r="E3013">
            <v>778.04</v>
          </cell>
          <cell r="F3013" t="str">
            <v>EMLURB</v>
          </cell>
        </row>
        <row r="3014">
          <cell r="A3014" t="str">
            <v/>
          </cell>
          <cell r="D3014">
            <v>0</v>
          </cell>
        </row>
        <row r="3015">
          <cell r="A3015" t="str">
            <v>18.28.015</v>
          </cell>
          <cell r="B3015" t="str">
            <v>MANUTENCAO DE LUMINARIA DE TRES PETALAS COM SEIS LAMPADAS A VAPOR DE SODIO DE 250W, SENDO DUAS LAMPADAS POR PETALA, INCLUSIVE FORNECIMENTO E SUBSTITUICAO DAS LAMPADAS, REATORES, IGNITORES E CAPACITORES EM POSTE DE ATE 17M.</v>
          </cell>
          <cell r="C3015" t="str">
            <v>Un</v>
          </cell>
          <cell r="D3015">
            <v>1427.4749999999999</v>
          </cell>
          <cell r="E3015">
            <v>1141.98</v>
          </cell>
          <cell r="F3015" t="str">
            <v>EMLURB</v>
          </cell>
        </row>
        <row r="3016">
          <cell r="A3016" t="str">
            <v/>
          </cell>
          <cell r="D3016">
            <v>0</v>
          </cell>
        </row>
        <row r="3017">
          <cell r="A3017" t="str">
            <v>18.28.016</v>
          </cell>
          <cell r="B3017" t="str">
            <v>MANUTENCAO DE LUMINARIA DE UMA PETALA COM UMA LAMPADA A VAPOR DE SODIO DE 400W, INCLUSIVE FORNECIMENTO E SUBSTITUICAO DA LAMPADA,REATOR IGNITOR E CAPACITOR EM POSTE DE ATE 23M.</v>
          </cell>
          <cell r="C3017" t="str">
            <v>UD</v>
          </cell>
          <cell r="D3017">
            <v>337.03750000000002</v>
          </cell>
          <cell r="E3017">
            <v>269.63</v>
          </cell>
          <cell r="F3017" t="str">
            <v>EMLURB</v>
          </cell>
        </row>
        <row r="3018">
          <cell r="A3018" t="str">
            <v/>
          </cell>
          <cell r="D3018">
            <v>0</v>
          </cell>
        </row>
        <row r="3019">
          <cell r="A3019" t="str">
            <v>18.28.017</v>
          </cell>
          <cell r="B3019" t="str">
            <v>MANUTENCAO DE LUMINARIA DE UMA PETALA COM DUAS LAMPADAS A VAPOR DE SODIO DE 400W, INCLUSIVE FORNECIMENTO E SUBSTITUICAO DAS LAMPADAS, REATORES, IGNITORES E CAPACITORES EM POSTE DE ATE 23M.</v>
          </cell>
          <cell r="C3019" t="str">
            <v>UD</v>
          </cell>
          <cell r="D3019">
            <v>611.375</v>
          </cell>
          <cell r="E3019">
            <v>489.1</v>
          </cell>
          <cell r="F3019" t="str">
            <v>EMLURB</v>
          </cell>
        </row>
        <row r="3020">
          <cell r="A3020" t="str">
            <v/>
          </cell>
          <cell r="D3020">
            <v>0</v>
          </cell>
        </row>
        <row r="3021">
          <cell r="A3021" t="str">
            <v>18.28.018</v>
          </cell>
          <cell r="B3021" t="str">
            <v>MANUTENCAO DE LUMINARIA DE UMA PETALA COM TRES LAMPADAS A VAPOR DE SODIO DE 400W, INCLUSIVE FORNECIMENTO E SUBSTITUICAO DE TRES LAMPADAS E TRES REATORES ALTO FATOR DE POTENCIA EM POSTE DE ATE 23M.</v>
          </cell>
          <cell r="C3021" t="str">
            <v>UD</v>
          </cell>
          <cell r="D3021">
            <v>885.71250000000009</v>
          </cell>
          <cell r="E3021">
            <v>708.57</v>
          </cell>
          <cell r="F3021" t="str">
            <v>EMLURB</v>
          </cell>
        </row>
        <row r="3022">
          <cell r="A3022" t="str">
            <v/>
          </cell>
          <cell r="D3022">
            <v>0</v>
          </cell>
        </row>
        <row r="3023">
          <cell r="A3023" t="str">
            <v>18.28.019</v>
          </cell>
          <cell r="B3023" t="str">
            <v>MANUTENCAO DE LUMINARIA DE UMA PETALA COM QUATRO LAMPADAS A VAPOR DE SODIO DE 400W, INCLUSIVE FORNECIMENTO E SUBSTITUICAO DAS LAMPADAS REATORES, IGNITORES E CAPACITORES EM POSTE DE ATE 23M.</v>
          </cell>
          <cell r="C3023" t="str">
            <v>UD</v>
          </cell>
          <cell r="D3023">
            <v>1160.05</v>
          </cell>
          <cell r="E3023">
            <v>928.04</v>
          </cell>
          <cell r="F3023" t="str">
            <v>EMLURB</v>
          </cell>
        </row>
        <row r="3024">
          <cell r="A3024" t="str">
            <v/>
          </cell>
          <cell r="D3024">
            <v>0</v>
          </cell>
        </row>
        <row r="3025">
          <cell r="A3025" t="str">
            <v>18.28.020</v>
          </cell>
          <cell r="B3025" t="str">
            <v>MANUTENCAO DE LUMINARIA DE DUAS PETALAS COM QUATRO LAMPADAS A VAPOR DE SODIO DE 400W, SENDO DUAS LAMPADAS POR PETALA, INCLUSIVE FORNECIMENTO E SUBSTUICAO DE QUATRO LAMPADAS E QUATRO REATORES DE ALTO FATOR DE POTENCIA EM POSTE DE ATE 23M.</v>
          </cell>
          <cell r="C3025" t="str">
            <v>UD</v>
          </cell>
          <cell r="D3025">
            <v>1160.05</v>
          </cell>
          <cell r="E3025">
            <v>928.04</v>
          </cell>
          <cell r="F3025" t="str">
            <v>EMLURB</v>
          </cell>
        </row>
        <row r="3026">
          <cell r="A3026" t="str">
            <v/>
          </cell>
          <cell r="D3026">
            <v>0</v>
          </cell>
        </row>
        <row r="3027">
          <cell r="A3027" t="str">
            <v>18.28.021</v>
          </cell>
          <cell r="B3027" t="str">
            <v>MANUTENCAO DE LUMINARIA DE TRES PETALAS COM SEIS LAMPADAS A VAPOR DE SODIO DE 400W, SENDO DUAS LAMPADAS POR PETALA,INCLUSIVE FORNECIMENTO E SUBSTITUICAO DE SEIS LAMPADAS E SEIS REATORES DE ALTO FATOR DE POTENCIA EM POSTE DE ATE 23M.</v>
          </cell>
          <cell r="C3027" t="str">
            <v>UD</v>
          </cell>
          <cell r="D3027">
            <v>1708.7249999999999</v>
          </cell>
          <cell r="E3027">
            <v>1366.98</v>
          </cell>
          <cell r="F3027" t="str">
            <v>EMLURB</v>
          </cell>
        </row>
        <row r="3028">
          <cell r="A3028" t="str">
            <v/>
          </cell>
          <cell r="D3028">
            <v>0</v>
          </cell>
        </row>
        <row r="3029">
          <cell r="A3029" t="str">
            <v>18.28.022</v>
          </cell>
          <cell r="B3029" t="str">
            <v>MANUTENCAO DE LUMINARIA DE UMA PETALA COM UMA LAMPADA A VAPOR METALICO DE 250W, INCLUSIVE FORNECIMENTO E SUBSTITUICAO DAS LAMPADAS, REATORES, IGNITORES E CAPACITORES EM POSTE DE ATE 17M.</v>
          </cell>
          <cell r="C3029" t="str">
            <v>UD</v>
          </cell>
          <cell r="D3029">
            <v>348.6</v>
          </cell>
          <cell r="E3029">
            <v>278.88</v>
          </cell>
          <cell r="F3029" t="str">
            <v>EMLURB</v>
          </cell>
        </row>
        <row r="3030">
          <cell r="A3030" t="str">
            <v/>
          </cell>
          <cell r="D3030">
            <v>0</v>
          </cell>
        </row>
        <row r="3031">
          <cell r="A3031" t="str">
            <v>18.28.023</v>
          </cell>
          <cell r="B3031" t="str">
            <v>MANUTENCAO DE LUMINARIA DE UMA PETALA COM DUAS LAMPADAS A VAPOR METALICO DE 250W, INCLUSIVE FORNECIMENTO E SUBSTITUICAO DAS LAMPADAS, REATORES, IGNITORES E CAPACITORES EM POSTE DE ATE 17M.</v>
          </cell>
          <cell r="C3031" t="str">
            <v>UD</v>
          </cell>
          <cell r="D3031">
            <v>634.5</v>
          </cell>
          <cell r="E3031">
            <v>507.6</v>
          </cell>
          <cell r="F3031" t="str">
            <v>EMLURB</v>
          </cell>
        </row>
        <row r="3032">
          <cell r="A3032" t="str">
            <v/>
          </cell>
          <cell r="D3032">
            <v>0</v>
          </cell>
        </row>
        <row r="3033">
          <cell r="A3033" t="str">
            <v>18.28.024</v>
          </cell>
          <cell r="B3033" t="str">
            <v>MANUTENCAO DE LUMINARIA DE UMA PETALA COM TRES LAMPADAS A VAPOR METALICO DE 250W, INCLUSIVE FORNECIMENTO E SUBSTITUICAO DE TRES LAMPADAS E TRES REATORES DE ALTO FATOR DE POTENCIA EM POSTE DE ATE 17M.</v>
          </cell>
          <cell r="C3033" t="str">
            <v>UD</v>
          </cell>
          <cell r="D3033">
            <v>920.40000000000009</v>
          </cell>
          <cell r="E3033">
            <v>736.32</v>
          </cell>
          <cell r="F3033" t="str">
            <v>EMLURB</v>
          </cell>
        </row>
        <row r="3034">
          <cell r="A3034" t="str">
            <v/>
          </cell>
          <cell r="D3034">
            <v>0</v>
          </cell>
        </row>
        <row r="3035">
          <cell r="A3035" t="str">
            <v>18.28.025</v>
          </cell>
          <cell r="B3035" t="str">
            <v>MANUTENCAO DE LUMINARIA DE UMA PETALA COM QUATRO LAMPADAS A VAPOR METALICO DE 250W, INCLUSIVE FORNECIMENTO E SUBSTITUICAO DAS LAMPADAS REATORES, IGNITORES E CAPACITORES EM POSTE DE ATE 17M.</v>
          </cell>
          <cell r="C3035" t="str">
            <v>UD</v>
          </cell>
          <cell r="D3035">
            <v>1206.3</v>
          </cell>
          <cell r="E3035">
            <v>965.04</v>
          </cell>
          <cell r="F3035" t="str">
            <v>EMLURB</v>
          </cell>
        </row>
        <row r="3036">
          <cell r="A3036" t="str">
            <v/>
          </cell>
          <cell r="D3036">
            <v>0</v>
          </cell>
        </row>
        <row r="3037">
          <cell r="A3037" t="str">
            <v>18.28.026</v>
          </cell>
          <cell r="B3037" t="str">
            <v>MANUTENCAO DE LUMINARIA DE UMA PETALA COM UMA LAMPADA A VAPOR METALICO DE 400W, INCLUSIVE FORNECIMENTO E SUBSTITUICAO DE UMA LAMPADA E UM REATOR DE ALTO FATOR DE POTENCIA EM POSTE DE ATE 23M.</v>
          </cell>
          <cell r="C3037" t="str">
            <v>UD</v>
          </cell>
          <cell r="D3037">
            <v>395.78750000000002</v>
          </cell>
          <cell r="E3037">
            <v>316.63</v>
          </cell>
          <cell r="F3037" t="str">
            <v>EMLURB</v>
          </cell>
        </row>
        <row r="3038">
          <cell r="A3038" t="str">
            <v/>
          </cell>
          <cell r="D3038">
            <v>0</v>
          </cell>
        </row>
        <row r="3039">
          <cell r="A3039" t="str">
            <v>18.28.027</v>
          </cell>
          <cell r="B3039" t="str">
            <v>MANUTENCAO DE LUMINARIA DE UMA PETALA COM DUAS LAMPADAS A VAPOR METALICO DE 400W, INCLUSIVE FORNECIMENTO E SUBSTITUICAO DAS LAMPADAS, REATORES, IGNITORES E CAPACITORES EM POSTE DE ATE 23M.</v>
          </cell>
          <cell r="C3039" t="str">
            <v>UD</v>
          </cell>
          <cell r="D3039">
            <v>728.875</v>
          </cell>
          <cell r="E3039">
            <v>583.1</v>
          </cell>
          <cell r="F3039" t="str">
            <v>EMLURB</v>
          </cell>
        </row>
        <row r="3040">
          <cell r="A3040" t="str">
            <v/>
          </cell>
          <cell r="D3040">
            <v>0</v>
          </cell>
        </row>
        <row r="3041">
          <cell r="A3041" t="str">
            <v>18.28.028</v>
          </cell>
          <cell r="B3041" t="str">
            <v>MANUTENCAO DE LUMINARIA DE UMA PETALA COM TRES LAMPADAS A VAPOR METALICO DE 400W, INCLUSIVE FORNECIMENTO E SUBSTITUICAO DE TRES LAMPADAS E TRES REATORES DE ALTO FATOR DE POTENCIA EM POSTE DE ATE 23M.</v>
          </cell>
          <cell r="C3041" t="str">
            <v>UD</v>
          </cell>
          <cell r="D3041">
            <v>1061.9625000000001</v>
          </cell>
          <cell r="E3041">
            <v>849.57</v>
          </cell>
          <cell r="F3041" t="str">
            <v>EMLURB</v>
          </cell>
        </row>
        <row r="3042">
          <cell r="A3042" t="str">
            <v/>
          </cell>
          <cell r="D3042">
            <v>0</v>
          </cell>
        </row>
        <row r="3043">
          <cell r="A3043" t="str">
            <v>18.28.029</v>
          </cell>
          <cell r="B3043" t="str">
            <v>MANUTENCAO DE LUMINARIA DE UMA PETALA COM QUATRO LAMPADAS A VAPOR METALICO DE 400W,INCLUSIVE FORNECIMENTO E SUBSTITUICAO DAS LAMPADAS, REATORES, IGNITORES E CAPACITORES EM POSTE DE ATE 23M.</v>
          </cell>
          <cell r="C3043" t="str">
            <v>UD</v>
          </cell>
          <cell r="D3043">
            <v>1395.05</v>
          </cell>
          <cell r="E3043">
            <v>1116.04</v>
          </cell>
          <cell r="F3043" t="str">
            <v>EMLURB</v>
          </cell>
        </row>
        <row r="3044">
          <cell r="A3044" t="str">
            <v/>
          </cell>
          <cell r="D3044">
            <v>0</v>
          </cell>
        </row>
        <row r="3045">
          <cell r="A3045" t="str">
            <v>18.28.100</v>
          </cell>
          <cell r="B3045" t="str">
            <v>FORNECIMENTO DE NUCLEO DE FERRO FUNDIDO, PARA UMA LUMINARIA TIPO PETALA, EM POSTE DE ATE 23M, INCLUSIVE INSTALACAO.</v>
          </cell>
          <cell r="C3045" t="str">
            <v>UD</v>
          </cell>
          <cell r="D3045">
            <v>170.2</v>
          </cell>
          <cell r="E3045">
            <v>136.16</v>
          </cell>
          <cell r="F3045" t="str">
            <v>EMLURB</v>
          </cell>
        </row>
        <row r="3046">
          <cell r="A3046" t="str">
            <v/>
          </cell>
          <cell r="D3046">
            <v>0</v>
          </cell>
        </row>
        <row r="3047">
          <cell r="A3047" t="str">
            <v>18.28.101</v>
          </cell>
          <cell r="B3047" t="str">
            <v>FORNECIMENTO DE NUCLEO DE FERRO FUNDIDO PARA DUAS LUMINARIAS TIPO PETALA EM POSTE DE ATE 23M, INCLUSIVE INSTALACAO.</v>
          </cell>
          <cell r="C3047" t="str">
            <v>UD</v>
          </cell>
          <cell r="D3047">
            <v>212.7</v>
          </cell>
          <cell r="E3047">
            <v>170.16</v>
          </cell>
          <cell r="F3047" t="str">
            <v>EMLURB</v>
          </cell>
        </row>
        <row r="3048">
          <cell r="A3048" t="str">
            <v/>
          </cell>
          <cell r="D3048">
            <v>0</v>
          </cell>
        </row>
        <row r="3049">
          <cell r="A3049" t="str">
            <v>18.28.102</v>
          </cell>
          <cell r="B3049" t="str">
            <v>FORNECIMENTO DE NUCLEO DE FERRO FUNDIDO PARA TRES LUMINARIAS TIPO PETALA EM POSTE DE ATE 23M, INCLUSIVE INSTALACAO.</v>
          </cell>
          <cell r="C3049" t="str">
            <v>UD</v>
          </cell>
          <cell r="D3049">
            <v>225.2</v>
          </cell>
          <cell r="E3049">
            <v>180.16</v>
          </cell>
          <cell r="F3049" t="str">
            <v>EMLURB</v>
          </cell>
        </row>
        <row r="3050">
          <cell r="A3050" t="str">
            <v/>
          </cell>
          <cell r="D3050">
            <v>0</v>
          </cell>
        </row>
        <row r="3051">
          <cell r="A3051" t="str">
            <v>18.28.110</v>
          </cell>
          <cell r="B3051" t="str">
            <v>FORNECIMENTO E SUBSTITUICAO DE BANDEJA EM ALUMINIO FUNDIDO PARA LUMINARIA DE UMA PETALA EM POSTE DE ATE 23M.</v>
          </cell>
          <cell r="C3051" t="str">
            <v>UD</v>
          </cell>
          <cell r="D3051">
            <v>122.69999999999999</v>
          </cell>
          <cell r="E3051">
            <v>98.16</v>
          </cell>
          <cell r="F3051" t="str">
            <v>EMLURB</v>
          </cell>
        </row>
        <row r="3052">
          <cell r="A3052" t="str">
            <v/>
          </cell>
          <cell r="D3052">
            <v>0</v>
          </cell>
        </row>
        <row r="3053">
          <cell r="A3053" t="str">
            <v>18.28.111</v>
          </cell>
          <cell r="B3053" t="str">
            <v>FORNECIMENTO E SUBSTITUICAO DE BANDEJA EM ALUMINIO FUNDIDO PARA LUMINARIA COM DUAS PETALAS EM POSTE DE ATE 23M.</v>
          </cell>
          <cell r="C3053" t="str">
            <v>UD</v>
          </cell>
          <cell r="D3053">
            <v>182.7</v>
          </cell>
          <cell r="E3053">
            <v>146.16</v>
          </cell>
          <cell r="F3053" t="str">
            <v>EMLURB</v>
          </cell>
        </row>
        <row r="3054">
          <cell r="A3054" t="str">
            <v/>
          </cell>
          <cell r="D3054">
            <v>0</v>
          </cell>
        </row>
        <row r="3055">
          <cell r="A3055" t="str">
            <v>18.28.112</v>
          </cell>
          <cell r="B3055" t="str">
            <v>FORNECIMENTO E SUBSTITUICAO DE BANDEJA EM ALUMINIO FUNDIDO PARA LUMINARIA DE TRES PETALAS EM POSTE DE ATE 23M.</v>
          </cell>
          <cell r="C3055" t="str">
            <v>UD</v>
          </cell>
          <cell r="D3055">
            <v>242.7</v>
          </cell>
          <cell r="E3055">
            <v>194.16</v>
          </cell>
          <cell r="F3055" t="str">
            <v>EMLURB</v>
          </cell>
        </row>
        <row r="3056">
          <cell r="A3056" t="str">
            <v/>
          </cell>
          <cell r="D3056">
            <v>0</v>
          </cell>
        </row>
        <row r="3057">
          <cell r="A3057" t="str">
            <v>18.28.120</v>
          </cell>
          <cell r="B3057" t="str">
            <v>FORNECIMENTO E SUBSTITUICAO DE BANDEJA EM ALUMINIO FUNDIDO PARA LUMINARIA DE UMA PETALA EM POSTE DE ATE 17M, INCLUSIVE REATOR UI VS 25OW, IGNITOR E CAPACITOR.</v>
          </cell>
          <cell r="C3057" t="str">
            <v>UD</v>
          </cell>
          <cell r="D3057">
            <v>268.91250000000002</v>
          </cell>
          <cell r="E3057">
            <v>215.13</v>
          </cell>
          <cell r="F3057" t="str">
            <v>EMLURB</v>
          </cell>
        </row>
        <row r="3058">
          <cell r="A3058" t="str">
            <v/>
          </cell>
          <cell r="D3058">
            <v>0</v>
          </cell>
        </row>
        <row r="3059">
          <cell r="A3059" t="str">
            <v>18.28.121</v>
          </cell>
          <cell r="B3059" t="str">
            <v>FORNECIMENTO E SUBSTITUICAO DE BANDEJA EM ALUMINIO FUNDIDO PARA LUMINARIA DE DUAS PETALAS EM POSTE DE 17M, INCLUSIVE REATORES UI VS 25OW IGNITORES E CAPACITORES.</v>
          </cell>
          <cell r="C3059" t="str">
            <v>UD</v>
          </cell>
          <cell r="D3059">
            <v>475.125</v>
          </cell>
          <cell r="E3059">
            <v>380.1</v>
          </cell>
          <cell r="F3059" t="str">
            <v>EMLURB</v>
          </cell>
        </row>
        <row r="3060">
          <cell r="A3060" t="str">
            <v/>
          </cell>
          <cell r="D3060">
            <v>0</v>
          </cell>
        </row>
        <row r="3061">
          <cell r="A3061" t="str">
            <v>18.28.122</v>
          </cell>
          <cell r="B3061" t="str">
            <v>FORNECIMENTO E SUBSTITUICAO DE BANDEJA EM ALUMINIO FUNDIDO PARA LUMINARIA DE TRES PETALAS EM POSTE DE ATE 23M, INCLUSIVE REATORES UI VS 250W, IGNITORES E CAPACITORES.</v>
          </cell>
          <cell r="C3061" t="str">
            <v>UD</v>
          </cell>
          <cell r="D3061">
            <v>681.33750000000009</v>
          </cell>
          <cell r="E3061">
            <v>545.07000000000005</v>
          </cell>
          <cell r="F3061" t="str">
            <v>EMLURB</v>
          </cell>
        </row>
        <row r="3062">
          <cell r="A3062" t="str">
            <v/>
          </cell>
          <cell r="D3062">
            <v>0</v>
          </cell>
        </row>
        <row r="3063">
          <cell r="A3063" t="str">
            <v>18.28.123</v>
          </cell>
          <cell r="B3063" t="str">
            <v>FORNECIMENTO E SUBSTITUICAO DE BANDEJA EM ALUMINIO FUNDIDO PARA LUMINARIA DE UMA PETALA EM POSTE DE ATE 23M, INCLUSIVE REATOR UI VS 400W IGNITOR E CAPACITOR.</v>
          </cell>
          <cell r="C3063" t="str">
            <v>UD</v>
          </cell>
          <cell r="D3063">
            <v>303.28750000000002</v>
          </cell>
          <cell r="E3063">
            <v>242.63</v>
          </cell>
          <cell r="F3063" t="str">
            <v>EMLURB</v>
          </cell>
        </row>
        <row r="3064">
          <cell r="A3064" t="str">
            <v/>
          </cell>
          <cell r="D3064">
            <v>0</v>
          </cell>
        </row>
        <row r="3065">
          <cell r="A3065" t="str">
            <v>18.28.124</v>
          </cell>
          <cell r="B3065" t="str">
            <v>FORNECIMENTO E SUBSTITUICAO DE BANDEJA EM ALUMINIO FUNDIDO PARA LUMINARIA DE DUAS PETALAS EM POSTE DE ATE 23M, INCLUSIVE REATORES UI VS DE 400W, IGNITORES E CAPACITORES.</v>
          </cell>
          <cell r="C3065" t="str">
            <v>UD</v>
          </cell>
          <cell r="D3065">
            <v>543.875</v>
          </cell>
          <cell r="E3065">
            <v>435.1</v>
          </cell>
          <cell r="F3065" t="str">
            <v>EMLURB</v>
          </cell>
        </row>
        <row r="3066">
          <cell r="A3066" t="str">
            <v/>
          </cell>
          <cell r="D3066">
            <v>0</v>
          </cell>
        </row>
        <row r="3067">
          <cell r="A3067" t="str">
            <v>18.28.125</v>
          </cell>
          <cell r="B3067" t="str">
            <v>FORNECIMENTO E SUBSTITUICAO DE BANDEJA EM ALUMINIO FUNDIDO PARA LUMINARIA DE TRES PETALAS EM POSTE DE 23M, INCLUSIVE REATORES UI VS 400W IGNITORES E CAPACITORES.</v>
          </cell>
          <cell r="C3067" t="str">
            <v>UD</v>
          </cell>
          <cell r="D3067">
            <v>784.46250000000009</v>
          </cell>
          <cell r="E3067">
            <v>627.57000000000005</v>
          </cell>
          <cell r="F3067" t="str">
            <v>EMLURB</v>
          </cell>
        </row>
        <row r="3068">
          <cell r="A3068" t="str">
            <v/>
          </cell>
          <cell r="D3068">
            <v>0</v>
          </cell>
        </row>
        <row r="3069">
          <cell r="A3069" t="str">
            <v>18.28.126</v>
          </cell>
          <cell r="B3069" t="str">
            <v>FORNECIMENTO E SUBSTITUICAO DE BANDEJA EM ALUMINIO FUNDIDO PARA LUMINARIA DE UMA PETALA, EM POSTE DE ATE 17M, INCLUSIVE REATOR UI VAPOR METALICO DE 250W, IGNITOR E CAPACITOR.</v>
          </cell>
          <cell r="C3069" t="str">
            <v>UD</v>
          </cell>
          <cell r="D3069">
            <v>289.85000000000002</v>
          </cell>
          <cell r="E3069">
            <v>231.88</v>
          </cell>
          <cell r="F3069" t="str">
            <v>EMLURB</v>
          </cell>
        </row>
        <row r="3070">
          <cell r="A3070" t="str">
            <v/>
          </cell>
          <cell r="D3070">
            <v>0</v>
          </cell>
        </row>
        <row r="3071">
          <cell r="A3071" t="str">
            <v>18.28.127</v>
          </cell>
          <cell r="B3071" t="str">
            <v>FORNECIMENTO E SUBSTITUICAO DE BANDEJA EM ALUMINIO FUNDIDO PARA LUMINARIA DE DUAS PETALAS EM POSTE DE ATE 17M, INCLUSIVE REATORES UI VAPOR METALICO DE 250W, IGNITORES E CAPACITORES</v>
          </cell>
          <cell r="C3071" t="str">
            <v>UD</v>
          </cell>
          <cell r="D3071">
            <v>517</v>
          </cell>
          <cell r="E3071">
            <v>413.6</v>
          </cell>
          <cell r="F3071" t="str">
            <v>EMLURB</v>
          </cell>
        </row>
        <row r="3072">
          <cell r="A3072" t="str">
            <v/>
          </cell>
          <cell r="D3072">
            <v>0</v>
          </cell>
        </row>
        <row r="3073">
          <cell r="A3073" t="str">
            <v>18.28.128</v>
          </cell>
          <cell r="B3073" t="str">
            <v>FORNECIMENTO E SUBSTITUICAO DE BANDEJA EM ALUMINIO FUNDIDO PARA LUMINARIA DE TRES PETALAS EM POSTE DE ATE 17M, INCLUSIVE REATORES UI VAPOR METALICO DE 250W, IGNITORES E CAPACITORES.</v>
          </cell>
          <cell r="C3073" t="str">
            <v>UD</v>
          </cell>
          <cell r="D3073">
            <v>744.15000000000009</v>
          </cell>
          <cell r="E3073">
            <v>595.32000000000005</v>
          </cell>
          <cell r="F3073" t="str">
            <v>EMLURB</v>
          </cell>
        </row>
        <row r="3074">
          <cell r="A3074" t="str">
            <v/>
          </cell>
          <cell r="D3074">
            <v>0</v>
          </cell>
        </row>
        <row r="3075">
          <cell r="A3075" t="str">
            <v>18.28.129</v>
          </cell>
          <cell r="B3075" t="str">
            <v>FORNECIMENTO E SUBSTITUICAO DE BANDEJA EM ALUMINIO FUNDIDO PARA LUMINARIA DE UMA PETALA EM POSTE DE ATE 23M, INCLUSIVE REATOR UI VAPOR METALICO DE 400W, IGNITOR E CAPACITOR.</v>
          </cell>
          <cell r="C3075" t="str">
            <v>UD</v>
          </cell>
          <cell r="D3075">
            <v>309.53750000000002</v>
          </cell>
          <cell r="E3075">
            <v>247.63</v>
          </cell>
          <cell r="F3075" t="str">
            <v>EMLURB</v>
          </cell>
        </row>
        <row r="3076">
          <cell r="A3076" t="str">
            <v/>
          </cell>
          <cell r="D3076">
            <v>0</v>
          </cell>
        </row>
        <row r="3077">
          <cell r="A3077" t="str">
            <v>18.28.130</v>
          </cell>
          <cell r="B3077" t="str">
            <v>FORNECIMENTO E SUBSTITUICAO DE BANDEJA EM ALUMINIO FUNDIDO PARA LUMINARIA DE DUAS PETALAS EM POSTE DE ATE 23M, INCLUSIVE REATORES UI VAPOR METALICO DE 400W, IGNITORES E CAPACITORES.</v>
          </cell>
          <cell r="C3077" t="str">
            <v>UD</v>
          </cell>
          <cell r="D3077">
            <v>556.375</v>
          </cell>
          <cell r="E3077">
            <v>445.1</v>
          </cell>
          <cell r="F3077" t="str">
            <v>EMLURB</v>
          </cell>
        </row>
        <row r="3078">
          <cell r="A3078" t="str">
            <v/>
          </cell>
          <cell r="D3078">
            <v>0</v>
          </cell>
        </row>
        <row r="3079">
          <cell r="A3079" t="str">
            <v>18.28.131</v>
          </cell>
          <cell r="B3079" t="str">
            <v>FORNECIMENTO E SUBSTITUICAO DE BANDEJA EM ALUMINIO FUNDIDO PARA LUMINARIA DE TRES PETALAS EM POSTE DE ATE 23M, INCLUSIVE REATORES UI VAPOR METALICO DE 400W, IGNITORES E CAPACITORES.</v>
          </cell>
          <cell r="C3079" t="str">
            <v>UD</v>
          </cell>
          <cell r="D3079">
            <v>803.21250000000009</v>
          </cell>
          <cell r="E3079">
            <v>642.57000000000005</v>
          </cell>
          <cell r="F3079" t="str">
            <v>EMLURB</v>
          </cell>
        </row>
        <row r="3080">
          <cell r="A3080" t="str">
            <v/>
          </cell>
          <cell r="D3080">
            <v>0</v>
          </cell>
        </row>
        <row r="3081">
          <cell r="A3081" t="str">
            <v>18.28.132</v>
          </cell>
          <cell r="B3081" t="str">
            <v>FORNECIMENTO E SUBSTITUICAO DE REATOR UI VAPOR DE SODIO DE 250W, IGNITOR E CAPACITOR PARA LUMINARIA COM UMA PETALA EM POSTE DE 17M.</v>
          </cell>
          <cell r="C3081" t="str">
            <v>UD</v>
          </cell>
          <cell r="D3081">
            <v>208.91249999999999</v>
          </cell>
          <cell r="E3081">
            <v>167.13</v>
          </cell>
          <cell r="F3081" t="str">
            <v>EMLURB</v>
          </cell>
        </row>
        <row r="3082">
          <cell r="A3082" t="str">
            <v/>
          </cell>
          <cell r="D3082">
            <v>0</v>
          </cell>
        </row>
        <row r="3083">
          <cell r="A3083" t="str">
            <v>18.28.133</v>
          </cell>
          <cell r="B3083" t="str">
            <v>FORNECIMENTO E SUBSTITUICAO DE REATORES UI VAPOR DE SODIO DE 250W,IGNITORES E CAPACITORES PARA LUMINARIA COM DUAS PETALAS EM POSTE DE ATE 17M.</v>
          </cell>
          <cell r="C3083" t="str">
            <v>UD</v>
          </cell>
          <cell r="D3083">
            <v>355.125</v>
          </cell>
          <cell r="E3083">
            <v>284.10000000000002</v>
          </cell>
          <cell r="F3083" t="str">
            <v>EMLURB</v>
          </cell>
        </row>
        <row r="3084">
          <cell r="A3084" t="str">
            <v/>
          </cell>
          <cell r="D3084">
            <v>0</v>
          </cell>
        </row>
        <row r="3085">
          <cell r="A3085" t="str">
            <v>18.28.134</v>
          </cell>
          <cell r="B3085" t="str">
            <v>FORNECIMENTO E SUBSTITUICAO DE REATORES UI VAPOR DE SODIO DE 250W, IGNITORES E CAPACITORES PARA LUMINARIA COM TRES PETALAS EM POSTE DE ATE 17M.</v>
          </cell>
          <cell r="C3085" t="str">
            <v>UD</v>
          </cell>
          <cell r="D3085">
            <v>501.33749999999998</v>
          </cell>
          <cell r="E3085">
            <v>401.07</v>
          </cell>
          <cell r="F3085" t="str">
            <v>EMLURB</v>
          </cell>
        </row>
        <row r="3086">
          <cell r="A3086" t="str">
            <v/>
          </cell>
          <cell r="D3086">
            <v>0</v>
          </cell>
        </row>
        <row r="3087">
          <cell r="A3087" t="str">
            <v>18.28.135</v>
          </cell>
          <cell r="B3087" t="str">
            <v>FORNECIMENTO E SUBSTITUICAO DE REATOR UI VAPOR DE SODIO DE 400W, IGNITOR E CAPACITOR PARA LUMINARIA DE UMA PETALA EM POSTE DE ATE 23M.</v>
          </cell>
          <cell r="C3087" t="str">
            <v>UD</v>
          </cell>
          <cell r="D3087">
            <v>243.28749999999999</v>
          </cell>
          <cell r="E3087">
            <v>194.63</v>
          </cell>
          <cell r="F3087" t="str">
            <v>EMLURB</v>
          </cell>
        </row>
        <row r="3088">
          <cell r="A3088" t="str">
            <v/>
          </cell>
          <cell r="D3088">
            <v>0</v>
          </cell>
        </row>
        <row r="3089">
          <cell r="A3089" t="str">
            <v>18.28.136</v>
          </cell>
          <cell r="B3089" t="str">
            <v>FORNECIMENTO E SUBSTITUICAO DE REATORES UI VAPOR DE SODIO DE 400W, IGNITORES E CAPACITORES PARA LUMINARIA COM DUAS PETALAS EM POSTE DE ATE 23M.</v>
          </cell>
          <cell r="C3089" t="str">
            <v>UD</v>
          </cell>
          <cell r="D3089">
            <v>423.875</v>
          </cell>
          <cell r="E3089">
            <v>339.1</v>
          </cell>
          <cell r="F3089" t="str">
            <v>EMLURB</v>
          </cell>
        </row>
        <row r="3090">
          <cell r="A3090" t="str">
            <v/>
          </cell>
          <cell r="D3090">
            <v>0</v>
          </cell>
        </row>
        <row r="3091">
          <cell r="A3091" t="str">
            <v>18.28.137</v>
          </cell>
          <cell r="B3091" t="str">
            <v>FORNECIMENTO E SUBSTITUICAO DE REATORES UI VAPOR DE SODIO DE 400W, IGNITORES E CAPACITORES PARA LUMINARIA COM TRES PETALAS EM POSTE DE ATE 23M.</v>
          </cell>
          <cell r="C3091" t="str">
            <v>UD</v>
          </cell>
          <cell r="D3091">
            <v>604.46249999999998</v>
          </cell>
          <cell r="E3091">
            <v>483.57</v>
          </cell>
          <cell r="F3091" t="str">
            <v>EMLURB</v>
          </cell>
        </row>
        <row r="3092">
          <cell r="A3092" t="str">
            <v/>
          </cell>
          <cell r="D3092">
            <v>0</v>
          </cell>
        </row>
        <row r="3093">
          <cell r="A3093" t="str">
            <v>18.28.138</v>
          </cell>
          <cell r="B3093" t="str">
            <v>FORNECIMENTO E SUBSTITUICAO DE REATOR UI VAPOR METALICO DE 250W, IGNITOR E CAPACITOR PARA LUMINARIA COM UMA PETALA, EM POSTE DE ATE 17M.</v>
          </cell>
          <cell r="C3093" t="str">
            <v>UD</v>
          </cell>
          <cell r="D3093">
            <v>229.85</v>
          </cell>
          <cell r="E3093">
            <v>183.88</v>
          </cell>
          <cell r="F3093" t="str">
            <v>EMLURB</v>
          </cell>
        </row>
        <row r="3094">
          <cell r="A3094" t="str">
            <v/>
          </cell>
          <cell r="D3094">
            <v>0</v>
          </cell>
        </row>
        <row r="3095">
          <cell r="A3095" t="str">
            <v>18.28.139</v>
          </cell>
          <cell r="B3095" t="str">
            <v>FORNECIMENTO E SUBSTITUICAO DE REATORES UI VAPOR METALICO 250W, IGNITORES E CAPACITORES PARA LUMINARIA COM DUAS PETALAS, EM POSTE DE ATE 17M.</v>
          </cell>
          <cell r="C3095" t="str">
            <v>UD</v>
          </cell>
          <cell r="D3095">
            <v>397</v>
          </cell>
          <cell r="E3095">
            <v>317.60000000000002</v>
          </cell>
          <cell r="F3095" t="str">
            <v>EMLURB</v>
          </cell>
        </row>
        <row r="3096">
          <cell r="A3096" t="str">
            <v/>
          </cell>
          <cell r="D3096">
            <v>0</v>
          </cell>
        </row>
        <row r="3097">
          <cell r="A3097" t="str">
            <v>18.28.140</v>
          </cell>
          <cell r="B3097" t="str">
            <v>FORNECIMENTO E SUBSTITUICAO DE REATORES UI VAPOR METALICO DE 250W, IGNITORES E CAPACITORES PARA LUMINARIA COM TRES PETALAS, EM POSTE DE ATE 17M.</v>
          </cell>
          <cell r="C3097" t="str">
            <v>UD</v>
          </cell>
          <cell r="D3097">
            <v>564.15</v>
          </cell>
          <cell r="E3097">
            <v>451.32</v>
          </cell>
          <cell r="F3097" t="str">
            <v>EMLURB</v>
          </cell>
        </row>
        <row r="3098">
          <cell r="A3098" t="str">
            <v/>
          </cell>
          <cell r="D3098">
            <v>0</v>
          </cell>
        </row>
        <row r="3099">
          <cell r="A3099" t="str">
            <v>18.28.141</v>
          </cell>
          <cell r="B3099" t="str">
            <v>FORNECIMENTO E SUBSTITUICAO DE REATOR UI VAPOR METALICO DE 400W, IGNITOR E CAPACITOR PARA LUMINARIA COM UMA PETALA EM POSTE DE ATE 23M.</v>
          </cell>
          <cell r="C3099" t="str">
            <v>UD</v>
          </cell>
          <cell r="D3099">
            <v>249.53749999999999</v>
          </cell>
          <cell r="E3099">
            <v>199.63</v>
          </cell>
          <cell r="F3099" t="str">
            <v>EMLURB</v>
          </cell>
        </row>
        <row r="3100">
          <cell r="A3100" t="str">
            <v/>
          </cell>
          <cell r="D3100">
            <v>0</v>
          </cell>
        </row>
        <row r="3101">
          <cell r="A3101" t="str">
            <v>18.28.142</v>
          </cell>
          <cell r="B3101" t="str">
            <v>FORNECIMENTO E SUBSTITUICAO DE REATORES UI VAPOR METALICO DE 400W, IGNITORES E CAPACITORES PARA LUMINARIA COM DUAS PETALAS EM POSTE DE ATE 23M.</v>
          </cell>
          <cell r="C3101" t="str">
            <v>UD</v>
          </cell>
          <cell r="D3101">
            <v>436.375</v>
          </cell>
          <cell r="E3101">
            <v>349.1</v>
          </cell>
          <cell r="F3101" t="str">
            <v>EMLURB</v>
          </cell>
        </row>
        <row r="3102">
          <cell r="A3102" t="str">
            <v/>
          </cell>
          <cell r="D3102">
            <v>0</v>
          </cell>
        </row>
        <row r="3103">
          <cell r="A3103" t="str">
            <v>18.28.143</v>
          </cell>
          <cell r="B3103" t="str">
            <v>FORNECIMENTO E SUBSTITUICAO DE REATORES UI VAPOR METALICO DE 400W, IGNITORES E CAPACITORES PARA LUMINARIA COM TRES PETALAS EM POSTE DE ATE 23M.</v>
          </cell>
          <cell r="C3103" t="str">
            <v>UD</v>
          </cell>
          <cell r="D3103">
            <v>623.21249999999998</v>
          </cell>
          <cell r="E3103">
            <v>498.57</v>
          </cell>
          <cell r="F3103" t="str">
            <v>EMLURB</v>
          </cell>
        </row>
        <row r="3104">
          <cell r="A3104" t="str">
            <v/>
          </cell>
          <cell r="D3104">
            <v>0</v>
          </cell>
        </row>
        <row r="3105">
          <cell r="A3105" t="str">
            <v>18.29.025</v>
          </cell>
          <cell r="B3105" t="str">
            <v>SUBESTAÇÃO AÉREA C/TRANSFORMADOR TRIF.DE 225KVA-13800/11400V-380/220V, INCL.POSTE DT 600/11, PÁRA-RAIOS, CRUZETA, ATERR., CX.DE MEDIÇÃO TIPO F3, ELET.E DEMAIS ACESSÓRIOS NECESSÁRIOS AO PERFEITO FUNCIONAMENTO - INSTALADA C/ PROJETO APROVADO - CELPE E ART.N</v>
          </cell>
          <cell r="C3105" t="str">
            <v>Un</v>
          </cell>
          <cell r="D3105">
            <v>34356.275000000001</v>
          </cell>
          <cell r="E3105">
            <v>27485.02</v>
          </cell>
          <cell r="F3105" t="str">
            <v>SEDUC</v>
          </cell>
        </row>
        <row r="3106">
          <cell r="A3106" t="str">
            <v/>
          </cell>
          <cell r="D3106">
            <v>0</v>
          </cell>
        </row>
        <row r="3107">
          <cell r="A3107" t="str">
            <v>18.29.030</v>
          </cell>
          <cell r="B3107" t="str">
            <v>SUBESTAÇÃO AÉREA C/TRANSF.TRIF.DE 150KVA-13.800/11400V-380/220V,INCL. POSTE DT 600/11, CRUZETA ATERR., PARA-RAIOS, CX.DE MED. TIPO F3, ELET.E DEMAIS ACESSÓRIOS NECESSÁRIOS P/SEU PERFEITO FUNCIONAMENTO - INSTALADA C/PROJETO APROVADO-CELPE E ART. NÃO INCLUS</v>
          </cell>
          <cell r="C3107" t="str">
            <v>Un</v>
          </cell>
          <cell r="D3107">
            <v>26850.85</v>
          </cell>
          <cell r="E3107">
            <v>21480.68</v>
          </cell>
          <cell r="F3107" t="str">
            <v>SEDUC</v>
          </cell>
        </row>
        <row r="3108">
          <cell r="A3108" t="str">
            <v/>
          </cell>
          <cell r="D3108">
            <v>0</v>
          </cell>
        </row>
        <row r="3109">
          <cell r="A3109" t="str">
            <v>18.29.035</v>
          </cell>
          <cell r="B3109" t="str">
            <v>SUBESTAÇÃO AÉREA C/TRANSF.TRIF.DE 112,5KVA-13800/11400V-380/220V, INCL.POSTE DT 300/11, PÁRA-RAIOS, CRUZETA, ATERR., CX.DE MEDIÇÃO TIPO F3, ELET.E DEMAIS ACESSÓRIOS NECESSÁRIOS AO PERFEITO FUNCIONAMENTO - INSTALADA C/ PROJETO APROVADO - CELPE E ART. NÃO I</v>
          </cell>
          <cell r="C3109" t="str">
            <v>Un</v>
          </cell>
          <cell r="D3109">
            <v>21751.0625</v>
          </cell>
          <cell r="E3109">
            <v>17400.849999999999</v>
          </cell>
          <cell r="F3109" t="str">
            <v>SEDUC</v>
          </cell>
        </row>
        <row r="3110">
          <cell r="A3110" t="str">
            <v/>
          </cell>
          <cell r="D3110">
            <v>0</v>
          </cell>
        </row>
        <row r="3111">
          <cell r="A3111" t="str">
            <v>18.29.040</v>
          </cell>
          <cell r="B3111" t="str">
            <v>SUBESTAÇÃO AÉREA C/TRANSF.TRIF.75KVA-13.800/11400V-380V220V, INCL.POSTE DT 300/11, PÁRA-RAIOS, CRUZETA, ATERR., CX.DE MEDIÇÃO TIPO F3, ELET.E DEMAIS ACESS.NECESSÁRIOS AO SEU PERFEITO FUNCIONAMENTO - INSTALADA C/ PROJETO APROVADO - CELPE E ART. NÃO INCL. O</v>
          </cell>
          <cell r="C3111" t="str">
            <v>Un</v>
          </cell>
          <cell r="D3111">
            <v>16817.25</v>
          </cell>
          <cell r="E3111">
            <v>13453.8</v>
          </cell>
          <cell r="F3111" t="str">
            <v>SEDUC</v>
          </cell>
        </row>
        <row r="3112">
          <cell r="A3112" t="str">
            <v/>
          </cell>
          <cell r="D3112">
            <v>0</v>
          </cell>
        </row>
        <row r="3113">
          <cell r="A3113" t="str">
            <v>18.29.062</v>
          </cell>
          <cell r="B3113" t="str">
            <v>FORNECIMENTO E INSTALAÇÃO DE TRANSFORMADOR DE DISTRIBUIÇÃO TRIFÁSICO DE 45KVA - 13800/11400V-380/200V,IMERSO EM ÓLEO MINERAL ISOLANTE.</v>
          </cell>
          <cell r="C3113" t="str">
            <v>Un</v>
          </cell>
          <cell r="D3113">
            <v>7540.6875</v>
          </cell>
          <cell r="E3113">
            <v>6032.55</v>
          </cell>
          <cell r="F3113" t="str">
            <v>SEDUC</v>
          </cell>
        </row>
        <row r="3114">
          <cell r="A3114" t="str">
            <v/>
          </cell>
          <cell r="D3114">
            <v>0</v>
          </cell>
        </row>
        <row r="3115">
          <cell r="A3115" t="str">
            <v>18.30.100</v>
          </cell>
          <cell r="B3115" t="str">
            <v>FORNECIMENTO E INSTALAÇÃO DE ELETROCALHA PERFURADA, TIPO "C", EM CHAPA GALVANIZADA N.18. DIMENSÔES:300MM (LARGURA) X 100MM (ALTURA) X 3000MM(COMPRIMENTO)</v>
          </cell>
          <cell r="C3115" t="str">
            <v>m</v>
          </cell>
          <cell r="D3115">
            <v>42.699999999999996</v>
          </cell>
          <cell r="E3115">
            <v>34.159999999999997</v>
          </cell>
          <cell r="F3115" t="str">
            <v>SEDUC</v>
          </cell>
        </row>
        <row r="3116">
          <cell r="A3116" t="str">
            <v/>
          </cell>
          <cell r="D3116">
            <v>0</v>
          </cell>
        </row>
        <row r="3117">
          <cell r="A3117" t="str">
            <v>18.30.105</v>
          </cell>
          <cell r="B3117" t="str">
            <v>FORNECIMENTO E INSTALAÇÃO DE TAMPA DE ENCAIXE PARA ELETROCALHA, EM CHAPA GALVANIZADA N.24, LARGURA DE 300MM</v>
          </cell>
          <cell r="C3117" t="str">
            <v>m</v>
          </cell>
          <cell r="D3117">
            <v>13.174999999999999</v>
          </cell>
          <cell r="E3117">
            <v>10.54</v>
          </cell>
          <cell r="F3117" t="str">
            <v>SEDUC</v>
          </cell>
        </row>
        <row r="3118">
          <cell r="A3118" t="str">
            <v/>
          </cell>
          <cell r="D3118">
            <v>0</v>
          </cell>
        </row>
        <row r="3119">
          <cell r="A3119" t="str">
            <v>18.30.110</v>
          </cell>
          <cell r="B3119" t="str">
            <v>FORNECIMENTO E INSTALAÇÃO DE ELETROCALHA PERFURADA, TIPO "C", EM CHAPA GALVANIZADA N.18. DIMENSÔES:100MM (LARGURA) X 100MM (ALTURA) X 3000MM(COMPRIMENTO)</v>
          </cell>
          <cell r="C3119" t="str">
            <v>m</v>
          </cell>
          <cell r="D3119">
            <v>32.35</v>
          </cell>
          <cell r="E3119">
            <v>25.88</v>
          </cell>
          <cell r="F3119" t="str">
            <v>SEDUC</v>
          </cell>
        </row>
        <row r="3120">
          <cell r="A3120" t="str">
            <v/>
          </cell>
          <cell r="D3120">
            <v>0</v>
          </cell>
        </row>
        <row r="3121">
          <cell r="A3121" t="str">
            <v>18.30.120</v>
          </cell>
          <cell r="B3121" t="str">
            <v>FORNECIMENTO E INSTALAÇÃO DE ELETROCALHA PERFURADA, TIPO "C", EM CHAPA GALVANIZADA N.18. DIMENSÔES:100MM (LARGURA) X 50MM (ALTURA) X 3000MM(COMPRIMENTO)</v>
          </cell>
          <cell r="C3121" t="str">
            <v>m</v>
          </cell>
          <cell r="D3121">
            <v>20.337499999999999</v>
          </cell>
          <cell r="E3121">
            <v>16.27</v>
          </cell>
          <cell r="F3121" t="str">
            <v>SEDUC</v>
          </cell>
        </row>
        <row r="3122">
          <cell r="A3122" t="str">
            <v/>
          </cell>
          <cell r="D3122">
            <v>0</v>
          </cell>
        </row>
        <row r="3123">
          <cell r="A3123" t="str">
            <v>18.30.121</v>
          </cell>
          <cell r="B3123" t="str">
            <v>FORNECIMENTO E INSTALAÇÃO DE ELETROCALHA PERFURADA, DIAMETRO 200 X 10MM, INCLUSIVE ACESSÓRIOS DE DERIVAÇÃO E FIXAÇÃO.</v>
          </cell>
          <cell r="C3123" t="str">
            <v>m</v>
          </cell>
          <cell r="D3123">
            <v>53.587499999999999</v>
          </cell>
          <cell r="E3123">
            <v>42.87</v>
          </cell>
          <cell r="F3123" t="str">
            <v>SEDUC</v>
          </cell>
        </row>
        <row r="3124">
          <cell r="A3124" t="str">
            <v/>
          </cell>
          <cell r="D3124">
            <v>0</v>
          </cell>
        </row>
        <row r="3125">
          <cell r="A3125" t="str">
            <v>18.30.122</v>
          </cell>
          <cell r="B3125" t="str">
            <v>FORNECIMENTO E INSTALAÇÃO DE ELETROCALHA PERFURADA, DIÂMETRO 100 X 100 MM, INCLUSIVE ACESSÓRIOS DE DERIVAÇÃO E FIXAÇÃO.</v>
          </cell>
          <cell r="C3125" t="str">
            <v>m</v>
          </cell>
          <cell r="D3125">
            <v>28.387500000000003</v>
          </cell>
          <cell r="E3125">
            <v>22.71</v>
          </cell>
          <cell r="F3125" t="str">
            <v>SEDUC</v>
          </cell>
        </row>
        <row r="3126">
          <cell r="A3126" t="str">
            <v/>
          </cell>
          <cell r="D3126">
            <v>0</v>
          </cell>
        </row>
        <row r="3127">
          <cell r="A3127" t="str">
            <v>18.30.123</v>
          </cell>
          <cell r="B3127" t="str">
            <v>FORNECIMENTO E INSTALAÇÃO DE ELETROCALHA PERFURADA, DIÂMETRO 50 X 50 MM, INCLUSIVE ACESSÓRIOS DE DERIVAÇÃO E FIXAÇÃO.</v>
          </cell>
          <cell r="C3127" t="str">
            <v>m</v>
          </cell>
          <cell r="D3127">
            <v>16.399999999999999</v>
          </cell>
          <cell r="E3127">
            <v>13.12</v>
          </cell>
          <cell r="F3127" t="str">
            <v>SEDUC</v>
          </cell>
        </row>
        <row r="3128">
          <cell r="A3128" t="str">
            <v/>
          </cell>
          <cell r="D3128">
            <v>0</v>
          </cell>
        </row>
        <row r="3129">
          <cell r="A3129" t="str">
            <v>18.30.210</v>
          </cell>
          <cell r="B3129" t="str">
            <v>FORNECIMENTO E INSTALAÇÃO DE DERIVAÇÃO "L" HORIZONTAL EM CHAPA DE AÇO GALVANIZADO, DIMENSÕES:100MM X 50MM.</v>
          </cell>
          <cell r="C3129" t="str">
            <v>Un</v>
          </cell>
          <cell r="D3129">
            <v>23.337500000000002</v>
          </cell>
          <cell r="E3129">
            <v>18.670000000000002</v>
          </cell>
          <cell r="F3129" t="str">
            <v>SEDUC</v>
          </cell>
        </row>
        <row r="3130">
          <cell r="A3130" t="str">
            <v/>
          </cell>
          <cell r="D3130">
            <v>0</v>
          </cell>
        </row>
        <row r="3131">
          <cell r="A3131" t="str">
            <v>18.30.220</v>
          </cell>
          <cell r="B3131" t="str">
            <v>FORNECIMENTO E INSTALAÇÃO DE SUPORTE VERTICAL PARA ELETROCALHA TIPO GANCHO DE SUSPENSÃO DUPLO, EM CHAPA DE AÇO GALVANIZADO,  DIMENSÕES: 100mm x 50mm. INCLUSIVE PARAFUSO CABEÇA DE LENTILHA C/ AUTO TRAVAMENTO DE 1/4"X1/2",PORCA SEXTAVADA E ARRUELA.</v>
          </cell>
          <cell r="C3131" t="str">
            <v>Un</v>
          </cell>
          <cell r="D3131">
            <v>6.4749999999999996</v>
          </cell>
          <cell r="E3131">
            <v>5.18</v>
          </cell>
          <cell r="F3131" t="str">
            <v>SEDUC</v>
          </cell>
        </row>
        <row r="3132">
          <cell r="A3132" t="str">
            <v/>
          </cell>
          <cell r="D3132">
            <v>0</v>
          </cell>
        </row>
        <row r="3133">
          <cell r="A3133" t="str">
            <v>18.40.010</v>
          </cell>
          <cell r="B3133" t="str">
            <v>SUBESTAÇÃO 01 - FORNECIMENTO E INSTALAÇÃO DE TRÊS PAINEIS MODULARES DESMONTÁVEIS EM CHAPA DE AÇO TRATADA COM SISTEMA DE BANHO QUÍMICO (DESENGRAXE E FOSFATIZAÇÃO À BASE DE FOSFATO DE FERRO), PINTURA ELETROSTÁTICA EPÓXI A PÓ NA COR BEGE NOS QUADROS E FECHAM</v>
          </cell>
          <cell r="C3133" t="str">
            <v>Un</v>
          </cell>
          <cell r="D3133">
            <v>74325.625</v>
          </cell>
          <cell r="E3133">
            <v>59460.5</v>
          </cell>
          <cell r="F3133" t="str">
            <v>SEDUC</v>
          </cell>
        </row>
        <row r="3134">
          <cell r="A3134" t="str">
            <v/>
          </cell>
          <cell r="D3134">
            <v>0</v>
          </cell>
        </row>
        <row r="3135">
          <cell r="A3135" t="str">
            <v>18.40.020</v>
          </cell>
          <cell r="B3135" t="str">
            <v>SUBESTAÇÃO 02 - FORNECIMENTO E INSTALAÇÃO DE TRÊS PAINEIS MODULARES DESMONTÁVEIS EM CHAPA DE AÇO TRATADA COM SISTEMA DE BANHO QUÍMICO (DESENGRAXE E FOSFATIZAÇÃO À BASE DE FOSFATO DE FERRO), PINTURA ELETROSTÁTICA EPÓXI A PÓ NA COR BEGE NOS QUADROS E FECHAM</v>
          </cell>
          <cell r="C3135" t="str">
            <v>Un</v>
          </cell>
          <cell r="D3135">
            <v>64562.5</v>
          </cell>
          <cell r="E3135">
            <v>51650</v>
          </cell>
          <cell r="F3135" t="str">
            <v>SEDUC</v>
          </cell>
        </row>
        <row r="3136">
          <cell r="A3136" t="str">
            <v/>
          </cell>
          <cell r="D3136">
            <v>0</v>
          </cell>
        </row>
        <row r="3137">
          <cell r="A3137" t="str">
            <v>18.40.030</v>
          </cell>
          <cell r="B3137" t="str">
            <v>SUBESTAÇÃO 03 - FORNECIMENTO E INSTALAÇÃO DE TRÊS PAINEIS MODULARES DESMONTÁVEIS EM CHAPA DE AÇO TRATADA COM SISTEMA DE BANHO QUÍMICO (DESENGRAXE E FOSFATIZAÇÃO À BASE DE FOSFATO DE FERRO), PINTURA ELETROSTÁTICA EPÓXI A PÓ NA COR BEGE NOS QUADROS E FECHAM</v>
          </cell>
          <cell r="C3137" t="str">
            <v>Un</v>
          </cell>
          <cell r="D3137">
            <v>78799.375</v>
          </cell>
          <cell r="E3137">
            <v>63039.5</v>
          </cell>
          <cell r="F3137" t="str">
            <v>SEDUC</v>
          </cell>
        </row>
        <row r="3138">
          <cell r="A3138" t="str">
            <v/>
          </cell>
          <cell r="D3138">
            <v>0</v>
          </cell>
        </row>
        <row r="3139">
          <cell r="A3139" t="str">
            <v>18.40.040</v>
          </cell>
          <cell r="B3139" t="str">
            <v>QDG SE 02 - FORNECIMENTO E INSTALAÇÃO DE QUADRO DE COMANDO, TIPO SOBREPOR CHAPA DE AÇO TRATADACOM BANHO QUIMICO (DESENGRAXE E FOSFATIZAÇÃO À BASE DE FOSFATO E FERRO), PINTURA EPOXI A PÓ NA COR BEGE (RAL 7032), DIMENSÃO: 800X600X250MM, REF. CE-8060-20, FAB</v>
          </cell>
          <cell r="C3139" t="str">
            <v>Un</v>
          </cell>
          <cell r="D3139">
            <v>32736.25</v>
          </cell>
          <cell r="E3139">
            <v>26189</v>
          </cell>
          <cell r="F3139" t="str">
            <v>SEDUC</v>
          </cell>
        </row>
        <row r="3140">
          <cell r="A3140" t="str">
            <v/>
          </cell>
          <cell r="D3140">
            <v>0</v>
          </cell>
        </row>
        <row r="3141">
          <cell r="A3141" t="str">
            <v>18.40.050</v>
          </cell>
          <cell r="B3141" t="str">
            <v>QDG BL A - FORNECIMENTO E INSTALAÇÃO DE QUADRO DE COMANDO, TIPO SOBREPOR CHAPA DE AÇO TRATADACOM BANHO QUIMICO (DESENGRAXE E FOSFATIZAÇÃO À BASE DE FOSFATO E FERRO), PINTURA EPOXI A PÓ NA COR BEGE(RAL 7032), DIMENSÃO: 1000X600X250MM, REF. CE-10060-25, FAB</v>
          </cell>
          <cell r="C3141" t="str">
            <v>Un</v>
          </cell>
          <cell r="D3141">
            <v>12520.25</v>
          </cell>
          <cell r="E3141">
            <v>10016.200000000001</v>
          </cell>
          <cell r="F3141" t="str">
            <v>SEDUC</v>
          </cell>
        </row>
        <row r="3142">
          <cell r="A3142" t="str">
            <v/>
          </cell>
          <cell r="D3142">
            <v>0</v>
          </cell>
        </row>
        <row r="3143">
          <cell r="A3143" t="str">
            <v>18.40.060</v>
          </cell>
          <cell r="B3143" t="str">
            <v>QDG BL B - FORNECIMENTO E INSTALAÇÃO DE QUADRO DE COMANDO, TIPO SOBREPOR CHAPA DE AÇO TRATADACOM BANHO QUIMICO (DESENGRAXE E FOSFATIZAÇÃO À BASE DE FOSFATO E FERRO), PINTURA EPOXI A PÓ NA COR BEGE(RAL 7032), DIMENSÃO: 1000X600X250MM, REF. CE-10060-25, FAB</v>
          </cell>
          <cell r="C3143" t="str">
            <v>Un</v>
          </cell>
          <cell r="D3143">
            <v>12520.25</v>
          </cell>
          <cell r="E3143">
            <v>10016.200000000001</v>
          </cell>
          <cell r="F3143" t="str">
            <v>SEDUC</v>
          </cell>
        </row>
        <row r="3144">
          <cell r="A3144" t="str">
            <v/>
          </cell>
          <cell r="D3144">
            <v>0</v>
          </cell>
        </row>
        <row r="3145">
          <cell r="A3145" t="str">
            <v>18.40.070</v>
          </cell>
          <cell r="B3145" t="str">
            <v>QDG BL GERAL - FORNECIMENTO E INSTALAÇÃO DE QUADRO DE COMANDO, TIPO SOBREPOR CHAPA DE AÇO TRATADACOM BANHO QUIMICO (DESENGRAXE E FOSFATIZAÇÃO À BASE DE FOSFATO E FERRO), PINTURA EPOXI A PÓ NA COR BEGE(RAL 7032), DIMENSÃO: 1200X800X250MM, REF. CE-12080-25,</v>
          </cell>
          <cell r="C3145" t="str">
            <v>Un</v>
          </cell>
          <cell r="D3145">
            <v>19121.875</v>
          </cell>
          <cell r="E3145">
            <v>15297.5</v>
          </cell>
          <cell r="F3145" t="str">
            <v>SEDUC</v>
          </cell>
        </row>
        <row r="3146">
          <cell r="A3146" t="str">
            <v/>
          </cell>
          <cell r="D3146">
            <v>0</v>
          </cell>
        </row>
        <row r="3147">
          <cell r="A3147" t="str">
            <v>18.40.080</v>
          </cell>
          <cell r="B3147" t="str">
            <v xml:space="preserve">BANCO DE CAPACITORES, AUTOMATIZADO ATRAVÉS DE CONTROLADOR LÓGICO PROGRAMÁVEL, MEDIDOR DE FATOR DE POTÊNCIA, COMPOSTO POR 06 ESTÁGIOS DE 20 KVar, TOTALIZANDO 120 KVAr, INCLUSIVE PAINEL, CONTACTORES E DEMAIS COMPONENTES. </v>
          </cell>
          <cell r="C3147" t="str">
            <v>Un</v>
          </cell>
          <cell r="D3147">
            <v>22348.125</v>
          </cell>
          <cell r="E3147">
            <v>17878.5</v>
          </cell>
          <cell r="F3147" t="str">
            <v>SEDUC</v>
          </cell>
        </row>
        <row r="3148">
          <cell r="A3148" t="str">
            <v/>
          </cell>
          <cell r="D3148">
            <v>0</v>
          </cell>
        </row>
        <row r="3149">
          <cell r="A3149" t="str">
            <v>18.40.090</v>
          </cell>
          <cell r="B3149" t="str">
            <v xml:space="preserve"> BANCO DE CAPACITORES, AUTOMATIZADO ATRAVÉS DE CONTROLADOR LÓGICO PROGRAMÁVEL, MEDIDOR DE FATOR DE POTÊNCIA, COMPOSTO POR 03 ESTÁGIOS DE 20 KVar, TOTALIZANDO 60 KVAr, INCLUSIVE PAINEL, CONTACTORES E DEMAIS COMPONENTES.</v>
          </cell>
          <cell r="C3149" t="str">
            <v>Un</v>
          </cell>
          <cell r="D3149">
            <v>12496.25</v>
          </cell>
          <cell r="E3149">
            <v>9997</v>
          </cell>
          <cell r="F3149" t="str">
            <v>SEDUC</v>
          </cell>
        </row>
        <row r="3150">
          <cell r="A3150" t="str">
            <v/>
          </cell>
          <cell r="D3150">
            <v>0</v>
          </cell>
        </row>
        <row r="3151">
          <cell r="A3151" t="str">
            <v>18.40.100</v>
          </cell>
          <cell r="B3151" t="str">
            <v>FORNECIMENTO E INSTALAÇÃO DE 01(UM) GRUPO DIESEL GERADORES, MARCA: "HEIMER" OU SIMILAR NA CAPACIDADE DE POTÊNCIA STAND-BY (PRIME) DE 450 KVA/360KW E POTÊNCIA CONTÍNUA (PRIME) DE 405KVA/324KW, FATOR DE POTÊNCIA 0,8, 380/220V DOTADO DE PAINEL DE COMANDO E C</v>
          </cell>
          <cell r="C3151" t="str">
            <v>Un</v>
          </cell>
          <cell r="D3151">
            <v>243925</v>
          </cell>
          <cell r="E3151">
            <v>195140</v>
          </cell>
          <cell r="F3151" t="str">
            <v>SEDUC</v>
          </cell>
        </row>
        <row r="3152">
          <cell r="A3152" t="str">
            <v/>
          </cell>
          <cell r="D3152">
            <v>0</v>
          </cell>
        </row>
        <row r="3153">
          <cell r="A3153" t="str">
            <v>19.00.000</v>
          </cell>
          <cell r="B3153" t="str">
            <v>INSTALACOES HIDRO SANITARIAS</v>
          </cell>
          <cell r="D3153">
            <v>0</v>
          </cell>
        </row>
        <row r="3154">
          <cell r="A3154" t="str">
            <v/>
          </cell>
          <cell r="D3154">
            <v>0</v>
          </cell>
        </row>
        <row r="3155">
          <cell r="A3155" t="str">
            <v>19.01.010</v>
          </cell>
          <cell r="B3155" t="str">
            <v>PONTO DE ESGOTO PARA BACIA SANITARIA, INCLUSIVE TUBULACOES E CONEXOES EM PVC RIGIDO SOLDAVEIS, ATE A COLUNA OU O SUB-COLETOR.</v>
          </cell>
          <cell r="C3155" t="str">
            <v>Pt</v>
          </cell>
          <cell r="D3155">
            <v>58</v>
          </cell>
          <cell r="E3155">
            <v>46.4</v>
          </cell>
          <cell r="F3155" t="str">
            <v>EMLURB</v>
          </cell>
        </row>
        <row r="3156">
          <cell r="A3156" t="str">
            <v/>
          </cell>
          <cell r="D3156">
            <v>0</v>
          </cell>
        </row>
        <row r="3157">
          <cell r="A3157" t="str">
            <v>19.01.020</v>
          </cell>
          <cell r="B3157" t="str">
            <v>PONTO DE ESGOTO PARA PIA OU LAVANDARIA,INCLUSIVE TUBULACOES E CONEXOES EM PVC RIGIDO SOLDAVEIS, ATE A COLUNA OU O SUB-COLETOR.</v>
          </cell>
          <cell r="C3157" t="str">
            <v>Pt</v>
          </cell>
          <cell r="D3157">
            <v>52.262500000000003</v>
          </cell>
          <cell r="E3157">
            <v>41.81</v>
          </cell>
          <cell r="F3157" t="str">
            <v>EMLURB</v>
          </cell>
        </row>
        <row r="3158">
          <cell r="A3158" t="str">
            <v/>
          </cell>
          <cell r="D3158">
            <v>0</v>
          </cell>
        </row>
        <row r="3159">
          <cell r="A3159" t="str">
            <v>19.01.030</v>
          </cell>
          <cell r="B3159" t="str">
            <v>PONTO DE ESGOTO PARA LAVATORIO OU MICTORIO, INCLUSIVE TUBULACOES E CONEXOES EM PVC RIGIDO SOLDAVEIS, ATE A COLUNA OU O SUB-COLETOR</v>
          </cell>
          <cell r="C3159" t="str">
            <v>Pt</v>
          </cell>
          <cell r="D3159">
            <v>49.699999999999996</v>
          </cell>
          <cell r="E3159">
            <v>39.76</v>
          </cell>
          <cell r="F3159" t="str">
            <v>EMLURB</v>
          </cell>
        </row>
        <row r="3160">
          <cell r="A3160" t="str">
            <v/>
          </cell>
          <cell r="D3160">
            <v>0</v>
          </cell>
        </row>
        <row r="3161">
          <cell r="A3161" t="str">
            <v>19.01.040</v>
          </cell>
          <cell r="B3161" t="str">
            <v>PONTO DE ESGOTO PARA RALO SIFONADO, INCLUSIVE RALO, TUBULACOES E CONEXOES EM PVC RIGIDO SOLDAVEIS, ATE A COLUNA OU O SUB-COLETOR.</v>
          </cell>
          <cell r="C3161" t="str">
            <v>Pt</v>
          </cell>
          <cell r="D3161">
            <v>56.587500000000006</v>
          </cell>
          <cell r="E3161">
            <v>45.27</v>
          </cell>
          <cell r="F3161" t="str">
            <v>EMLURB</v>
          </cell>
        </row>
        <row r="3162">
          <cell r="A3162" t="str">
            <v/>
          </cell>
          <cell r="D3162">
            <v>0</v>
          </cell>
        </row>
        <row r="3163">
          <cell r="A3163" t="str">
            <v>19.02.010</v>
          </cell>
          <cell r="B3163" t="str">
            <v>PONTO DE AGUA, INCLUSIVE TUBULACOES E CONEXOES DE PVC RIGIDO ROSQUEAVEL E ABERTURA DE RASGOS EM ALVENARIA,ATE O REGISTRO GERAL DO AMBIENTE.</v>
          </cell>
          <cell r="C3163" t="str">
            <v>Pt</v>
          </cell>
          <cell r="D3163">
            <v>66.5</v>
          </cell>
          <cell r="E3163">
            <v>53.2</v>
          </cell>
          <cell r="F3163" t="str">
            <v>EMLURB</v>
          </cell>
        </row>
        <row r="3164">
          <cell r="A3164" t="str">
            <v/>
          </cell>
          <cell r="D3164">
            <v>0</v>
          </cell>
        </row>
        <row r="3165">
          <cell r="A3165" t="str">
            <v>19.02.020</v>
          </cell>
          <cell r="B3165" t="str">
            <v>PONTO DE AGUA, INCLUSIVE TUBULACOES E CONEXOES DE PVC RIGIDO SOLDAVEL E ABERTURA DE RASGOS EM ALVENARIA, ATE O REGISTRO GERAL DO AMBIENTE.</v>
          </cell>
          <cell r="C3165" t="str">
            <v>Pt</v>
          </cell>
          <cell r="D3165">
            <v>39.4</v>
          </cell>
          <cell r="E3165">
            <v>31.52</v>
          </cell>
          <cell r="F3165" t="str">
            <v>EMLURB</v>
          </cell>
        </row>
        <row r="3166">
          <cell r="A3166" t="str">
            <v/>
          </cell>
          <cell r="D3166">
            <v>0</v>
          </cell>
        </row>
        <row r="3167">
          <cell r="A3167" t="str">
            <v>19.03.010</v>
          </cell>
          <cell r="B3167" t="str">
            <v>FORNECIMENTO E ASSENTAMENTO DE TUBOS DE PVC RIGIDO SOLDAVEIS, DIAM.40 MM, PARA VENTILACAO DE ESGOTO.</v>
          </cell>
          <cell r="C3167" t="str">
            <v>m</v>
          </cell>
          <cell r="D3167">
            <v>7.5124999999999993</v>
          </cell>
          <cell r="E3167">
            <v>6.01</v>
          </cell>
          <cell r="F3167" t="str">
            <v>EMLURB</v>
          </cell>
        </row>
        <row r="3168">
          <cell r="A3168" t="str">
            <v/>
          </cell>
          <cell r="D3168">
            <v>0</v>
          </cell>
        </row>
        <row r="3169">
          <cell r="A3169" t="str">
            <v>19.03.020</v>
          </cell>
          <cell r="B3169" t="str">
            <v>FORNECIMENTO E ASSENTAMENTO DE TUBOS DE PVC RIGIDO SOLDAVEIS, DIAM.50 MM, PARA VENTILACAO DE ESGOTO.</v>
          </cell>
          <cell r="C3169" t="str">
            <v>m</v>
          </cell>
          <cell r="D3169">
            <v>10.324999999999999</v>
          </cell>
          <cell r="E3169">
            <v>8.26</v>
          </cell>
          <cell r="F3169" t="str">
            <v>EMLURB</v>
          </cell>
        </row>
        <row r="3170">
          <cell r="A3170" t="str">
            <v/>
          </cell>
          <cell r="D3170">
            <v>0</v>
          </cell>
        </row>
        <row r="3171">
          <cell r="A3171" t="str">
            <v>19.03.030</v>
          </cell>
          <cell r="B3171" t="str">
            <v>FORNECIMENTO E ASSENTAMENTO DE TUBOS DE PVC RIGIDO SOLDAVEIS, DIAM.75 MM, PARA COLUNAS DE ESGOTO, VENTILACAO OU AGUAS PLUVIAIS.</v>
          </cell>
          <cell r="C3171" t="str">
            <v>m</v>
          </cell>
          <cell r="D3171">
            <v>13.9375</v>
          </cell>
          <cell r="E3171">
            <v>11.15</v>
          </cell>
          <cell r="F3171" t="str">
            <v>EMLURB</v>
          </cell>
        </row>
        <row r="3172">
          <cell r="A3172" t="str">
            <v/>
          </cell>
          <cell r="D3172">
            <v>0</v>
          </cell>
        </row>
        <row r="3173">
          <cell r="A3173" t="str">
            <v>19.03.040</v>
          </cell>
          <cell r="B3173" t="str">
            <v>FORNECIMENTO E ASSENTAMENTO DE TUBOS DE PVC RIGIDO SOLDAVEIS, DIAM.100 MM, PARA COLUNAS DE ESGOTO, VENTILACAO OU AGUAS PLUVIAIS.</v>
          </cell>
          <cell r="C3173" t="str">
            <v>m</v>
          </cell>
          <cell r="D3173">
            <v>17.675000000000001</v>
          </cell>
          <cell r="E3173">
            <v>14.14</v>
          </cell>
          <cell r="F3173" t="str">
            <v>EMLURB</v>
          </cell>
        </row>
        <row r="3174">
          <cell r="A3174" t="str">
            <v/>
          </cell>
          <cell r="D3174">
            <v>0</v>
          </cell>
        </row>
        <row r="3175">
          <cell r="A3175" t="str">
            <v>19.03.100</v>
          </cell>
          <cell r="B3175" t="str">
            <v>FORNECIMENTO E COLOCAÇÃO DE CURVA DE PVC 90 LONGA, 100MM PARA ESGOTO</v>
          </cell>
          <cell r="C3175" t="str">
            <v>Un</v>
          </cell>
          <cell r="D3175">
            <v>42.65</v>
          </cell>
          <cell r="E3175">
            <v>34.119999999999997</v>
          </cell>
          <cell r="F3175" t="str">
            <v>SEDUC</v>
          </cell>
        </row>
        <row r="3176">
          <cell r="A3176" t="str">
            <v/>
          </cell>
          <cell r="D3176">
            <v>0</v>
          </cell>
        </row>
        <row r="3177">
          <cell r="A3177" t="str">
            <v>19.03.101</v>
          </cell>
          <cell r="B3177" t="str">
            <v>FORNECIMENTO E COLOCAÇÃO DE LUVA DE PVC 100MM PARA ESGOTO</v>
          </cell>
          <cell r="C3177" t="str">
            <v>Un</v>
          </cell>
          <cell r="D3177">
            <v>10.625</v>
          </cell>
          <cell r="E3177">
            <v>8.5</v>
          </cell>
          <cell r="F3177" t="str">
            <v>SEDUC</v>
          </cell>
        </row>
        <row r="3178">
          <cell r="A3178" t="str">
            <v/>
          </cell>
          <cell r="D3178">
            <v>0</v>
          </cell>
        </row>
        <row r="3179">
          <cell r="A3179" t="str">
            <v>19.04.010</v>
          </cell>
          <cell r="B3179" t="str">
            <v>FORNECIMENTO E ASSENTAMENTO DE MANILHA DE BARRO VITRIFICADA CLASSE B(EB-5),DIAM. DE 4POL PARA COLETORES E SUB-COLETORES DE ESGOTO E AGUAS PLUVIAIS, INCLUSIVE ABERTURA E FECHAMENTO DE VALAS.</v>
          </cell>
          <cell r="C3179" t="str">
            <v>m</v>
          </cell>
          <cell r="D3179">
            <v>18.925000000000001</v>
          </cell>
          <cell r="E3179">
            <v>15.14</v>
          </cell>
          <cell r="F3179" t="str">
            <v>EMLURB</v>
          </cell>
        </row>
        <row r="3180">
          <cell r="A3180" t="str">
            <v/>
          </cell>
          <cell r="D3180">
            <v>0</v>
          </cell>
        </row>
        <row r="3181">
          <cell r="A3181" t="str">
            <v>19.04.015</v>
          </cell>
          <cell r="B3181" t="str">
            <v>ASSENTAMENTO DE MANILHA DE BARRO VITRIFICADA DIAM. DE 4 POL,PARA COLETORES E SUB-COLETORES DE ESGOTO E AGUAS PLUVIAIS, SEM O FORNECIMENTO DA MANILHA.</v>
          </cell>
          <cell r="C3181" t="str">
            <v>m</v>
          </cell>
          <cell r="D3181">
            <v>8.8249999999999993</v>
          </cell>
          <cell r="E3181">
            <v>7.06</v>
          </cell>
          <cell r="F3181" t="str">
            <v>EMLURB</v>
          </cell>
        </row>
        <row r="3182">
          <cell r="A3182" t="str">
            <v/>
          </cell>
          <cell r="D3182">
            <v>0</v>
          </cell>
        </row>
        <row r="3183">
          <cell r="A3183" t="str">
            <v>19.04.020</v>
          </cell>
          <cell r="B3183" t="str">
            <v>FORNECIMENTO E ASSENTAMENTO DE MANILHA DE BARRO VITRIFICADA CLASSE B(EB-5),DIAM. DE 6POL PARA COLETORES E SUB-COLETORES DE ESGOTO E AGUAS PLUVIAIS, INCLUSIVE ABERTURA E FECHAMENTO DE VALAS.</v>
          </cell>
          <cell r="C3183" t="str">
            <v>m</v>
          </cell>
          <cell r="D3183">
            <v>26.212499999999999</v>
          </cell>
          <cell r="E3183">
            <v>20.97</v>
          </cell>
          <cell r="F3183" t="str">
            <v>EMLURB</v>
          </cell>
        </row>
        <row r="3184">
          <cell r="A3184" t="str">
            <v/>
          </cell>
          <cell r="D3184">
            <v>0</v>
          </cell>
        </row>
        <row r="3185">
          <cell r="A3185" t="str">
            <v>19.04.025</v>
          </cell>
          <cell r="B3185" t="str">
            <v>ASSENTAMENTO DE MANILHA DE BARRO VITRIFICADA, DIAM. 6 POL.,PARA COLETORES E SUB-COLETORES DE ESGOTO E AGUAS PLUVIAIS, SEM O FORNECIMENTO DA MANILHA.</v>
          </cell>
          <cell r="C3185" t="str">
            <v>m</v>
          </cell>
          <cell r="D3185">
            <v>11.0625</v>
          </cell>
          <cell r="E3185">
            <v>8.85</v>
          </cell>
          <cell r="F3185" t="str">
            <v>EMLURB</v>
          </cell>
        </row>
        <row r="3186">
          <cell r="A3186" t="str">
            <v/>
          </cell>
          <cell r="D3186">
            <v>0</v>
          </cell>
        </row>
        <row r="3187">
          <cell r="A3187" t="str">
            <v>19.04.030</v>
          </cell>
          <cell r="B3187" t="str">
            <v>FORNECIMENTO E ASSENTAMENTO DE MANILHA DE BARRO VITRIFICADA CLASSE B(EB-5),DIAM.DE 8 POL PARA COLETORES E SUB-COLETORES DE ESGOTO E AGUAS PLUVIAIS, INCLUSIVE ABERTURA E FECHAMENTO DE VALAS.</v>
          </cell>
          <cell r="C3187" t="str">
            <v>m</v>
          </cell>
          <cell r="D3187">
            <v>34.012500000000003</v>
          </cell>
          <cell r="E3187">
            <v>27.21</v>
          </cell>
          <cell r="F3187" t="str">
            <v>EMLURB</v>
          </cell>
        </row>
        <row r="3188">
          <cell r="A3188" t="str">
            <v/>
          </cell>
          <cell r="D3188">
            <v>0</v>
          </cell>
        </row>
        <row r="3189">
          <cell r="A3189" t="str">
            <v>19.04.035</v>
          </cell>
          <cell r="B3189" t="str">
            <v>ASSENTAMENTO DE MANILHA DE BARRO VITRIFICADA, DIAM. 8 POL.,PARA COLETORES E SUB-COLETORES DE ESGOTO E AGUAS PLUVIAIS, SEM O FORNECIMENTO DA MANILHA.</v>
          </cell>
          <cell r="C3189" t="str">
            <v>m</v>
          </cell>
          <cell r="D3189">
            <v>14.7</v>
          </cell>
          <cell r="E3189">
            <v>11.76</v>
          </cell>
          <cell r="F3189" t="str">
            <v>EMLURB</v>
          </cell>
        </row>
        <row r="3190">
          <cell r="A3190" t="str">
            <v/>
          </cell>
          <cell r="D3190">
            <v>0</v>
          </cell>
        </row>
        <row r="3191">
          <cell r="A3191" t="str">
            <v>19.04.040</v>
          </cell>
          <cell r="B3191" t="str">
            <v>FORNECIMENTO E ASSENTAMENTO DE TUBOS DE PVC RIGIDO SOLDAVEIS DIAM. 100 MM, PARA COLETORES E SUB-COLETORES DE ESGOTO OU AGUAS PLUVIAIS, INCLUSIVE ABERTURA E FECHAMENTO DE VALAS.</v>
          </cell>
          <cell r="C3191" t="str">
            <v>m</v>
          </cell>
          <cell r="D3191">
            <v>18.75</v>
          </cell>
          <cell r="E3191">
            <v>15</v>
          </cell>
          <cell r="F3191" t="str">
            <v>EMLURB</v>
          </cell>
        </row>
        <row r="3192">
          <cell r="A3192" t="str">
            <v/>
          </cell>
          <cell r="D3192">
            <v>0</v>
          </cell>
        </row>
        <row r="3193">
          <cell r="A3193" t="str">
            <v>19.04.050</v>
          </cell>
          <cell r="B3193" t="str">
            <v>FORNECIMENTO E ASSENTAMENTO DE TUBOS DE PVC RIGIDO SOLDAVEIS DIAM. 150 MM, PARA COLETORES E SUB-COLETORES DE ESGOTO OU AGUAS PLUVIAIS, INCLUSIVE ABERTURA E FECHAMENTO DE VALAS.</v>
          </cell>
          <cell r="C3193" t="str">
            <v>m</v>
          </cell>
          <cell r="D3193">
            <v>35.137500000000003</v>
          </cell>
          <cell r="E3193">
            <v>28.11</v>
          </cell>
          <cell r="F3193" t="str">
            <v>EMLURB</v>
          </cell>
        </row>
        <row r="3194">
          <cell r="A3194" t="str">
            <v/>
          </cell>
          <cell r="D3194">
            <v>0</v>
          </cell>
        </row>
        <row r="3195">
          <cell r="A3195" t="str">
            <v>19.04.055</v>
          </cell>
          <cell r="B3195" t="str">
            <v>FORNECIMENTO E ASSENTAMENTO DE TUBOS DE PVC RÍGIDO COM ANÉIS, PONTA E BOLSA PARA COLETORES DE ESGOTO OU ÁGUAS PLUVIAIS, DIAM. 150MM, VINILFORT - TIGRE OU SIMILAR, INCLUSIVE ABERTURA E FECHAMENTO DE VALAS.</v>
          </cell>
          <cell r="C3195" t="str">
            <v>m</v>
          </cell>
          <cell r="D3195">
            <v>46.012500000000003</v>
          </cell>
          <cell r="E3195">
            <v>36.81</v>
          </cell>
          <cell r="F3195" t="str">
            <v>SEDUC</v>
          </cell>
        </row>
        <row r="3196">
          <cell r="A3196" t="str">
            <v/>
          </cell>
          <cell r="D3196">
            <v>0</v>
          </cell>
        </row>
        <row r="3197">
          <cell r="A3197" t="str">
            <v>19.04.056</v>
          </cell>
          <cell r="B3197" t="str">
            <v>FORNECIMENTO E ASSENTAMENTO DE TUBOS DE PVC RÍGIDO COM ANÉIS, PONTA E BOLSA PARA COLETORES DE ESGOTO OU ÁGUAS PLUVIAIS, DIAM. 200MM, VINILFORT - TIGRE OU SIMILAR, INCLUSIVE ABERTURA E FECHAMENTO DE VALAS.</v>
          </cell>
          <cell r="C3197" t="str">
            <v>m</v>
          </cell>
          <cell r="D3197">
            <v>61.574999999999996</v>
          </cell>
          <cell r="E3197">
            <v>49.26</v>
          </cell>
          <cell r="F3197" t="str">
            <v>SEDUC</v>
          </cell>
        </row>
        <row r="3198">
          <cell r="A3198" t="str">
            <v/>
          </cell>
          <cell r="D3198">
            <v>0</v>
          </cell>
        </row>
        <row r="3199">
          <cell r="A3199" t="str">
            <v>19.04.057</v>
          </cell>
          <cell r="B3199" t="str">
            <v>FORNECIMENTO E ASSENTAMENTO DE TUBOS DE PVC RÍGIDO COM ANÉIS, PONTA E BOLSA PARA COLETORES DE ESGOTO OU ÁGUAS PLUVIAIS, DIAM. 250MM, VINILFORT - TIGRE OU SIMILAR, INCLUSIVE ABERTURA E FECHAMENTO DE VALAS.</v>
          </cell>
          <cell r="C3199" t="str">
            <v>m</v>
          </cell>
          <cell r="D3199">
            <v>98.912499999999994</v>
          </cell>
          <cell r="E3199">
            <v>79.13</v>
          </cell>
          <cell r="F3199" t="str">
            <v>SEDUC</v>
          </cell>
        </row>
        <row r="3200">
          <cell r="A3200" t="str">
            <v/>
          </cell>
          <cell r="D3200">
            <v>0</v>
          </cell>
        </row>
        <row r="3201">
          <cell r="A3201" t="str">
            <v>19.04.060</v>
          </cell>
          <cell r="B3201" t="str">
            <v>FORNECIMENTO E APLICAÇÃO DE TE DE PVC ESGOTO 100MM. INCLUSIVE ANEL DE BORRACHA</v>
          </cell>
          <cell r="C3201" t="str">
            <v>Un</v>
          </cell>
          <cell r="D3201">
            <v>23</v>
          </cell>
          <cell r="E3201">
            <v>18.399999999999999</v>
          </cell>
          <cell r="F3201" t="str">
            <v>SEDUC</v>
          </cell>
        </row>
        <row r="3202">
          <cell r="A3202" t="str">
            <v/>
          </cell>
          <cell r="D3202">
            <v>0</v>
          </cell>
        </row>
        <row r="3203">
          <cell r="A3203" t="str">
            <v>19.04.061</v>
          </cell>
          <cell r="B3203" t="str">
            <v>FORNECIMENTO E APLICAÇÃO DE CAP DE PVC ESGOTO 100MM. INCLUSIVE ANEL DE BORRACHA</v>
          </cell>
          <cell r="C3203" t="str">
            <v>Un</v>
          </cell>
          <cell r="D3203">
            <v>8.2125000000000004</v>
          </cell>
          <cell r="E3203">
            <v>6.57</v>
          </cell>
          <cell r="F3203" t="str">
            <v>SEDUC</v>
          </cell>
        </row>
        <row r="3204">
          <cell r="A3204" t="str">
            <v/>
          </cell>
          <cell r="D3204">
            <v>0</v>
          </cell>
        </row>
        <row r="3205">
          <cell r="A3205" t="str">
            <v>19.04.062</v>
          </cell>
          <cell r="B3205" t="str">
            <v>FORNECIMENTO E APLICAÇÃO DE ANEL DE BORRACHA 100MM</v>
          </cell>
          <cell r="C3205" t="str">
            <v>Un</v>
          </cell>
          <cell r="D3205">
            <v>2.2749999999999999</v>
          </cell>
          <cell r="E3205">
            <v>1.82</v>
          </cell>
          <cell r="F3205" t="str">
            <v>SEDUC</v>
          </cell>
        </row>
        <row r="3206">
          <cell r="A3206" t="str">
            <v/>
          </cell>
          <cell r="D3206">
            <v>0</v>
          </cell>
        </row>
        <row r="3207">
          <cell r="A3207" t="str">
            <v>19.05.010</v>
          </cell>
          <cell r="B3207" t="str">
            <v>FORNECIMENTO E ASSENTAMENTO DE TUBOS SOLDAVEIS DE PVC RIGIDO DIAM. 20 MM, INCLUSIVE CONEXOES E ABERTURA DE RASGOS EM ALVENARIA, PARA COLUNAS DE AGUA.</v>
          </cell>
          <cell r="C3207" t="str">
            <v>m</v>
          </cell>
          <cell r="D3207">
            <v>7.0374999999999996</v>
          </cell>
          <cell r="E3207">
            <v>5.63</v>
          </cell>
          <cell r="F3207" t="str">
            <v>EMLURB</v>
          </cell>
        </row>
        <row r="3208">
          <cell r="A3208" t="str">
            <v/>
          </cell>
          <cell r="D3208">
            <v>0</v>
          </cell>
        </row>
        <row r="3209">
          <cell r="A3209" t="str">
            <v>19.05.020</v>
          </cell>
          <cell r="B3209" t="str">
            <v>FORNECIMENTO E ASSENTAMENTO DE TUBOS SOLDAVEIS DE PVC RIGIDO DIAM. 25 MM, INCLUSIVE CONEXOES E ABERTURA DE RASGOS EM ALVENARIA, PARA COLUNAS DE AGUA.</v>
          </cell>
          <cell r="C3209" t="str">
            <v>m</v>
          </cell>
          <cell r="D3209">
            <v>8.0749999999999993</v>
          </cell>
          <cell r="E3209">
            <v>6.46</v>
          </cell>
          <cell r="F3209" t="str">
            <v>EMLURB</v>
          </cell>
        </row>
        <row r="3210">
          <cell r="A3210" t="str">
            <v/>
          </cell>
          <cell r="D3210">
            <v>0</v>
          </cell>
        </row>
        <row r="3211">
          <cell r="A3211" t="str">
            <v>19.05.030</v>
          </cell>
          <cell r="B3211" t="str">
            <v>FORNECIMENTO E ASSENTAMENTO DE TUBOS SOLDAVEIS DE PVC RIGIDO DIAM. 32 MM, INCLUSIVE CONEXOES E ABERTURA DE RASGOS EM ALVENARIA, PARA COLUNAS DE AGUA.</v>
          </cell>
          <cell r="C3211" t="str">
            <v>m</v>
          </cell>
          <cell r="D3211">
            <v>12.137500000000001</v>
          </cell>
          <cell r="E3211">
            <v>9.7100000000000009</v>
          </cell>
          <cell r="F3211" t="str">
            <v>EMLURB</v>
          </cell>
        </row>
        <row r="3212">
          <cell r="A3212" t="str">
            <v/>
          </cell>
          <cell r="D3212">
            <v>0</v>
          </cell>
        </row>
        <row r="3213">
          <cell r="A3213" t="str">
            <v>19.05.040</v>
          </cell>
          <cell r="B3213" t="str">
            <v>FORNECIMENTO E ASSENTAMENTO DE TUBOS SOLDAVEIS DE PVC RIGIDO DIAM. 40 MM, INCLUSIVE CONEXOES E ABERTURA DE RASGOS EM ALVENARIA, PARA COLUNAS DE AGUA.</v>
          </cell>
          <cell r="C3213" t="str">
            <v>m</v>
          </cell>
          <cell r="D3213">
            <v>15.7125</v>
          </cell>
          <cell r="E3213">
            <v>12.57</v>
          </cell>
          <cell r="F3213" t="str">
            <v>EMLURB</v>
          </cell>
        </row>
        <row r="3214">
          <cell r="A3214" t="str">
            <v/>
          </cell>
          <cell r="D3214">
            <v>0</v>
          </cell>
        </row>
        <row r="3215">
          <cell r="A3215" t="str">
            <v>19.05.050</v>
          </cell>
          <cell r="B3215" t="str">
            <v>FORNECIMENTO E ASSENTAMENTO DE TUBOS SOLDAVEIS DE PVC RIGIDO DIAM. 50 MM, INCLUSIVE CONEXOES E ABERTURA DE RASGOS EM ALVENARIA, PARA COLUNAS DE AGUA.</v>
          </cell>
          <cell r="C3215" t="str">
            <v>m</v>
          </cell>
          <cell r="D3215">
            <v>18.162499999999998</v>
          </cell>
          <cell r="E3215">
            <v>14.53</v>
          </cell>
          <cell r="F3215" t="str">
            <v>EMLURB</v>
          </cell>
        </row>
        <row r="3216">
          <cell r="A3216" t="str">
            <v/>
          </cell>
          <cell r="D3216">
            <v>0</v>
          </cell>
        </row>
        <row r="3217">
          <cell r="A3217" t="str">
            <v>19.05.060</v>
          </cell>
          <cell r="B3217" t="str">
            <v>FORNECIMENTO E ASSENTAMENTO DE TUBOS SOLDAVEIS DE PVC RIGIDO DIAM. 60 MM, INCLUSIVE CONEXOES E ABERTURA DE RASGOS EM ALVENARIA, PARA COLUNAS DE AGUA.</v>
          </cell>
          <cell r="C3217" t="str">
            <v>m</v>
          </cell>
          <cell r="D3217">
            <v>26.1875</v>
          </cell>
          <cell r="E3217">
            <v>20.95</v>
          </cell>
          <cell r="F3217" t="str">
            <v>EMLURB</v>
          </cell>
        </row>
        <row r="3218">
          <cell r="A3218" t="str">
            <v/>
          </cell>
          <cell r="D3218">
            <v>0</v>
          </cell>
        </row>
        <row r="3219">
          <cell r="A3219" t="str">
            <v>19.05.070</v>
          </cell>
          <cell r="B3219" t="str">
            <v>FORNECIMENTO E ASSENTAMENTO DE TUBOS SOLDAVEIS DE PVC RIGIDO DIAM. 75 MM, INCLUSIVE CONEXOES E ABERTURA DE RASGOS EM ALVENARIA, PARA COLUNAS DE AGUA.</v>
          </cell>
          <cell r="C3219" t="str">
            <v>m</v>
          </cell>
          <cell r="D3219">
            <v>38.162500000000001</v>
          </cell>
          <cell r="E3219">
            <v>30.53</v>
          </cell>
          <cell r="F3219" t="str">
            <v>EMLURB</v>
          </cell>
        </row>
        <row r="3220">
          <cell r="A3220" t="str">
            <v/>
          </cell>
          <cell r="D3220">
            <v>0</v>
          </cell>
        </row>
        <row r="3221">
          <cell r="A3221" t="str">
            <v>19.05.080</v>
          </cell>
          <cell r="B3221" t="str">
            <v>FORNECIMENTO E ASSENTAMENTO DE TUBOS SOLDAVEIS DE PVC RIGIDO DIAM. 85 MM, INCLUSIVE CONEXOES E ABERTURA DE RASGOS EM ALVENARIA, PARA COLUNAS DE AGUA.</v>
          </cell>
          <cell r="C3221" t="str">
            <v>m</v>
          </cell>
          <cell r="D3221">
            <v>44.25</v>
          </cell>
          <cell r="E3221">
            <v>35.4</v>
          </cell>
          <cell r="F3221" t="str">
            <v>EMLURB</v>
          </cell>
        </row>
        <row r="3222">
          <cell r="A3222" t="str">
            <v/>
          </cell>
          <cell r="D3222">
            <v>0</v>
          </cell>
        </row>
        <row r="3223">
          <cell r="A3223" t="str">
            <v>19.05.090</v>
          </cell>
          <cell r="B3223" t="str">
            <v>FORNECIMENTO E ASSENTAMENTO DE TUBOS SOLDAVEIS DE PVC RIGIDO DIAM.110 MM, INCLUSIVE CONEXOES E ABERTURA DE RASGOS EM ALVENARIA, PARA COLUNAS DE AGUA.</v>
          </cell>
          <cell r="C3223" t="str">
            <v>m</v>
          </cell>
          <cell r="D3223">
            <v>65.662499999999994</v>
          </cell>
          <cell r="E3223">
            <v>52.53</v>
          </cell>
          <cell r="F3223" t="str">
            <v>EMLURB</v>
          </cell>
        </row>
        <row r="3224">
          <cell r="A3224" t="str">
            <v/>
          </cell>
          <cell r="D3224">
            <v>0</v>
          </cell>
        </row>
        <row r="3225">
          <cell r="A3225" t="str">
            <v>19.05.100</v>
          </cell>
          <cell r="B3225" t="str">
            <v>FORNECIMENTO E ASSENTAMENTO DE TUBOS ROSQUEAVEIS DE PVC RIGIDO DIAM. DE 1/2 POL., INCLUSIVE CONEXOES E ABERTURA DE RASGOS EM ALVENARIA, PARA COLUNAS DE AGUA.</v>
          </cell>
          <cell r="C3225" t="str">
            <v>m</v>
          </cell>
          <cell r="D3225">
            <v>17.0625</v>
          </cell>
          <cell r="E3225">
            <v>13.65</v>
          </cell>
          <cell r="F3225" t="str">
            <v>EMLURB</v>
          </cell>
        </row>
        <row r="3226">
          <cell r="A3226" t="str">
            <v/>
          </cell>
          <cell r="D3226">
            <v>0</v>
          </cell>
        </row>
        <row r="3227">
          <cell r="A3227" t="str">
            <v>19.05.110</v>
          </cell>
          <cell r="B3227" t="str">
            <v>FORNECIMENTO E ASSENTAMENTO DE TUBOS ROSQUEAVEIS DE PVC RIGIDO DIAM. DE 3/4 POL., INCLUSIVE CONEXOES E ABERTURA DE RASGOS EM ALVENARIA, PARA COLUNAS DE AGUA.</v>
          </cell>
          <cell r="C3227" t="str">
            <v>m</v>
          </cell>
          <cell r="D3227">
            <v>20.425000000000001</v>
          </cell>
          <cell r="E3227">
            <v>16.34</v>
          </cell>
          <cell r="F3227" t="str">
            <v>EMLURB</v>
          </cell>
        </row>
        <row r="3228">
          <cell r="A3228" t="str">
            <v/>
          </cell>
          <cell r="D3228">
            <v>0</v>
          </cell>
        </row>
        <row r="3229">
          <cell r="A3229" t="str">
            <v>19.05.120</v>
          </cell>
          <cell r="B3229" t="str">
            <v>FORNECIMENTO E ASSENTAMENTO DE TUBOS ROSQUEAVEIS DE PVC RIGIDO DIAM. DE 1 POL., INCLUSIVE CONEXOES E ABERTURA DE RASGOS EM ALVENARIA, PARA COLUNAS DE AGUA.</v>
          </cell>
          <cell r="C3229" t="str">
            <v>m</v>
          </cell>
          <cell r="D3229">
            <v>30.5625</v>
          </cell>
          <cell r="E3229">
            <v>24.45</v>
          </cell>
          <cell r="F3229" t="str">
            <v>EMLURB</v>
          </cell>
        </row>
        <row r="3230">
          <cell r="A3230" t="str">
            <v/>
          </cell>
          <cell r="D3230">
            <v>0</v>
          </cell>
        </row>
        <row r="3231">
          <cell r="A3231" t="str">
            <v>19.05.130</v>
          </cell>
          <cell r="B3231" t="str">
            <v>FORNECIMENTO E ASSENTAMENTO DE TUBOS ROSQUEAVEIS DE PVC RIGIDO DIAM. DE 1 1/4 POL.,INCLUSIVE CONEXOES E ABERTURA DE RASGOS EM ALVENARIA, PARA COLUNAS DE AGUA.</v>
          </cell>
          <cell r="C3231" t="str">
            <v>m</v>
          </cell>
          <cell r="D3231">
            <v>38.337500000000006</v>
          </cell>
          <cell r="E3231">
            <v>30.67</v>
          </cell>
          <cell r="F3231" t="str">
            <v>EMLURB</v>
          </cell>
        </row>
        <row r="3232">
          <cell r="A3232" t="str">
            <v/>
          </cell>
          <cell r="D3232">
            <v>0</v>
          </cell>
        </row>
        <row r="3233">
          <cell r="A3233" t="str">
            <v>19.05.140</v>
          </cell>
          <cell r="B3233" t="str">
            <v>FORNECIMENTO E ASSENTAMENTO DE TUBOS ROSQUEAVEIS DE PVC RIGIDO DIAM. DE 1 1/2 POL.,INCLUSIVE CONEXOES E ABERTURA DE RASGOS EM ALVENARIA, PARA COLUNAS DE AGUA.</v>
          </cell>
          <cell r="C3233" t="str">
            <v>m</v>
          </cell>
          <cell r="D3233">
            <v>43.4375</v>
          </cell>
          <cell r="E3233">
            <v>34.75</v>
          </cell>
          <cell r="F3233" t="str">
            <v>EMLURB</v>
          </cell>
        </row>
        <row r="3234">
          <cell r="A3234" t="str">
            <v/>
          </cell>
          <cell r="D3234">
            <v>0</v>
          </cell>
        </row>
        <row r="3235">
          <cell r="A3235" t="str">
            <v>19.05.150</v>
          </cell>
          <cell r="B3235" t="str">
            <v>FORNECIMENTO E ASSENTAMENTO DE TUBOS ROSQUEAVEIS DE PVC RIGIDO DIAM. DE 2 POL.,INCLUSIVE CONEXOES E ABERTURA DE RASGOS EM ALVENARIA, PARA COLUNAS DE AGUA.</v>
          </cell>
          <cell r="C3235" t="str">
            <v>m</v>
          </cell>
          <cell r="D3235">
            <v>54.8125</v>
          </cell>
          <cell r="E3235">
            <v>43.85</v>
          </cell>
          <cell r="F3235" t="str">
            <v>EMLURB</v>
          </cell>
        </row>
        <row r="3236">
          <cell r="A3236" t="str">
            <v/>
          </cell>
          <cell r="D3236">
            <v>0</v>
          </cell>
        </row>
        <row r="3237">
          <cell r="A3237" t="str">
            <v>19.05.160</v>
          </cell>
          <cell r="B3237" t="str">
            <v>FORNECIMENTO E ASSENTAMENTO DE TUBOS ROSQUEAVEIS DE PVC RIGIDO DIAM. DE 2 1/2 POL.,INCLUSIVE CONEXOES E ABERTURA DE RASGOS EM ALVENARIA, PARA COLUNAS DE AGUA.</v>
          </cell>
          <cell r="C3237" t="str">
            <v>m</v>
          </cell>
          <cell r="D3237">
            <v>77.712500000000006</v>
          </cell>
          <cell r="E3237">
            <v>62.17</v>
          </cell>
          <cell r="F3237" t="str">
            <v>EMLURB</v>
          </cell>
        </row>
        <row r="3238">
          <cell r="A3238" t="str">
            <v/>
          </cell>
          <cell r="D3238">
            <v>0</v>
          </cell>
        </row>
        <row r="3239">
          <cell r="A3239" t="str">
            <v>19.05.170</v>
          </cell>
          <cell r="B3239" t="str">
            <v>FORNECIMENTO E ASSENTAMENTO DE TUBOS ROSQUEAVEIS DE PVC RIGIDO DIAM. DE 3 POL., INCLUSIVE CONEXOES E ABERTURA DE RASGOS EM ALVENARIA, PARA COLUNAS DE AGUA.</v>
          </cell>
          <cell r="C3239" t="str">
            <v>m</v>
          </cell>
          <cell r="D3239">
            <v>90.275000000000006</v>
          </cell>
          <cell r="E3239">
            <v>72.22</v>
          </cell>
          <cell r="F3239" t="str">
            <v>EMLURB</v>
          </cell>
        </row>
        <row r="3240">
          <cell r="A3240" t="str">
            <v/>
          </cell>
          <cell r="D3240">
            <v>0</v>
          </cell>
        </row>
        <row r="3241">
          <cell r="A3241" t="str">
            <v>19.05.180</v>
          </cell>
          <cell r="B3241" t="str">
            <v>FORNECIMENTO E ASSENTAMENTO DE TUBOS ROSQUEAVEIS DE PVC RIGIDO DIAM. DE 4 POL., INCLUSIVE CONEXOES E ABERTURA DE RASGOS EM ALVENARIA, PARA COLUNAS DE AGUA.</v>
          </cell>
          <cell r="C3241" t="str">
            <v>m</v>
          </cell>
          <cell r="D3241">
            <v>107.72500000000001</v>
          </cell>
          <cell r="E3241">
            <v>86.18</v>
          </cell>
          <cell r="F3241" t="str">
            <v>EMLURB</v>
          </cell>
        </row>
        <row r="3242">
          <cell r="A3242" t="str">
            <v/>
          </cell>
          <cell r="D3242">
            <v>0</v>
          </cell>
        </row>
        <row r="3243">
          <cell r="A3243" t="str">
            <v>19.05.250</v>
          </cell>
          <cell r="B3243" t="str">
            <v>FORNECIMENTO E ASSENTAMENTO DE TUBOS DE FERRO GALVANIZADO, DIAM. 2 1/2 POL., INCLUSIVE CONEXOES E ABERTURA DE RASGOS EM ALVENARIA, PARA COLUNAS DE AGUA.</v>
          </cell>
          <cell r="C3243" t="str">
            <v>m</v>
          </cell>
          <cell r="D3243">
            <v>111.5</v>
          </cell>
          <cell r="E3243">
            <v>89.2</v>
          </cell>
          <cell r="F3243" t="str">
            <v>EMLURB</v>
          </cell>
        </row>
        <row r="3244">
          <cell r="A3244" t="str">
            <v/>
          </cell>
          <cell r="D3244">
            <v>0</v>
          </cell>
        </row>
        <row r="3245">
          <cell r="A3245" t="str">
            <v>19.05.270</v>
          </cell>
          <cell r="B3245" t="str">
            <v>FORNECIMENTO E ASSENTAMENTO DE TUBOS DE FERRO GALVANIZADO, DIAM. DE 4 POL., INCLUSIVE CONEXOES E ABERTURA DE RASGOS EM ALVENARIA, PARA COLUNAS DE AGUA.</v>
          </cell>
          <cell r="C3245" t="str">
            <v>m</v>
          </cell>
          <cell r="D3245">
            <v>160.92500000000001</v>
          </cell>
          <cell r="E3245">
            <v>128.74</v>
          </cell>
          <cell r="F3245" t="str">
            <v>EMLURB</v>
          </cell>
        </row>
        <row r="3246">
          <cell r="A3246" t="str">
            <v/>
          </cell>
          <cell r="D3246">
            <v>0</v>
          </cell>
        </row>
        <row r="3247">
          <cell r="A3247" t="str">
            <v>19.05.300</v>
          </cell>
          <cell r="B3247" t="str">
            <v>FORNECIMENTO E ASSENTAMENTO DE TUBOS DE PVC RÍGIDO SOLDÁVEIS, DIAM.150MM, PARA COLUNAS DE ESGOTO, VENTILAÇÃO OU ÁGUAS PLUVIAIS.</v>
          </cell>
          <cell r="C3247" t="str">
            <v>m</v>
          </cell>
          <cell r="D3247">
            <v>32.35</v>
          </cell>
          <cell r="E3247">
            <v>25.88</v>
          </cell>
          <cell r="F3247" t="str">
            <v>SEDUC</v>
          </cell>
        </row>
        <row r="3248">
          <cell r="A3248" t="str">
            <v/>
          </cell>
          <cell r="D3248">
            <v>0</v>
          </cell>
        </row>
        <row r="3249">
          <cell r="A3249" t="str">
            <v>19.05.400</v>
          </cell>
          <cell r="B3249" t="str">
            <v>FORNECIMENTO E ASSENTAMENTO DE JOELHO 45º PB SOLDÁVEL DE PVC PARA ESGOTO SÉRIE NORMAL DE 100MM.</v>
          </cell>
          <cell r="C3249" t="str">
            <v>Un</v>
          </cell>
          <cell r="D3249">
            <v>15.25</v>
          </cell>
          <cell r="E3249">
            <v>12.2</v>
          </cell>
          <cell r="F3249" t="str">
            <v>SEDUC</v>
          </cell>
        </row>
        <row r="3250">
          <cell r="A3250" t="str">
            <v/>
          </cell>
          <cell r="D3250">
            <v>0</v>
          </cell>
        </row>
        <row r="3251">
          <cell r="A3251" t="str">
            <v>19.05.410</v>
          </cell>
          <cell r="B3251" t="str">
            <v>FORNECIMENTO E ASSENTAMENTO DE JOELHO 45º PB SOLDÁVEL DE PVC PARA ESGOTO SÉRIE NORMAL DE 150MM.</v>
          </cell>
          <cell r="C3251" t="str">
            <v>Un</v>
          </cell>
          <cell r="D3251">
            <v>50.787500000000001</v>
          </cell>
          <cell r="E3251">
            <v>40.630000000000003</v>
          </cell>
          <cell r="F3251" t="str">
            <v>SEDUC</v>
          </cell>
        </row>
        <row r="3252">
          <cell r="A3252" t="str">
            <v/>
          </cell>
          <cell r="D3252">
            <v>0</v>
          </cell>
        </row>
        <row r="3253">
          <cell r="A3253" t="str">
            <v>19.05.420</v>
          </cell>
          <cell r="B3253" t="str">
            <v>FORNECIMENTO E ASSENTAMENTO DE JOELHO 90º PB SOLDÁVEL DE PVC PARA ESGOTO SÉRIE NORMAL DE 100MM.</v>
          </cell>
          <cell r="C3253" t="str">
            <v>Un</v>
          </cell>
          <cell r="D3253">
            <v>14.125</v>
          </cell>
          <cell r="E3253">
            <v>11.3</v>
          </cell>
          <cell r="F3253" t="str">
            <v>SEDUC</v>
          </cell>
        </row>
        <row r="3254">
          <cell r="A3254" t="str">
            <v/>
          </cell>
          <cell r="D3254">
            <v>0</v>
          </cell>
        </row>
        <row r="3255">
          <cell r="A3255" t="str">
            <v>19.05.430</v>
          </cell>
          <cell r="B3255" t="str">
            <v>FORNECIMENTO E ASSENTAMENTO DE JOELHO 90º PB SOLDÁVEL DE PVC PARA ESGOTO SÉRIE NORMAL DE 150MM.</v>
          </cell>
          <cell r="C3255" t="str">
            <v>Un</v>
          </cell>
          <cell r="D3255">
            <v>41.725000000000001</v>
          </cell>
          <cell r="E3255">
            <v>33.380000000000003</v>
          </cell>
          <cell r="F3255" t="str">
            <v>SEDUC</v>
          </cell>
        </row>
        <row r="3256">
          <cell r="A3256" t="str">
            <v/>
          </cell>
          <cell r="D3256">
            <v>0</v>
          </cell>
        </row>
        <row r="3257">
          <cell r="A3257" t="str">
            <v>19.05.440</v>
          </cell>
          <cell r="B3257" t="str">
            <v>FORNECIMENTO E ASSENTAMENTO DE TÊ 90º PB SOLDÁVEL DE PVC PARA ESGOTO SÉRIE NORMAL DE 100X100X75MM COM INSPEÇÃO.</v>
          </cell>
          <cell r="C3257" t="str">
            <v>Un</v>
          </cell>
          <cell r="D3257">
            <v>28.9375</v>
          </cell>
          <cell r="E3257">
            <v>23.15</v>
          </cell>
          <cell r="F3257" t="str">
            <v>SEDUC</v>
          </cell>
        </row>
        <row r="3258">
          <cell r="A3258" t="str">
            <v/>
          </cell>
          <cell r="D3258">
            <v>0</v>
          </cell>
        </row>
        <row r="3259">
          <cell r="A3259" t="str">
            <v>19.05.450</v>
          </cell>
          <cell r="B3259" t="str">
            <v>FORNECIMENTO E ASSENTAMENTO DE TÊ 90º PB SOLDÁVEL DE PVC PARA ESGOTO SÉRIE NORMAL COM INSPEÇÃO 150X150X100MM</v>
          </cell>
          <cell r="C3259" t="str">
            <v>Un</v>
          </cell>
          <cell r="D3259">
            <v>46.424999999999997</v>
          </cell>
          <cell r="E3259">
            <v>37.14</v>
          </cell>
          <cell r="F3259" t="str">
            <v>SEDUC</v>
          </cell>
        </row>
        <row r="3260">
          <cell r="A3260" t="str">
            <v/>
          </cell>
          <cell r="D3260">
            <v>0</v>
          </cell>
        </row>
        <row r="3261">
          <cell r="A3261" t="str">
            <v>19.06.010</v>
          </cell>
          <cell r="B3261" t="str">
            <v>CAIXA COLETORA DE INSPECAO OU DE AREIA C/ PAREDES EM ALVENARIA , LAJE DE TAMPA E DE FUNDO EM CONCRETO, REVESTIDA INTERNAMENTE COM ARGAMASSA DE CIMENTO E AREIA 1:4,DIMENSOES INTERNAS 0,50 X 0,50 M, COM PROFUNDIDADE ATE 0,8M.</v>
          </cell>
          <cell r="C3261" t="str">
            <v>Un</v>
          </cell>
          <cell r="D3261">
            <v>198.86250000000001</v>
          </cell>
          <cell r="E3261">
            <v>159.09</v>
          </cell>
          <cell r="F3261" t="str">
            <v>EMLURB</v>
          </cell>
        </row>
        <row r="3262">
          <cell r="A3262" t="str">
            <v/>
          </cell>
          <cell r="D3262">
            <v>0</v>
          </cell>
        </row>
        <row r="3263">
          <cell r="A3263" t="str">
            <v>19.06.020</v>
          </cell>
          <cell r="B3263" t="str">
            <v>CAIXA COLETORA DE INSPECAO OU DE AREIA C/ PAREDES EM ALVENARIA, LAJE DE TAMPA E DE FUNDO EM CONCRETO, REVESTIDA INTERNAMENTE COM ARGAMASSA DE CIMENTO E AREIA 1:4, DIMENSOES INTERNAS 0,60 X 0,60 M, COM PROFUNDIDADE ATE 1,0M.</v>
          </cell>
          <cell r="C3263" t="str">
            <v>Un</v>
          </cell>
          <cell r="D3263">
            <v>279.3</v>
          </cell>
          <cell r="E3263">
            <v>223.44</v>
          </cell>
          <cell r="F3263" t="str">
            <v>EMLURB</v>
          </cell>
        </row>
        <row r="3264">
          <cell r="A3264" t="str">
            <v/>
          </cell>
          <cell r="D3264">
            <v>0</v>
          </cell>
        </row>
        <row r="3265">
          <cell r="A3265" t="str">
            <v>19.06.030</v>
          </cell>
          <cell r="B3265" t="str">
            <v>CAIXA DE GORDURA COM PAREDES EM ALVENARIA,LAJE DE TAMPA E DE FUNDO EM CONCRETO, REVESTIDA INTERNAMENTE COM ARGAMASSA DE CIMENTO E AREIA 1:4, DIMENSOES INTERNAS 0,50 X 0,50 X 0,50 M COM CHICANA DE CONCRETO.</v>
          </cell>
          <cell r="C3265" t="str">
            <v>Un</v>
          </cell>
          <cell r="D3265">
            <v>186.3125</v>
          </cell>
          <cell r="E3265">
            <v>149.05000000000001</v>
          </cell>
          <cell r="F3265" t="str">
            <v>EMLURB</v>
          </cell>
        </row>
        <row r="3266">
          <cell r="A3266" t="str">
            <v/>
          </cell>
          <cell r="D3266">
            <v>0</v>
          </cell>
        </row>
        <row r="3267">
          <cell r="A3267" t="str">
            <v>19.06.040</v>
          </cell>
          <cell r="B3267" t="str">
            <v>CAIXA DE BRITA PARA COLETA DE AGUAS PLUVIAIS, COM PAREDES EM ALVENARIA, DIMENSOES INTERNAS (0,50 X 0,50 X 0,50) M, ABERTA, SEM LAJE DE FUNDO, PREENCHIDA COM BRITA N§ 25.</v>
          </cell>
          <cell r="C3267" t="str">
            <v>Un</v>
          </cell>
          <cell r="D3267">
            <v>59.537500000000001</v>
          </cell>
          <cell r="E3267">
            <v>47.63</v>
          </cell>
          <cell r="F3267" t="str">
            <v>EMLURB</v>
          </cell>
        </row>
        <row r="3268">
          <cell r="A3268" t="str">
            <v/>
          </cell>
          <cell r="D3268">
            <v>0</v>
          </cell>
        </row>
        <row r="3269">
          <cell r="A3269" t="str">
            <v>19.06.050</v>
          </cell>
          <cell r="B3269" t="str">
            <v>CAIXA DE BRITA PARA COLETA DE AGUAS PLUVIAIS, COM PAREDES EM ALVENARIA, DIMENSOES INTERNAS (1,00 X 0,50 X 0,30) M, ABERTA, SEM LAJE DE FUNDO, PREENCHIDA COM BRITA N§ 25.</v>
          </cell>
          <cell r="C3269" t="str">
            <v>Un</v>
          </cell>
          <cell r="D3269">
            <v>53.587499999999999</v>
          </cell>
          <cell r="E3269">
            <v>42.87</v>
          </cell>
          <cell r="F3269" t="str">
            <v>EMLURB</v>
          </cell>
        </row>
        <row r="3270">
          <cell r="A3270" t="str">
            <v/>
          </cell>
          <cell r="D3270">
            <v>0</v>
          </cell>
        </row>
        <row r="3271">
          <cell r="A3271" t="str">
            <v>19.06.060</v>
          </cell>
          <cell r="B3271" t="str">
            <v>FORNECIMENTO E EXECUÇÃO DE CAIXA COLETORA COM GRELHA TIPO C1, EM ALVENARIA DE 1/2 VEZ DE TIJOLOS MACIÇOS PRENSADOS NAS DIMENSÕES INTERNAS (0,40X0,40X0,70) M, REVESTIDA INTERNAMENTE,INCLUSIVE ESCAVAÇÃO, REATERRO COMPACTADO E REMOÇÃO DO MATERIAL EXCEDENTE.</v>
          </cell>
          <cell r="C3271" t="str">
            <v>Un</v>
          </cell>
          <cell r="D3271">
            <v>183.02499999999998</v>
          </cell>
          <cell r="E3271">
            <v>146.41999999999999</v>
          </cell>
          <cell r="F3271" t="str">
            <v>SEDUC</v>
          </cell>
        </row>
        <row r="3272">
          <cell r="A3272" t="str">
            <v/>
          </cell>
          <cell r="D3272">
            <v>0</v>
          </cell>
        </row>
        <row r="3273">
          <cell r="A3273" t="str">
            <v>19.06.070</v>
          </cell>
          <cell r="B3273" t="str">
            <v>FORNECIMENTO E EXECUÇÃO DE CAIXA COLETORA COM GRELHA TIPO C2, EM ALVENARIA DE 1 VEZ DE TIJOLOS MACIÇOS PRENSADOS NAS DIMENSÕES INTERNAS (0,70X0,70X1,00) M, REVESTIDA INTERNAMENTE,INCLUSIVE ESCAVAÇÃO, REATERRO COMPACTADO E REMOÇÃO DO MATERIAL EXCEDENTE.</v>
          </cell>
          <cell r="C3273" t="str">
            <v>Un</v>
          </cell>
          <cell r="D3273">
            <v>590.71249999999998</v>
          </cell>
          <cell r="E3273">
            <v>472.57</v>
          </cell>
          <cell r="F3273" t="str">
            <v>SEDUC</v>
          </cell>
        </row>
        <row r="3274">
          <cell r="A3274" t="str">
            <v/>
          </cell>
          <cell r="D3274">
            <v>0</v>
          </cell>
        </row>
        <row r="3275">
          <cell r="A3275" t="str">
            <v>19.06.080</v>
          </cell>
          <cell r="B3275" t="str">
            <v>FORNECIMENTO E EXECUÇÃO DE CAIXA COLETORA COM GRELHA TIPO C2, EM ALVENARIA DE 1 VEZ DE TIJOLOS MACIÇOS PRENSADOS NAS DIMENSÕES INTERNAS (1,10X1,10X1,50) M,  REVESTIDA INTERNAMENTE,INCLUSIVE ESCAVAÇÃO, REATERRO COMPACTADO E REMOÇÃO DO MATERIAL EXCEDENTE.</v>
          </cell>
          <cell r="C3275" t="str">
            <v>Un</v>
          </cell>
          <cell r="D3275">
            <v>1297.075</v>
          </cell>
          <cell r="E3275">
            <v>1037.6600000000001</v>
          </cell>
          <cell r="F3275" t="str">
            <v>SEDUC</v>
          </cell>
        </row>
        <row r="3276">
          <cell r="A3276" t="str">
            <v/>
          </cell>
          <cell r="D3276">
            <v>0</v>
          </cell>
        </row>
        <row r="3277">
          <cell r="A3277" t="str">
            <v>19.06.091</v>
          </cell>
          <cell r="B3277" t="str">
            <v>CAIXA DE GORDURA COM PAREDES EM ALVENARIA DE 1/2VEZ COM TIJOLO DE 8 FUROS, LAJE DE TAMPA E DE FUNDO EM CONCRETO, REVESTIDA INTERNAMENTE COM ARGAMASSA DE CIMENTO E AREIA 1:4, DIM. INTERNAS 0,60X0,50X0,95M.</v>
          </cell>
          <cell r="C3277" t="str">
            <v>Un</v>
          </cell>
          <cell r="D3277">
            <v>242.57499999999999</v>
          </cell>
          <cell r="E3277">
            <v>194.06</v>
          </cell>
          <cell r="F3277" t="str">
            <v>SEDUC</v>
          </cell>
        </row>
        <row r="3278">
          <cell r="A3278" t="str">
            <v/>
          </cell>
          <cell r="D3278">
            <v>0</v>
          </cell>
        </row>
        <row r="3279">
          <cell r="A3279" t="str">
            <v>19.07.010</v>
          </cell>
          <cell r="B3279" t="str">
            <v>FORNECIMENTO E ASSENTAMENTO DE BACIA SANITARIA DE LOUCA BRANCA, CELITE, LINHA SAVEIRO OU SIMILAR, INCLUSIVE TAMPA E ACESSORIOS CORRESPONDENTES.</v>
          </cell>
          <cell r="C3279" t="str">
            <v>Cj</v>
          </cell>
          <cell r="D3279">
            <v>135.6875</v>
          </cell>
          <cell r="E3279">
            <v>108.55</v>
          </cell>
          <cell r="F3279" t="str">
            <v>EMLURB</v>
          </cell>
        </row>
        <row r="3280">
          <cell r="A3280" t="str">
            <v/>
          </cell>
          <cell r="D3280">
            <v>0</v>
          </cell>
        </row>
        <row r="3281">
          <cell r="A3281" t="str">
            <v>19.07.020</v>
          </cell>
          <cell r="B3281" t="str">
            <v>FORNECIMENTO E ASSENTAMENTO DE BACIA SANITARIA COM CAIXA ACOPLADA, LOUCA BRANCA, CELITE, LINHA SAVEIRO OU SIMILAR, INCLUSIVE TAMPA E ACESSORIOS CORRESPONDENTES.</v>
          </cell>
          <cell r="C3281" t="str">
            <v>Cj</v>
          </cell>
          <cell r="D3281">
            <v>244.65</v>
          </cell>
          <cell r="E3281">
            <v>195.72</v>
          </cell>
          <cell r="F3281" t="str">
            <v>EMLURB</v>
          </cell>
        </row>
        <row r="3282">
          <cell r="A3282" t="str">
            <v/>
          </cell>
          <cell r="D3282">
            <v>0</v>
          </cell>
        </row>
        <row r="3283">
          <cell r="A3283" t="str">
            <v>19.07.025</v>
          </cell>
          <cell r="B3283" t="str">
            <v>FORNECIMENTO E ASSENTAMENTO DE BACIA TURCA DE LOUCA BRANCA,LINHA INSTITUCIONAIS, CELITE OU SIMILAR, INCLUSIVE ACESSORIOS CORRESPONDENTES</v>
          </cell>
          <cell r="C3283" t="str">
            <v>Cj</v>
          </cell>
          <cell r="D3283">
            <v>197.51249999999999</v>
          </cell>
          <cell r="E3283">
            <v>158.01</v>
          </cell>
          <cell r="F3283" t="str">
            <v>EMLURB</v>
          </cell>
        </row>
        <row r="3284">
          <cell r="A3284" t="str">
            <v/>
          </cell>
          <cell r="D3284">
            <v>0</v>
          </cell>
        </row>
        <row r="3285">
          <cell r="A3285" t="str">
            <v>19.07.026</v>
          </cell>
          <cell r="B3285" t="str">
            <v>FORNECIMENTO E ASSENTAMENTO DE BACIA SANITÁRIA INFANTIL DE LOUÇA BRANCA, CELITE REF.08254 OU SIMILAR, INCLUSIVE PARAFUSOS CROMADOS, ASSENTO PLÁSTICO INFANTIL E ACESSÓRIOS CORRESPONDENTES.</v>
          </cell>
          <cell r="C3285" t="str">
            <v>Cj</v>
          </cell>
          <cell r="D3285">
            <v>232.8</v>
          </cell>
          <cell r="E3285">
            <v>186.24</v>
          </cell>
          <cell r="F3285" t="str">
            <v>SEDUC</v>
          </cell>
        </row>
        <row r="3286">
          <cell r="A3286" t="str">
            <v/>
          </cell>
          <cell r="D3286">
            <v>0</v>
          </cell>
        </row>
        <row r="3287">
          <cell r="A3287" t="str">
            <v>19.07.027</v>
          </cell>
          <cell r="B3287" t="str">
            <v>ASSENTAMENTO DE BACIA SANIT.SIFONADA EXISTENTE, C/CAIXA DE DESCARGA DE SOBREPOR,C/FORN.DE PARAFUSO CROMADO DE COMP. DE 2.1/2" E DIÂM.DE 1/4" C/BUCHA DE 8MM, JOELHO 90 PVC TIGRE OU SIM.DE 100MM P/ESGOTO E ANEL DE VEDAÇÃO P/SAÍDAS DE VASO SANITÁRIO DE 100MM</v>
          </cell>
          <cell r="C3287" t="str">
            <v>Un</v>
          </cell>
          <cell r="D3287">
            <v>65.462499999999991</v>
          </cell>
          <cell r="E3287">
            <v>52.37</v>
          </cell>
          <cell r="F3287" t="str">
            <v>SEDUC</v>
          </cell>
        </row>
        <row r="3288">
          <cell r="A3288" t="str">
            <v/>
          </cell>
          <cell r="D3288">
            <v>0</v>
          </cell>
        </row>
        <row r="3289">
          <cell r="A3289" t="str">
            <v>19.07.028</v>
          </cell>
          <cell r="B3289" t="str">
            <v>ASSENTAMENTO DE BACIA SANITÁRIA DE LOUÇA DECA VOGUE PLUS LINHA CONFORT  MOD P51 (P/DEFICIENTES), ACESSÓRIOS (PARAFUSOS DE FIXAÇÃO, ANEL DE VEDAÇÃO, TUBO DE LIGAÇÃO DE PVC CROMADO ASTRA  OU SIMILAR ) E ASSSENTO SANITÁRIO EM MDF LAQUEADO BRANCO SICMOL OU SI</v>
          </cell>
          <cell r="C3289" t="str">
            <v>Un</v>
          </cell>
          <cell r="D3289">
            <v>513.3125</v>
          </cell>
          <cell r="E3289">
            <v>410.65</v>
          </cell>
          <cell r="F3289" t="str">
            <v>SEDUC</v>
          </cell>
        </row>
        <row r="3290">
          <cell r="A3290" t="str">
            <v/>
          </cell>
          <cell r="D3290">
            <v>0</v>
          </cell>
        </row>
        <row r="3291">
          <cell r="A3291" t="str">
            <v>19.07.030</v>
          </cell>
          <cell r="B3291" t="str">
            <v>FORNECIMENTO E ASSENTAMENTO DE LAVATORIO SIMPLES, GRANDE, SEM COLUNA, DE LOUCA BRANCA, CELITE,LINHA SAVEIRO OU SIMILAR, INCLUSIVE ACESSORIOS CORRESPONDENTES.</v>
          </cell>
          <cell r="C3291" t="str">
            <v>Cj</v>
          </cell>
          <cell r="D3291">
            <v>95.075000000000003</v>
          </cell>
          <cell r="E3291">
            <v>76.06</v>
          </cell>
          <cell r="F3291" t="str">
            <v>EMLURB</v>
          </cell>
        </row>
        <row r="3292">
          <cell r="A3292" t="str">
            <v/>
          </cell>
          <cell r="D3292">
            <v>0</v>
          </cell>
        </row>
        <row r="3293">
          <cell r="A3293" t="str">
            <v>19.07.031</v>
          </cell>
          <cell r="B3293" t="str">
            <v>FORNECIMENTO E INSTALAÇÃO DE SIFÃO PLÁSTICO PARA LAVATÓRIO DE 1"X1.1/2".</v>
          </cell>
          <cell r="C3293" t="str">
            <v>Un</v>
          </cell>
          <cell r="D3293">
            <v>14.924999999999999</v>
          </cell>
          <cell r="E3293">
            <v>11.94</v>
          </cell>
          <cell r="F3293" t="str">
            <v>SEDUC</v>
          </cell>
        </row>
        <row r="3294">
          <cell r="A3294" t="str">
            <v/>
          </cell>
          <cell r="D3294">
            <v>0</v>
          </cell>
        </row>
        <row r="3295">
          <cell r="A3295" t="str">
            <v>19.07.032</v>
          </cell>
          <cell r="B3295" t="str">
            <v>FORNECIMENTO E INSTALAÇÃO DE ENGATE PLÁSTICO BRANCO PARA LAVATÓRIO COM 30CM DE 1.1/2".</v>
          </cell>
          <cell r="C3295" t="str">
            <v>Un</v>
          </cell>
          <cell r="D3295">
            <v>4.1499999999999995</v>
          </cell>
          <cell r="E3295">
            <v>3.32</v>
          </cell>
          <cell r="F3295" t="str">
            <v>SEDUC</v>
          </cell>
        </row>
        <row r="3296">
          <cell r="A3296" t="str">
            <v/>
          </cell>
          <cell r="D3296">
            <v>0</v>
          </cell>
        </row>
        <row r="3297">
          <cell r="A3297" t="str">
            <v>19.07.033</v>
          </cell>
          <cell r="B3297" t="str">
            <v>ASSENTAMENTO DE LAVATÓRIO SIMPLES, SEM COLUNA, SOBREPOR, EXISTENTE, C/FORN.DE PARAFUSO CROMADO DE COMP.DE 2.1/2" E DIAM. DE 1/4" C/BUCHA DE 8MM, CHICOTE PLÁSTICO COM 30CM DE 1/2", SIFÃO COPO DE PLÁSTICO C/ 1" E VÁLVULA CROMADO DE 1". SEM FORN. DO LAVATÓRI</v>
          </cell>
          <cell r="C3297" t="str">
            <v>Un</v>
          </cell>
          <cell r="D3297">
            <v>49.737499999999997</v>
          </cell>
          <cell r="E3297">
            <v>39.79</v>
          </cell>
          <cell r="F3297" t="str">
            <v>SEDUC</v>
          </cell>
        </row>
        <row r="3298">
          <cell r="A3298" t="str">
            <v/>
          </cell>
          <cell r="D3298">
            <v>0</v>
          </cell>
        </row>
        <row r="3299">
          <cell r="A3299" t="str">
            <v>19.07.034</v>
          </cell>
          <cell r="B3299" t="str">
            <v>FORNECIMENTO E ASSENTAMENTO  DE SIFÃO COPO  PVC CROMADO 1"</v>
          </cell>
          <cell r="C3299" t="str">
            <v>Un</v>
          </cell>
          <cell r="D3299">
            <v>32.400000000000006</v>
          </cell>
          <cell r="E3299">
            <v>25.92</v>
          </cell>
          <cell r="F3299" t="str">
            <v>SEDUC</v>
          </cell>
        </row>
        <row r="3300">
          <cell r="A3300" t="str">
            <v/>
          </cell>
          <cell r="D3300">
            <v>0</v>
          </cell>
        </row>
        <row r="3301">
          <cell r="A3301" t="str">
            <v>19.07.035</v>
          </cell>
          <cell r="B3301" t="str">
            <v>FORNECIMENTO E ASSENTAMENTO DE CUBA DE LOUÇA DECA CÓD L-50 OU SIMILAR INCLUSIVE  E VÁLVULA DE PVC CROMADA.</v>
          </cell>
          <cell r="C3301" t="str">
            <v>Un</v>
          </cell>
          <cell r="D3301">
            <v>108.375</v>
          </cell>
          <cell r="E3301">
            <v>86.7</v>
          </cell>
          <cell r="F3301" t="str">
            <v>SEDUC</v>
          </cell>
        </row>
        <row r="3302">
          <cell r="A3302" t="str">
            <v/>
          </cell>
          <cell r="D3302">
            <v>0</v>
          </cell>
        </row>
        <row r="3303">
          <cell r="A3303" t="str">
            <v>19.07.036</v>
          </cell>
          <cell r="B3303"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3303" t="str">
            <v>Un</v>
          </cell>
          <cell r="D3303">
            <v>92.737499999999997</v>
          </cell>
          <cell r="E3303">
            <v>74.19</v>
          </cell>
          <cell r="F3303" t="str">
            <v>SEDUC</v>
          </cell>
        </row>
        <row r="3304">
          <cell r="A3304" t="str">
            <v/>
          </cell>
          <cell r="D3304">
            <v>0</v>
          </cell>
        </row>
        <row r="3305">
          <cell r="A3305" t="str">
            <v>19.07.037</v>
          </cell>
          <cell r="B3305" t="str">
            <v>FORNECIMENTO E INSTALAÇÃO DE TANQUE DE LOUÇA, COM COLUNA, 30 LITROS, COR BRANCA, FAB:CELITE OU SIMILAR,INCLUSIVE  SIFÃO COPO PARA TANQUE DE 1 1/4"X 1 1/2"EM PVC  E VÁLVULA DE ESCOAMENTO EM PVC, PARA TANQUE DE 1 1/4".</v>
          </cell>
          <cell r="C3305" t="str">
            <v>Un</v>
          </cell>
          <cell r="D3305">
            <v>363.66250000000002</v>
          </cell>
          <cell r="E3305">
            <v>290.93</v>
          </cell>
          <cell r="F3305" t="str">
            <v>SEDUC</v>
          </cell>
        </row>
        <row r="3306">
          <cell r="A3306" t="str">
            <v/>
          </cell>
          <cell r="D3306">
            <v>0</v>
          </cell>
        </row>
        <row r="3307">
          <cell r="A3307" t="str">
            <v>19.07.038</v>
          </cell>
          <cell r="B3307" t="str">
            <v>Fornecimento e instalação de tanque duplo, em inox, dimensões 120x55cm, inclusive sifão copo para tanque 11/4"x11/2" em pvc e válvula de escoamento em pvc, para tanque de 11/4".</v>
          </cell>
          <cell r="C3307" t="str">
            <v>m</v>
          </cell>
          <cell r="D3307">
            <v>665.19999999999993</v>
          </cell>
          <cell r="E3307">
            <v>532.16</v>
          </cell>
          <cell r="F3307" t="str">
            <v>SEDUC</v>
          </cell>
        </row>
        <row r="3308">
          <cell r="A3308" t="str">
            <v/>
          </cell>
          <cell r="D3308">
            <v>0</v>
          </cell>
        </row>
        <row r="3309">
          <cell r="A3309" t="str">
            <v>19.07.039</v>
          </cell>
          <cell r="B3309" t="str">
            <v>Fornecimento e instalação de tanque em inox, dimensões 40x50cm, inclusive sifão copo para tanque 11/4"x11/2" em pvc e válvula de escoamento em pvc, para tanque de 11/4".</v>
          </cell>
          <cell r="C3309" t="str">
            <v>Un</v>
          </cell>
          <cell r="D3309">
            <v>623.71250000000009</v>
          </cell>
          <cell r="E3309">
            <v>498.97</v>
          </cell>
          <cell r="F3309" t="str">
            <v>SEDUC</v>
          </cell>
        </row>
        <row r="3310">
          <cell r="A3310" t="str">
            <v/>
          </cell>
          <cell r="D3310">
            <v>0</v>
          </cell>
        </row>
        <row r="3311">
          <cell r="A3311" t="str">
            <v>19.07.040</v>
          </cell>
          <cell r="B3311" t="str">
            <v>FORNECIMENTO E INSTALAÇÃO DE ASSENTO PLÁSTICO PARA BACIA SANITÁRIA, COR BRANCO E DE 1ª QUALIDADE, CIPLA OU SIMILAR.</v>
          </cell>
          <cell r="C3311" t="str">
            <v>Un</v>
          </cell>
          <cell r="D3311">
            <v>25.0625</v>
          </cell>
          <cell r="E3311">
            <v>20.05</v>
          </cell>
          <cell r="F3311" t="str">
            <v>SEDUC</v>
          </cell>
        </row>
        <row r="3312">
          <cell r="A3312" t="str">
            <v/>
          </cell>
          <cell r="D3312">
            <v>0</v>
          </cell>
        </row>
        <row r="3313">
          <cell r="A3313" t="str">
            <v>19.07.060</v>
          </cell>
          <cell r="B3313" t="str">
            <v>FORNECIMENTO E ASSENTAMENTO DE MICTORIO SIFONADO PARA PAREDE DE LOUCA BRANCA CELITE LINHA INSTITUCIONAIS OU SIMILAR, INCLUSIVE ACESSORIOS CORRESPONDENTES.</v>
          </cell>
          <cell r="C3313" t="str">
            <v>Cj</v>
          </cell>
          <cell r="D3313">
            <v>175.46250000000001</v>
          </cell>
          <cell r="E3313">
            <v>140.37</v>
          </cell>
          <cell r="F3313" t="str">
            <v>EMLURB</v>
          </cell>
        </row>
        <row r="3314">
          <cell r="A3314" t="str">
            <v/>
          </cell>
          <cell r="D3314">
            <v>0</v>
          </cell>
        </row>
        <row r="3315">
          <cell r="A3315" t="str">
            <v>19.07.070</v>
          </cell>
          <cell r="B3315" t="str">
            <v>FORNECIMENTO E ASSENTAMENTO DE SABONETEIRA DE LOUCA BRANCA,CELITE OU SIMILAR, NAS DIMENSOES 7.5 X 15 CM.</v>
          </cell>
          <cell r="C3315" t="str">
            <v>Un</v>
          </cell>
          <cell r="D3315">
            <v>22.324999999999999</v>
          </cell>
          <cell r="E3315">
            <v>17.86</v>
          </cell>
          <cell r="F3315" t="str">
            <v>EMLURB</v>
          </cell>
        </row>
        <row r="3316">
          <cell r="A3316" t="str">
            <v/>
          </cell>
          <cell r="D3316">
            <v>0</v>
          </cell>
        </row>
        <row r="3317">
          <cell r="A3317" t="str">
            <v>19.07.080</v>
          </cell>
          <cell r="B3317" t="str">
            <v>FORNECIMENTO E ASSENTAMENTO DE CABIDE DE LOUCA BRANCA, CELITE OU SIMILAR, COM UM GANCHO.</v>
          </cell>
          <cell r="C3317" t="str">
            <v>Un</v>
          </cell>
          <cell r="D3317">
            <v>11.899999999999999</v>
          </cell>
          <cell r="E3317">
            <v>9.52</v>
          </cell>
          <cell r="F3317" t="str">
            <v>EMLURB</v>
          </cell>
        </row>
        <row r="3318">
          <cell r="A3318" t="str">
            <v/>
          </cell>
          <cell r="D3318">
            <v>0</v>
          </cell>
        </row>
        <row r="3319">
          <cell r="A3319" t="str">
            <v>19.07.081</v>
          </cell>
          <cell r="B3319" t="str">
            <v>FORNECIMENTO E INSTALAÇÃO DE BARRA DE APOIO CROMADA 0,90 M JACKWAL REF. 4513-140 OU SIMILAR PARA WC DA SEDUC TÉRREO.</v>
          </cell>
          <cell r="C3319" t="str">
            <v>Un</v>
          </cell>
          <cell r="D3319">
            <v>125.41249999999999</v>
          </cell>
          <cell r="E3319">
            <v>100.33</v>
          </cell>
          <cell r="F3319" t="str">
            <v>SEDUC</v>
          </cell>
        </row>
        <row r="3320">
          <cell r="A3320" t="str">
            <v/>
          </cell>
          <cell r="D3320">
            <v>0</v>
          </cell>
        </row>
        <row r="3321">
          <cell r="A3321" t="str">
            <v>19.07.090</v>
          </cell>
          <cell r="B3321" t="str">
            <v>FORNECIMENTO E ASSENTAMENTO DE PAPELEIRA DE LOUCA BRANCA, CELITE OU SIMILAR,NAS DIMENSOES 15 X 15 CM.</v>
          </cell>
          <cell r="C3321" t="str">
            <v>Un</v>
          </cell>
          <cell r="D3321">
            <v>23.5</v>
          </cell>
          <cell r="E3321">
            <v>18.8</v>
          </cell>
          <cell r="F3321" t="str">
            <v>EMLURB</v>
          </cell>
        </row>
        <row r="3322">
          <cell r="A3322" t="str">
            <v/>
          </cell>
          <cell r="D3322">
            <v>0</v>
          </cell>
        </row>
        <row r="3323">
          <cell r="A3323" t="str">
            <v>19.07.091</v>
          </cell>
          <cell r="B3323" t="str">
            <v>Fornecimento e instalação de balcão de inox com 60cm de largura e 02 cubas de 40x34x12cm, inclusive válvula e sifão para pia cromados.</v>
          </cell>
          <cell r="C3323" t="str">
            <v>m</v>
          </cell>
          <cell r="D3323">
            <v>822.88749999999993</v>
          </cell>
          <cell r="E3323">
            <v>658.31</v>
          </cell>
          <cell r="F3323" t="str">
            <v>SEDUC</v>
          </cell>
        </row>
        <row r="3324">
          <cell r="A3324" t="str">
            <v/>
          </cell>
          <cell r="D3324">
            <v>0</v>
          </cell>
        </row>
        <row r="3325">
          <cell r="A3325" t="str">
            <v>19.07.092</v>
          </cell>
          <cell r="B3325" t="str">
            <v>Fornecimento e instalação de balcão de inox com 60cm de largura e 01 cuba de 40x34x12cm, inclusive válvula e sifão para pia cromados.</v>
          </cell>
          <cell r="C3325" t="str">
            <v>m</v>
          </cell>
          <cell r="D3325">
            <v>707.51250000000005</v>
          </cell>
          <cell r="E3325">
            <v>566.01</v>
          </cell>
          <cell r="F3325" t="str">
            <v>SEDUC</v>
          </cell>
        </row>
        <row r="3326">
          <cell r="A3326" t="str">
            <v/>
          </cell>
          <cell r="D3326">
            <v>0</v>
          </cell>
        </row>
        <row r="3327">
          <cell r="A3327" t="str">
            <v>19.07.093</v>
          </cell>
          <cell r="B3327" t="str">
            <v>Fornecimento e instalação de cuba tipo expurgo hospitalar de inox com tampa, marca brasinox/wicon-inox ou similar, inclusive instalação.</v>
          </cell>
          <cell r="C3327" t="str">
            <v>Un</v>
          </cell>
          <cell r="D3327">
            <v>1306.3625</v>
          </cell>
          <cell r="E3327">
            <v>1045.0899999999999</v>
          </cell>
          <cell r="F3327" t="str">
            <v>SEDUC</v>
          </cell>
        </row>
        <row r="3328">
          <cell r="A3328" t="str">
            <v/>
          </cell>
          <cell r="D3328">
            <v>0</v>
          </cell>
        </row>
        <row r="3329">
          <cell r="A3329" t="str">
            <v>19.07.100</v>
          </cell>
          <cell r="B3329" t="str">
            <v>FORNECIMENTO ASSENTAMENTO DE PIA DE COZINHA COM CUBA SIMPLES DE ACO INOXIDAVEL, MEKAL OU SIMILAR,NAS DIMENSOES 0.40 X 0,34 X 0,15 M,INCLUSIVE ACESSORIOS CORRESPONDENTES.</v>
          </cell>
          <cell r="C3329" t="str">
            <v>Cj</v>
          </cell>
          <cell r="D3329">
            <v>205.17499999999998</v>
          </cell>
          <cell r="E3329">
            <v>164.14</v>
          </cell>
          <cell r="F3329" t="str">
            <v>EMLURB</v>
          </cell>
        </row>
        <row r="3330">
          <cell r="A3330" t="str">
            <v/>
          </cell>
          <cell r="D3330">
            <v>0</v>
          </cell>
        </row>
        <row r="3331">
          <cell r="A3331" t="str">
            <v>19.07.101</v>
          </cell>
          <cell r="B3331" t="str">
            <v>FORNECIMENTO E INSTALAÇÃO DE VÁLVULA  PARA CUBA INOX, TIPO AMERICANA EM METAL CROMADO  DE 3 1/2"x 1 1/2"; FAB.:ESTEVES OU SIMILAR.</v>
          </cell>
          <cell r="C3331" t="str">
            <v>Un</v>
          </cell>
          <cell r="D3331">
            <v>36.175000000000004</v>
          </cell>
          <cell r="E3331">
            <v>28.94</v>
          </cell>
          <cell r="F3331" t="str">
            <v>SEDUC</v>
          </cell>
        </row>
        <row r="3332">
          <cell r="A3332" t="str">
            <v/>
          </cell>
          <cell r="D3332">
            <v>0</v>
          </cell>
        </row>
        <row r="3333">
          <cell r="A3333" t="str">
            <v>19.07.102</v>
          </cell>
          <cell r="B3333" t="str">
            <v>FORNECIMENTO E INSTALAÇÃO DE VÁLVULA PARA CUBA INOX, TIPO AMERICANA EM METAL CROMADO  DE 4 1/2"x 1 1/2"; FAB.:ESTEVES OU SIMILAR.</v>
          </cell>
          <cell r="C3333" t="str">
            <v>Un</v>
          </cell>
          <cell r="D3333">
            <v>65.8</v>
          </cell>
          <cell r="E3333">
            <v>52.64</v>
          </cell>
          <cell r="F3333" t="str">
            <v>SEDUC</v>
          </cell>
        </row>
        <row r="3334">
          <cell r="A3334" t="str">
            <v/>
          </cell>
          <cell r="D3334">
            <v>0</v>
          </cell>
        </row>
        <row r="3335">
          <cell r="A3335" t="str">
            <v>19.07.110</v>
          </cell>
          <cell r="B3335" t="str">
            <v>FORNECIMENTO E ASSENTAMENTO DE LAVANDERIA PRE FABRICADA, DE CONCRETO, NAS DIMENSOES 1,20 X 0,60 X 0,90 M, INCLUSIVE ACESSORIOS CORRESPONDENTES.</v>
          </cell>
          <cell r="C3335" t="str">
            <v>Cj</v>
          </cell>
          <cell r="D3335">
            <v>160.42500000000001</v>
          </cell>
          <cell r="E3335">
            <v>128.34</v>
          </cell>
          <cell r="F3335" t="str">
            <v>EMLURB</v>
          </cell>
        </row>
        <row r="3336">
          <cell r="A3336" t="str">
            <v/>
          </cell>
          <cell r="D3336">
            <v>0</v>
          </cell>
        </row>
        <row r="3337">
          <cell r="A3337" t="str">
            <v>19.07.120</v>
          </cell>
          <cell r="B3337" t="str">
            <v>FORNECIMENTO DE CAIXA DAQUA ELEVADA DE FIBROCIMENTO, COM TAMPA,CAPACIDADE PARA 500 LITROS INCLUSIVE COLOCACAO.</v>
          </cell>
          <cell r="C3337" t="str">
            <v>Un</v>
          </cell>
          <cell r="D3337">
            <v>223.9</v>
          </cell>
          <cell r="E3337">
            <v>179.12</v>
          </cell>
          <cell r="F3337" t="str">
            <v>EMLURB</v>
          </cell>
        </row>
        <row r="3338">
          <cell r="A3338" t="str">
            <v/>
          </cell>
          <cell r="D3338">
            <v>0</v>
          </cell>
        </row>
        <row r="3339">
          <cell r="A3339" t="str">
            <v>19.07.140</v>
          </cell>
          <cell r="B3339" t="str">
            <v>FORNECIMENTO DE CAIXA DAQUA ELEVADA DE FIBROCIMENTO, COM TAMPA, CAPACIDADE PARA 1000 LITROS, INCLUSIVE COLOCACAO.</v>
          </cell>
          <cell r="C3339" t="str">
            <v>Un</v>
          </cell>
          <cell r="D3339">
            <v>398.9</v>
          </cell>
          <cell r="E3339">
            <v>319.12</v>
          </cell>
          <cell r="F3339" t="str">
            <v>EMLURB</v>
          </cell>
        </row>
        <row r="3340">
          <cell r="A3340" t="str">
            <v/>
          </cell>
          <cell r="D3340">
            <v>0</v>
          </cell>
        </row>
        <row r="3341">
          <cell r="A3341" t="str">
            <v>19.07.145</v>
          </cell>
          <cell r="B3341" t="str">
            <v>FORNECIMENTO DE CAIXA DAQUA ELEVADA DE PVC, COM TAMPA, CAPACIDADE PARA 500 LITROS, INCLUSIVE COLOCACAO.</v>
          </cell>
          <cell r="C3341" t="str">
            <v>Un</v>
          </cell>
          <cell r="D3341">
            <v>264.71250000000003</v>
          </cell>
          <cell r="E3341">
            <v>211.77</v>
          </cell>
          <cell r="F3341" t="str">
            <v>EMLURB</v>
          </cell>
        </row>
        <row r="3342">
          <cell r="A3342" t="str">
            <v/>
          </cell>
          <cell r="D3342">
            <v>0</v>
          </cell>
        </row>
        <row r="3343">
          <cell r="A3343" t="str">
            <v>19.07.146</v>
          </cell>
          <cell r="B3343" t="str">
            <v>FORNECIMENTO DE CAIXA DAQUA ELEVADA DE PVC, COM TAMPA, CAPACIDADE PARA 1000 LITROS, INCLUSIVE COLOCACAO.</v>
          </cell>
          <cell r="C3343" t="str">
            <v>Un</v>
          </cell>
          <cell r="D3343">
            <v>398.9</v>
          </cell>
          <cell r="E3343">
            <v>319.12</v>
          </cell>
          <cell r="F3343" t="str">
            <v>EMLURB</v>
          </cell>
        </row>
        <row r="3344">
          <cell r="A3344" t="str">
            <v/>
          </cell>
          <cell r="D3344">
            <v>0</v>
          </cell>
        </row>
        <row r="3345">
          <cell r="A3345" t="str">
            <v>19.07.147</v>
          </cell>
          <cell r="B3345" t="str">
            <v>FORNECIMENTO DE CAIXA DAQUA ELEVADA DE PVC, COM TAMPA, CAPACIDADE PARA 2000 LITROS, INCLUSIVE COLOCACAO.</v>
          </cell>
          <cell r="C3345" t="str">
            <v>Un</v>
          </cell>
          <cell r="D3345">
            <v>723.9</v>
          </cell>
          <cell r="E3345">
            <v>579.12</v>
          </cell>
          <cell r="F3345" t="str">
            <v>EMLURB</v>
          </cell>
        </row>
        <row r="3346">
          <cell r="A3346" t="str">
            <v/>
          </cell>
          <cell r="D3346">
            <v>0</v>
          </cell>
        </row>
        <row r="3347">
          <cell r="A3347" t="str">
            <v>19.07.150</v>
          </cell>
          <cell r="B3347" t="str">
            <v>FORNECIMENTO DE FILTRO DE PRESSAO PARA PAREDE SALUS,STEFANNI, STILLA  OU SIMILAR, INCLUSIVE FIXACAO.</v>
          </cell>
          <cell r="C3347" t="str">
            <v>Un</v>
          </cell>
          <cell r="D3347">
            <v>129.73750000000001</v>
          </cell>
          <cell r="E3347">
            <v>103.79</v>
          </cell>
          <cell r="F3347" t="str">
            <v>EMLURB</v>
          </cell>
        </row>
        <row r="3348">
          <cell r="A3348" t="str">
            <v/>
          </cell>
          <cell r="D3348">
            <v>0</v>
          </cell>
        </row>
        <row r="3349">
          <cell r="A3349" t="str">
            <v>19.07.170</v>
          </cell>
          <cell r="B3349" t="str">
            <v>FORNECIMENTO DE DUCHA MANUAL, ACQUA JET, REF. 2195 JR, FABRIMAR OU SIMILAR, INCLUSIVE FIXACAO.</v>
          </cell>
          <cell r="C3349" t="str">
            <v>Un</v>
          </cell>
          <cell r="D3349">
            <v>78.899999999999991</v>
          </cell>
          <cell r="E3349">
            <v>63.12</v>
          </cell>
          <cell r="F3349" t="str">
            <v>EMLURB</v>
          </cell>
        </row>
        <row r="3350">
          <cell r="A3350" t="str">
            <v/>
          </cell>
          <cell r="D3350">
            <v>0</v>
          </cell>
        </row>
        <row r="3351">
          <cell r="A3351" t="str">
            <v>19.07.180</v>
          </cell>
          <cell r="B3351" t="str">
            <v>FORNECIMENTO DE CHUVEIRO COM ARTICULACAO, DIAMETRO DE 1/2 POL. COM ACABAMENTO CROMADO,REF. C 1991-FABRIMAR OU SIMILAR, INCLUSIVE FIXACAO</v>
          </cell>
          <cell r="C3351" t="str">
            <v>Un</v>
          </cell>
          <cell r="D3351">
            <v>122.22499999999999</v>
          </cell>
          <cell r="E3351">
            <v>97.78</v>
          </cell>
          <cell r="F3351" t="str">
            <v>EMLURB</v>
          </cell>
        </row>
        <row r="3352">
          <cell r="A3352" t="str">
            <v/>
          </cell>
          <cell r="D3352">
            <v>0</v>
          </cell>
        </row>
        <row r="3353">
          <cell r="A3353" t="str">
            <v>19.07.190</v>
          </cell>
          <cell r="B3353" t="str">
            <v>FORNECIMENTO DE CHUVEIRO DE METAL,DIAMETRO DE 1/2 POL., INCLUSIVE FIXACAO.</v>
          </cell>
          <cell r="C3353" t="str">
            <v>Un</v>
          </cell>
          <cell r="D3353">
            <v>64.75</v>
          </cell>
          <cell r="E3353">
            <v>51.8</v>
          </cell>
          <cell r="F3353" t="str">
            <v>EMLURB</v>
          </cell>
        </row>
        <row r="3354">
          <cell r="A3354" t="str">
            <v/>
          </cell>
          <cell r="D3354">
            <v>0</v>
          </cell>
        </row>
        <row r="3355">
          <cell r="A3355" t="str">
            <v>19.07.200</v>
          </cell>
          <cell r="B3355" t="str">
            <v>FORNECIMENTO DE CHUVEIRO COM HASTE DE PLASTICO, DIAM. 1/2 POL. TIGRE OU SIMILAR, INCLUSIVE FIXACAO.</v>
          </cell>
          <cell r="C3355" t="str">
            <v>Un</v>
          </cell>
          <cell r="D3355">
            <v>11.737500000000001</v>
          </cell>
          <cell r="E3355">
            <v>9.39</v>
          </cell>
          <cell r="F3355" t="str">
            <v>EMLURB</v>
          </cell>
        </row>
        <row r="3356">
          <cell r="A3356" t="str">
            <v/>
          </cell>
          <cell r="D3356">
            <v>0</v>
          </cell>
        </row>
        <row r="3357">
          <cell r="A3357" t="str">
            <v>19.07.210</v>
          </cell>
          <cell r="B3357" t="str">
            <v>FORNECIMENTO DE CAIXA DE DESCARGA DE SOBREPOR (TUBO ALTO), DE PLASTICO ( AKROS) OU SIMILAR, INCLUSIVE FIXACAO E ACESSORIOS CORRESPONDENTES.</v>
          </cell>
          <cell r="C3357" t="str">
            <v>Cj</v>
          </cell>
          <cell r="D3357">
            <v>100.73750000000001</v>
          </cell>
          <cell r="E3357">
            <v>80.59</v>
          </cell>
          <cell r="F3357" t="str">
            <v>EMLURB</v>
          </cell>
        </row>
        <row r="3358">
          <cell r="A3358" t="str">
            <v/>
          </cell>
          <cell r="D3358">
            <v>0</v>
          </cell>
        </row>
        <row r="3359">
          <cell r="A3359" t="str">
            <v>19.07.240</v>
          </cell>
          <cell r="B3359" t="str">
            <v>FORNECIMENTO DE VALVULA DE DESCARGA COM REGISTRO, HYDRA OU SIMILAR, INCLUSIVE FIXACAO.</v>
          </cell>
          <cell r="C3359" t="str">
            <v>Un</v>
          </cell>
          <cell r="D3359">
            <v>217.73750000000001</v>
          </cell>
          <cell r="E3359">
            <v>174.19</v>
          </cell>
          <cell r="F3359" t="str">
            <v>EMLURB</v>
          </cell>
        </row>
        <row r="3360">
          <cell r="A3360" t="str">
            <v/>
          </cell>
          <cell r="D3360">
            <v>0</v>
          </cell>
        </row>
        <row r="3361">
          <cell r="A3361" t="str">
            <v>19.07.250</v>
          </cell>
          <cell r="B3361" t="str">
            <v>FORNECIMENTO DE VALVULA DE DESCARGA COM REGISTRO, DOCOL OU SIMILAR, INCLUSIVE FIXACAO.</v>
          </cell>
          <cell r="C3361" t="str">
            <v>Un</v>
          </cell>
          <cell r="D3361">
            <v>202.38749999999999</v>
          </cell>
          <cell r="E3361">
            <v>161.91</v>
          </cell>
          <cell r="F3361" t="str">
            <v>EMLURB</v>
          </cell>
        </row>
        <row r="3362">
          <cell r="A3362" t="str">
            <v/>
          </cell>
          <cell r="D3362">
            <v>0</v>
          </cell>
        </row>
        <row r="3363">
          <cell r="A3363" t="str">
            <v>19.07.260</v>
          </cell>
          <cell r="B3363" t="str">
            <v>FORNECIMENTO DE TORNEIRA DE PRESSAO PARA PIA DIAMETRO 1/2, REF. 1159 C-39, DECA OU SIMILAR, INCLUSIVE FIXACAO.</v>
          </cell>
          <cell r="C3363" t="str">
            <v>Un</v>
          </cell>
          <cell r="D3363">
            <v>95</v>
          </cell>
          <cell r="E3363">
            <v>76</v>
          </cell>
          <cell r="F3363" t="str">
            <v>EMLURB</v>
          </cell>
        </row>
        <row r="3364">
          <cell r="A3364" t="str">
            <v/>
          </cell>
          <cell r="D3364">
            <v>0</v>
          </cell>
        </row>
        <row r="3365">
          <cell r="A3365" t="str">
            <v>19.07.270</v>
          </cell>
          <cell r="B3365" t="str">
            <v>FORNECIMENTO DE TORNEIRA DE PRESSAO PARA PIA, COM ACABAMENTO CROMADO, DIAMETRO DE 1/2 POL., REF. 1158, JR FABRIMAR OU SIMILAR, INCLUSIVE FIXACAO.</v>
          </cell>
          <cell r="C3365" t="str">
            <v>Un</v>
          </cell>
          <cell r="D3365">
            <v>68.5</v>
          </cell>
          <cell r="E3365">
            <v>54.8</v>
          </cell>
          <cell r="F3365" t="str">
            <v>EMLURB</v>
          </cell>
        </row>
        <row r="3366">
          <cell r="A3366" t="str">
            <v/>
          </cell>
          <cell r="D3366">
            <v>0</v>
          </cell>
        </row>
        <row r="3367">
          <cell r="A3367" t="str">
            <v>19.07.275</v>
          </cell>
          <cell r="B3367" t="str">
            <v>FORNECIMENTO DE TORNEIRA DE PRESSAO PARA PIA, COM ACABAMENTO CROMADO, DIAM. DE 1/2 POL., COM AREJADOR, REF.1158, LINHA C-33 SIGMA OU SIMILAR, INCLUSIVE FIXACAO.</v>
          </cell>
          <cell r="C3367" t="str">
            <v>Un</v>
          </cell>
          <cell r="D3367">
            <v>45.987499999999997</v>
          </cell>
          <cell r="E3367">
            <v>36.79</v>
          </cell>
          <cell r="F3367" t="str">
            <v>EMLURB</v>
          </cell>
        </row>
        <row r="3368">
          <cell r="A3368" t="str">
            <v/>
          </cell>
          <cell r="D3368">
            <v>0</v>
          </cell>
        </row>
        <row r="3369">
          <cell r="A3369" t="str">
            <v>19.07.280</v>
          </cell>
          <cell r="B3369" t="str">
            <v>FORNECIMENTO DE TORNEIRA DE PRESSAO PARA LAVATORIO, COM ACABAMENTO CROMADO, DIAM.1/2" REF. 1193 C-39 DECA OU SIMILAR, INCLUSIVE FIXACAO.</v>
          </cell>
          <cell r="C3369" t="str">
            <v>Un</v>
          </cell>
          <cell r="D3369">
            <v>103.5</v>
          </cell>
          <cell r="E3369">
            <v>82.8</v>
          </cell>
          <cell r="F3369" t="str">
            <v>EMLURB</v>
          </cell>
        </row>
        <row r="3370">
          <cell r="A3370" t="str">
            <v/>
          </cell>
          <cell r="D3370">
            <v>0</v>
          </cell>
        </row>
        <row r="3371">
          <cell r="A3371" t="str">
            <v>19.07.285</v>
          </cell>
          <cell r="B3371" t="str">
            <v>FORNECIMENTO DE TORNEIRA DE PRESSAO PARA LAVATORIO, COM ACABAMENTO CROMADO, DIAM.1/2 POL., REF.1190 DL, FABRIMAR OU SIMILAR, INCLUSIVE FIXACAO.</v>
          </cell>
          <cell r="C3371" t="str">
            <v>Un</v>
          </cell>
          <cell r="D3371">
            <v>102.0625</v>
          </cell>
          <cell r="E3371">
            <v>81.650000000000006</v>
          </cell>
          <cell r="F3371" t="str">
            <v>EMLURB</v>
          </cell>
        </row>
        <row r="3372">
          <cell r="A3372" t="str">
            <v/>
          </cell>
          <cell r="D3372">
            <v>0</v>
          </cell>
        </row>
        <row r="3373">
          <cell r="A3373" t="str">
            <v>19.07.290</v>
          </cell>
          <cell r="B3373" t="str">
            <v>FORNECIMENTO DE TORNEIRA DE PRESSAO PARA LAVATORIO, COM ACABAMENTO CROMADO,DIAMETRO DE 1/2 POL., REF.1193, LINHA C-33, SIGMA OU SIMILAR, INCLUSIVE FIXACAO.</v>
          </cell>
          <cell r="C3373" t="str">
            <v>Un</v>
          </cell>
          <cell r="D3373">
            <v>40.125</v>
          </cell>
          <cell r="E3373">
            <v>32.1</v>
          </cell>
          <cell r="F3373" t="str">
            <v>EMLURB</v>
          </cell>
        </row>
        <row r="3374">
          <cell r="A3374" t="str">
            <v/>
          </cell>
          <cell r="D3374">
            <v>0</v>
          </cell>
        </row>
        <row r="3375">
          <cell r="A3375" t="str">
            <v>19.07.295</v>
          </cell>
          <cell r="B3375" t="str">
            <v>Fornecimento e instalação de válvula de acionamento automático com pedal, docol ou similar, inclusive torneira para lavatório docol ou similar.</v>
          </cell>
          <cell r="C3375" t="str">
            <v>Un</v>
          </cell>
          <cell r="D3375">
            <v>917.0625</v>
          </cell>
          <cell r="E3375">
            <v>733.65</v>
          </cell>
          <cell r="F3375" t="str">
            <v>SEDUC</v>
          </cell>
        </row>
        <row r="3376">
          <cell r="A3376" t="str">
            <v/>
          </cell>
          <cell r="D3376">
            <v>0</v>
          </cell>
        </row>
        <row r="3377">
          <cell r="A3377" t="str">
            <v>19.07.300</v>
          </cell>
          <cell r="B3377" t="str">
            <v>FORNECIMENTO DE TORNEIRA DE PRESSAO PARA LAVANDARIA, COM ACABAMENTO CROMADO,DIAMETRO DE 1/2 POL., REF.1152, FABRIMAR OU SIMILAR,LINHA JUNIOR, INCLUSIVE FIXACAO.</v>
          </cell>
          <cell r="C3377" t="str">
            <v>Un</v>
          </cell>
          <cell r="D3377">
            <v>39.737499999999997</v>
          </cell>
          <cell r="E3377">
            <v>31.79</v>
          </cell>
          <cell r="F3377" t="str">
            <v>EMLURB</v>
          </cell>
        </row>
        <row r="3378">
          <cell r="A3378" t="str">
            <v/>
          </cell>
          <cell r="D3378">
            <v>0</v>
          </cell>
        </row>
        <row r="3379">
          <cell r="A3379" t="str">
            <v>19.07.310</v>
          </cell>
          <cell r="B3379" t="str">
            <v>FORNECIMENTO DE TORNEIRA DE PRESSAO PARA LAVANDARIA, COM ACABAMENTO CROMADO, DIAMETRO DE 1/2 POL. REF.1153, LINHA C-33, SIGMA OU SIMILAR.</v>
          </cell>
          <cell r="C3379" t="str">
            <v>Un</v>
          </cell>
          <cell r="D3379">
            <v>30.237500000000001</v>
          </cell>
          <cell r="E3379">
            <v>24.19</v>
          </cell>
          <cell r="F3379" t="str">
            <v>EMLURB</v>
          </cell>
        </row>
        <row r="3380">
          <cell r="A3380" t="str">
            <v/>
          </cell>
          <cell r="D3380">
            <v>0</v>
          </cell>
        </row>
        <row r="3381">
          <cell r="A3381" t="str">
            <v>19.07.320</v>
          </cell>
          <cell r="B3381" t="str">
            <v>FORNECIMENTO DE TORNEIRA AMARELA PARA JARDIM, DIAMETRO 3/4 POL., INCLUSIVE FIXACAO.</v>
          </cell>
          <cell r="C3381" t="str">
            <v>Un</v>
          </cell>
          <cell r="D3381">
            <v>17.5</v>
          </cell>
          <cell r="E3381">
            <v>14</v>
          </cell>
          <cell r="F3381" t="str">
            <v>EMLURB</v>
          </cell>
        </row>
        <row r="3382">
          <cell r="A3382" t="str">
            <v/>
          </cell>
          <cell r="D3382">
            <v>0</v>
          </cell>
        </row>
        <row r="3383">
          <cell r="A3383" t="str">
            <v>19.07.330</v>
          </cell>
          <cell r="B3383" t="str">
            <v>FORNECIMENTO E ASSENTAMENTO DE REGISTRO DE ESFERA 3/4" COM BORBOLETA, ROSCÁVEL EM PVC, FAB.:TIGRE OU SIMILAR.</v>
          </cell>
          <cell r="C3383" t="str">
            <v>Un</v>
          </cell>
          <cell r="D3383">
            <v>17.4375</v>
          </cell>
          <cell r="E3383">
            <v>13.95</v>
          </cell>
          <cell r="F3383" t="str">
            <v>SEDUC</v>
          </cell>
        </row>
        <row r="3384">
          <cell r="A3384" t="str">
            <v/>
          </cell>
          <cell r="D3384">
            <v>0</v>
          </cell>
        </row>
        <row r="3385">
          <cell r="A3385" t="str">
            <v>19.07.340</v>
          </cell>
          <cell r="B3385" t="str">
            <v>FORNECIMENTO DE REGISTRO DE PRESSAO COM CANOPLA, ACABAMENTO CROMADO, REF.1416, FABRIMAR OU SIMILAR DE 1/2 POL., INCLUSIVE FIXACAO.</v>
          </cell>
          <cell r="C3385" t="str">
            <v>Un</v>
          </cell>
          <cell r="D3385">
            <v>57.112499999999997</v>
          </cell>
          <cell r="E3385">
            <v>45.69</v>
          </cell>
          <cell r="F3385" t="str">
            <v>EMLURB</v>
          </cell>
        </row>
        <row r="3386">
          <cell r="A3386" t="str">
            <v/>
          </cell>
          <cell r="D3386">
            <v>0</v>
          </cell>
        </row>
        <row r="3387">
          <cell r="A3387" t="str">
            <v>19.07.350</v>
          </cell>
          <cell r="B3387" t="str">
            <v>FORNECIMENTO DE REGISTRO DE PRESSAO COM CANOPLA ACABAMENTO CROMADO, REF.1416, DECA 50 OU SIMILAR, LINHA PRATA, DIAMETRO DE 3/4 POL.,INCLUSIVE FIXACAO.</v>
          </cell>
          <cell r="C3387" t="str">
            <v>Un</v>
          </cell>
          <cell r="D3387">
            <v>87.725000000000009</v>
          </cell>
          <cell r="E3387">
            <v>70.180000000000007</v>
          </cell>
          <cell r="F3387" t="str">
            <v>EMLURB</v>
          </cell>
        </row>
        <row r="3388">
          <cell r="A3388" t="str">
            <v/>
          </cell>
          <cell r="D3388">
            <v>0</v>
          </cell>
        </row>
        <row r="3389">
          <cell r="A3389" t="str">
            <v>19.07.360</v>
          </cell>
          <cell r="B3389" t="str">
            <v>FORNECIMENTO DE REGISTRO DE PRESSAO COM CANOPLA, ACABAMENTO CROMADO, REF.1416, FABRIMAR OU SIMILAR, DIAMETRO DE 3/4 POL., INCLUSIVE FIXACAO.</v>
          </cell>
          <cell r="C3389" t="str">
            <v>Un</v>
          </cell>
          <cell r="D3389">
            <v>64</v>
          </cell>
          <cell r="E3389">
            <v>51.2</v>
          </cell>
          <cell r="F3389" t="str">
            <v>EMLURB</v>
          </cell>
        </row>
        <row r="3390">
          <cell r="A3390" t="str">
            <v/>
          </cell>
          <cell r="D3390">
            <v>0</v>
          </cell>
        </row>
        <row r="3391">
          <cell r="A3391" t="str">
            <v>19.07.365</v>
          </cell>
          <cell r="B3391" t="str">
            <v>FORNECIMENTO DE REGISTRO DE GAVETA COM CANOPLA, ACABAMENTO CROMADO, REF. 1509, LINHA ASCOT, FABRIMAR OU SIMILAR, DIAM. 1/2 POL., INCLUSIVE FIXACAO.</v>
          </cell>
          <cell r="C3391" t="str">
            <v>Un</v>
          </cell>
          <cell r="D3391">
            <v>55.512499999999996</v>
          </cell>
          <cell r="E3391">
            <v>44.41</v>
          </cell>
          <cell r="F3391" t="str">
            <v>EMLURB</v>
          </cell>
        </row>
        <row r="3392">
          <cell r="A3392" t="str">
            <v/>
          </cell>
          <cell r="D3392">
            <v>0</v>
          </cell>
        </row>
        <row r="3393">
          <cell r="A3393" t="str">
            <v>19.07.390</v>
          </cell>
          <cell r="B3393" t="str">
            <v>FORNECIMENTO DE REGISTRO DE GAVETA COM CANOPLA, ACABAMENTO CROMADO, REF.1509-C39,DECA OU SIMILAR, LINHA PRATA, DIAMETRO DE 3/4 POL.,INCLUSIVE FIXACAO.</v>
          </cell>
          <cell r="C3393" t="str">
            <v>Un</v>
          </cell>
          <cell r="D3393">
            <v>75.25</v>
          </cell>
          <cell r="E3393">
            <v>60.2</v>
          </cell>
          <cell r="F3393" t="str">
            <v>EMLURB</v>
          </cell>
        </row>
        <row r="3394">
          <cell r="A3394" t="str">
            <v/>
          </cell>
          <cell r="D3394">
            <v>0</v>
          </cell>
        </row>
        <row r="3395">
          <cell r="A3395" t="str">
            <v>19.07.410</v>
          </cell>
          <cell r="B3395" t="str">
            <v>FORNECIMENTO DE REGISTRO DE GAVETA COM CANOPLA, ACABAMENTO CROMADO, REF.1509-C39,DECA OU SIMILAR, LINHA PRATA, DIAMETRO DE 1 POL., INCLUSIVE FIXACAO.</v>
          </cell>
          <cell r="C3395" t="str">
            <v>Un</v>
          </cell>
          <cell r="D3395">
            <v>99.175000000000011</v>
          </cell>
          <cell r="E3395">
            <v>79.34</v>
          </cell>
          <cell r="F3395" t="str">
            <v>EMLURB</v>
          </cell>
        </row>
        <row r="3396">
          <cell r="A3396" t="str">
            <v/>
          </cell>
          <cell r="D3396">
            <v>0</v>
          </cell>
        </row>
        <row r="3397">
          <cell r="A3397" t="str">
            <v>19.07.420</v>
          </cell>
          <cell r="B3397" t="str">
            <v>FORNECIMENTO DE REGISTRO DE GAVETA COM CANOPLA, ACABAMENTO CROMADO, REF.1509-C39,DECA OU SIMILAR, LINHA PRATA, DIAMETRO DE 1.1/4 POL., INCLUSIVE FIXACAO.</v>
          </cell>
          <cell r="C3397" t="str">
            <v>Un</v>
          </cell>
          <cell r="D3397">
            <v>138.9</v>
          </cell>
          <cell r="E3397">
            <v>111.12</v>
          </cell>
          <cell r="F3397" t="str">
            <v>EMLURB</v>
          </cell>
        </row>
        <row r="3398">
          <cell r="A3398" t="str">
            <v/>
          </cell>
          <cell r="D3398">
            <v>0</v>
          </cell>
        </row>
        <row r="3399">
          <cell r="A3399" t="str">
            <v>19.07.430</v>
          </cell>
          <cell r="B3399" t="str">
            <v>FORNECIMENTO DE REGISTRO DE GAVETA COM CANOPLA, ACABAMENTO CROMADO, REF.1509-C39,DECA OU SIMILAR, LINHA PRATA, DIAMETRO DE 1.1/2 POL., INCLUSIVE FIXACAO.</v>
          </cell>
          <cell r="C3399" t="str">
            <v>Un</v>
          </cell>
          <cell r="D3399">
            <v>152.01249999999999</v>
          </cell>
          <cell r="E3399">
            <v>121.61</v>
          </cell>
          <cell r="F3399" t="str">
            <v>EMLURB</v>
          </cell>
        </row>
        <row r="3400">
          <cell r="A3400" t="str">
            <v/>
          </cell>
          <cell r="D3400">
            <v>0</v>
          </cell>
        </row>
        <row r="3401">
          <cell r="A3401" t="str">
            <v>19.07.440</v>
          </cell>
          <cell r="B3401" t="str">
            <v>FORNECIMENTO DE REGISTRO DE GAVETA BRUTO, REF 1502, DECA OU SIMILAR, DIAMETRO DE 1/2 POL., INCLUSIVE FIXACAO.</v>
          </cell>
          <cell r="C3401" t="str">
            <v>Un</v>
          </cell>
          <cell r="D3401">
            <v>34.887500000000003</v>
          </cell>
          <cell r="E3401">
            <v>27.91</v>
          </cell>
          <cell r="F3401" t="str">
            <v>EMLURB</v>
          </cell>
        </row>
        <row r="3402">
          <cell r="A3402" t="str">
            <v/>
          </cell>
          <cell r="D3402">
            <v>0</v>
          </cell>
        </row>
        <row r="3403">
          <cell r="A3403" t="str">
            <v>19.07.450</v>
          </cell>
          <cell r="B3403" t="str">
            <v>FORNECIMENTO DE REGISTRO DE GAVETA BRUTO, REF 1502, DECA OU SIMILAR, DIAMETRO DE 3/4 POL., INCLUSIVE FIXACAO.</v>
          </cell>
          <cell r="C3403" t="str">
            <v>Un</v>
          </cell>
          <cell r="D3403">
            <v>36.625</v>
          </cell>
          <cell r="E3403">
            <v>29.3</v>
          </cell>
          <cell r="F3403" t="str">
            <v>EMLURB</v>
          </cell>
        </row>
        <row r="3404">
          <cell r="A3404" t="str">
            <v/>
          </cell>
          <cell r="D3404">
            <v>0</v>
          </cell>
        </row>
        <row r="3405">
          <cell r="A3405" t="str">
            <v>19.07.460</v>
          </cell>
          <cell r="B3405" t="str">
            <v>FORNECIMENTO DE REGISTRO DE GAVETA BRUTO, REF 1502, DECA OU SIMILAR, DIAMETRO DE 1 POL., IN CLUSIVE FIXACAO.</v>
          </cell>
          <cell r="C3405" t="str">
            <v>Un</v>
          </cell>
          <cell r="D3405">
            <v>47.175000000000004</v>
          </cell>
          <cell r="E3405">
            <v>37.74</v>
          </cell>
          <cell r="F3405" t="str">
            <v>EMLURB</v>
          </cell>
        </row>
        <row r="3406">
          <cell r="A3406" t="str">
            <v/>
          </cell>
          <cell r="D3406">
            <v>0</v>
          </cell>
        </row>
        <row r="3407">
          <cell r="A3407" t="str">
            <v>19.07.470</v>
          </cell>
          <cell r="B3407" t="str">
            <v>FORNECIMENTO DE REGISTRO DE GAVETA BRUTO, REF 1502, DECA OU SIMILAR, DIAMETRO DE 1.1/4 POL. INCLUSIVE FIXACAO.</v>
          </cell>
          <cell r="C3407" t="str">
            <v>Un</v>
          </cell>
          <cell r="D3407">
            <v>64.7</v>
          </cell>
          <cell r="E3407">
            <v>51.76</v>
          </cell>
          <cell r="F3407" t="str">
            <v>EMLURB</v>
          </cell>
        </row>
        <row r="3408">
          <cell r="A3408" t="str">
            <v/>
          </cell>
          <cell r="D3408">
            <v>0</v>
          </cell>
        </row>
        <row r="3409">
          <cell r="A3409" t="str">
            <v>19.07.480</v>
          </cell>
          <cell r="B3409" t="str">
            <v>FORNECIMENTO DE REGISTRO DE GAVETA BRUTO, REF 1502, DECA OU SIMILAR, DIAMETRO DE 1.1/2 POL. INCLUSIVE FIXACAO.</v>
          </cell>
          <cell r="C3409" t="str">
            <v>Un</v>
          </cell>
          <cell r="D3409">
            <v>81.1875</v>
          </cell>
          <cell r="E3409">
            <v>64.95</v>
          </cell>
          <cell r="F3409" t="str">
            <v>EMLURB</v>
          </cell>
        </row>
        <row r="3410">
          <cell r="A3410" t="str">
            <v/>
          </cell>
          <cell r="D3410">
            <v>0</v>
          </cell>
        </row>
        <row r="3411">
          <cell r="A3411" t="str">
            <v>19.07.490</v>
          </cell>
          <cell r="B3411" t="str">
            <v>FORNECIMENTO DE REGISTRO DE GAVETA BRUTO, REF 1502, DECA OU SIMILAR, DIAM. 2 POL.,INCLUSIVE FIXACAO.</v>
          </cell>
          <cell r="C3411" t="str">
            <v>Un</v>
          </cell>
          <cell r="D3411">
            <v>117.0625</v>
          </cell>
          <cell r="E3411">
            <v>93.65</v>
          </cell>
          <cell r="F3411" t="str">
            <v>EMLURB</v>
          </cell>
        </row>
        <row r="3412">
          <cell r="A3412" t="str">
            <v/>
          </cell>
          <cell r="D3412">
            <v>0</v>
          </cell>
        </row>
        <row r="3413">
          <cell r="A3413" t="str">
            <v>19.07.500</v>
          </cell>
          <cell r="B3413" t="str">
            <v>FORNECIMENTO DE REGISTRO DE GAVETA BRUTO, REF 1502, DECA OU SIMILAR, DIAM. 2. 1/2 POL., INCLUSIVE FIXACAO.</v>
          </cell>
          <cell r="C3413" t="str">
            <v>Un</v>
          </cell>
          <cell r="D3413">
            <v>241.9</v>
          </cell>
          <cell r="E3413">
            <v>193.52</v>
          </cell>
          <cell r="F3413" t="str">
            <v>EMLURB</v>
          </cell>
        </row>
        <row r="3414">
          <cell r="A3414" t="str">
            <v/>
          </cell>
          <cell r="D3414">
            <v>0</v>
          </cell>
        </row>
        <row r="3415">
          <cell r="A3415" t="str">
            <v>19.07.510</v>
          </cell>
          <cell r="B3415" t="str">
            <v>FORNECIMENTO DE REGISTRO DE GAVETA BRUTO, REF 1502, DECA OU SIMILAR, DIAM. 3 POLEGADAS, INCLUSIVE FIXACAO.</v>
          </cell>
          <cell r="C3415" t="str">
            <v>Un</v>
          </cell>
          <cell r="D3415">
            <v>376.63749999999999</v>
          </cell>
          <cell r="E3415">
            <v>301.31</v>
          </cell>
          <cell r="F3415" t="str">
            <v>EMLURB</v>
          </cell>
        </row>
        <row r="3416">
          <cell r="A3416" t="str">
            <v/>
          </cell>
          <cell r="D3416">
            <v>0</v>
          </cell>
        </row>
        <row r="3417">
          <cell r="A3417" t="str">
            <v>19.07.520</v>
          </cell>
          <cell r="B3417" t="str">
            <v>FORNECIMENTO DE BOMBA 1/3 HP, INCLUSIVE ACESSORIOS, FIXACAO E INSTALACAO.</v>
          </cell>
          <cell r="C3417" t="str">
            <v>Cj</v>
          </cell>
          <cell r="D3417">
            <v>480.88749999999999</v>
          </cell>
          <cell r="E3417">
            <v>384.71</v>
          </cell>
          <cell r="F3417" t="str">
            <v>EMLURB</v>
          </cell>
        </row>
        <row r="3418">
          <cell r="A3418" t="str">
            <v/>
          </cell>
          <cell r="D3418">
            <v>0</v>
          </cell>
        </row>
        <row r="3419">
          <cell r="A3419" t="str">
            <v>19.07.525</v>
          </cell>
          <cell r="B3419" t="str">
            <v>FORNECIMENTO DE BOMBA 3/4 HP, INCLUSIVE ACESSORIOS, FIXACAO E INSTALACAO.</v>
          </cell>
          <cell r="C3419" t="str">
            <v>Cj</v>
          </cell>
          <cell r="D3419">
            <v>700.47500000000002</v>
          </cell>
          <cell r="E3419">
            <v>560.38</v>
          </cell>
          <cell r="F3419" t="str">
            <v>EMLURB</v>
          </cell>
        </row>
        <row r="3420">
          <cell r="A3420" t="str">
            <v/>
          </cell>
          <cell r="D3420">
            <v>0</v>
          </cell>
        </row>
        <row r="3421">
          <cell r="A3421" t="str">
            <v>19.07.526</v>
          </cell>
          <cell r="B3421" t="str">
            <v>FORNECIMENTO E INSTALAÇÃO DE CONJUNTO MOTO-BOMBA (CENTRÍFUGA) MONOFÁSICA DE 3/4CV, SEM ACESSÓRIOS DE FIXAÇÃO, PARA VAZÃO DE 2,5M3/H, ALTURA MANOMÉTRICA DE 10M E DIÂMETRO DE RECALQUE DE 1".</v>
          </cell>
          <cell r="C3421" t="str">
            <v>Un</v>
          </cell>
          <cell r="D3421">
            <v>481</v>
          </cell>
          <cell r="E3421">
            <v>384.8</v>
          </cell>
          <cell r="F3421" t="str">
            <v>SEDUC</v>
          </cell>
        </row>
        <row r="3422">
          <cell r="A3422" t="str">
            <v/>
          </cell>
          <cell r="D3422">
            <v>0</v>
          </cell>
        </row>
        <row r="3423">
          <cell r="A3423" t="str">
            <v>19.07.530</v>
          </cell>
          <cell r="B3423" t="str">
            <v>FORNECIMENTO DE VALVULA DE RETENCAO HORIZONTAL, DIAM. 1 POL., INCLUSIVE INSTALACAO.</v>
          </cell>
          <cell r="C3423" t="str">
            <v>Un</v>
          </cell>
          <cell r="D3423">
            <v>73.424999999999997</v>
          </cell>
          <cell r="E3423">
            <v>58.74</v>
          </cell>
          <cell r="F3423" t="str">
            <v>EMLURB</v>
          </cell>
        </row>
        <row r="3424">
          <cell r="A3424" t="str">
            <v/>
          </cell>
          <cell r="D3424">
            <v>0</v>
          </cell>
        </row>
        <row r="3425">
          <cell r="A3425" t="str">
            <v>19.07.540</v>
          </cell>
          <cell r="B3425" t="str">
            <v>FORNECIMENTO DE VALVULA DE RETENCAO VERTICAL, DIAMETRO DE 1 POLEGADA, INCLUSIVE INSTALACAO.</v>
          </cell>
          <cell r="C3425" t="str">
            <v>Un</v>
          </cell>
          <cell r="D3425">
            <v>42.175000000000004</v>
          </cell>
          <cell r="E3425">
            <v>33.74</v>
          </cell>
          <cell r="F3425" t="str">
            <v>EMLURB</v>
          </cell>
        </row>
        <row r="3426">
          <cell r="A3426" t="str">
            <v/>
          </cell>
          <cell r="D3426">
            <v>0</v>
          </cell>
        </row>
        <row r="3427">
          <cell r="A3427" t="str">
            <v>19.07.550</v>
          </cell>
          <cell r="B3427" t="str">
            <v>INSTALACAO DE CAIXA DAQUA DE FIBRO-CIMENTO, (CAPACIDADE 500 L), INCLUSIVE FORNECIMENTO DA MESMA, COLOCACAO E MONTAGEM DAS TUBULACOES E CONEXOES.</v>
          </cell>
          <cell r="C3427" t="str">
            <v>UD</v>
          </cell>
          <cell r="D3427">
            <v>352.22499999999997</v>
          </cell>
          <cell r="E3427">
            <v>281.77999999999997</v>
          </cell>
          <cell r="F3427" t="str">
            <v>EMLURB</v>
          </cell>
        </row>
        <row r="3428">
          <cell r="A3428" t="str">
            <v/>
          </cell>
          <cell r="D3428">
            <v>0</v>
          </cell>
        </row>
        <row r="3429">
          <cell r="A3429" t="str">
            <v>19.07.560</v>
          </cell>
          <cell r="B3429" t="str">
            <v>INSTALACAO DE CAIXA DAQUA DE FIBRO-CIMENTO, (CAPACIDADE 1000 L),INCLUSIVE FORNECIMENTO DA MESMA, COLOCACAO E MONTAGEM DAS TUBULACOES E CONEXOES.</v>
          </cell>
          <cell r="C3429" t="str">
            <v>UD</v>
          </cell>
          <cell r="D3429">
            <v>526.97500000000002</v>
          </cell>
          <cell r="E3429">
            <v>421.58</v>
          </cell>
          <cell r="F3429" t="str">
            <v>EMLURB</v>
          </cell>
        </row>
        <row r="3430">
          <cell r="A3430" t="str">
            <v/>
          </cell>
          <cell r="D3430">
            <v>0</v>
          </cell>
        </row>
        <row r="3431">
          <cell r="A3431" t="str">
            <v>19.07.565</v>
          </cell>
          <cell r="B3431" t="str">
            <v>INSTALACAO DE CAIXA DAQUA DE PVC (CAPACIDADE DE 500 LITROS), INCLUSIVE FORNECIMENTO DA MESMA, COLOCACAO E MONTAGEM DAS TUBULACOES E CONEXOES.</v>
          </cell>
          <cell r="C3431" t="str">
            <v>UD</v>
          </cell>
          <cell r="D3431">
            <v>393.03750000000002</v>
          </cell>
          <cell r="E3431">
            <v>314.43</v>
          </cell>
          <cell r="F3431" t="str">
            <v>EMLURB</v>
          </cell>
        </row>
        <row r="3432">
          <cell r="A3432" t="str">
            <v/>
          </cell>
          <cell r="D3432">
            <v>0</v>
          </cell>
        </row>
        <row r="3433">
          <cell r="A3433" t="str">
            <v>19.07.566</v>
          </cell>
          <cell r="B3433" t="str">
            <v>INSTALACAO DE CAIXA DAQUA DE PVC (CAPACIDADE DE 1000 LITROS),INCLUSIVE FORNECIMENTO DA MESMA, COLOCACAO E MONTAGEM DAS TUBULACOES E CONEXOES.</v>
          </cell>
          <cell r="C3433" t="str">
            <v>UD</v>
          </cell>
          <cell r="D3433">
            <v>527.22499999999991</v>
          </cell>
          <cell r="E3433">
            <v>421.78</v>
          </cell>
          <cell r="F3433" t="str">
            <v>EMLURB</v>
          </cell>
        </row>
        <row r="3434">
          <cell r="A3434" t="str">
            <v/>
          </cell>
          <cell r="D3434">
            <v>0</v>
          </cell>
        </row>
        <row r="3435">
          <cell r="A3435" t="str">
            <v>19.07.567</v>
          </cell>
          <cell r="B3435" t="str">
            <v>INSTALACAO DE CAIXA DAQUA DE PVC (CAPACIDADE DE 2000 LITROS),INCLUSIVE FORNECIMENTO DA MESMA, COLOCACAO E MONTAGEM DAS TUBULACOES E CONEXOES.</v>
          </cell>
          <cell r="C3435" t="str">
            <v>UD</v>
          </cell>
          <cell r="D3435">
            <v>852.22499999999991</v>
          </cell>
          <cell r="E3435">
            <v>681.78</v>
          </cell>
          <cell r="F3435" t="str">
            <v>EMLURB</v>
          </cell>
        </row>
        <row r="3436">
          <cell r="A3436" t="str">
            <v/>
          </cell>
          <cell r="D3436">
            <v>0</v>
          </cell>
        </row>
        <row r="3437">
          <cell r="A3437" t="str">
            <v>19.07.568</v>
          </cell>
          <cell r="B3437" t="str">
            <v>INSTALAÇÃO DE RESERVATÓRIO D´ÁGUA DE PVC, SEM O FORNECIMENTO DO MESMO, CILÍNDRICO, CAPACIDADE DE 2000 L,,INCLUSIVE ADAPTADORES DE PVC COM FLANGES E ANÉIS DE 1"(01  UN), 2"(02UN) E 3/4"(01 UN).</v>
          </cell>
          <cell r="C3437" t="str">
            <v>Un</v>
          </cell>
          <cell r="D3437">
            <v>220.47499999999999</v>
          </cell>
          <cell r="E3437">
            <v>176.38</v>
          </cell>
          <cell r="F3437" t="str">
            <v>SEDUC</v>
          </cell>
        </row>
        <row r="3438">
          <cell r="A3438" t="str">
            <v/>
          </cell>
          <cell r="D3438">
            <v>0</v>
          </cell>
        </row>
        <row r="3439">
          <cell r="A3439" t="str">
            <v>19.07.570</v>
          </cell>
          <cell r="B3439" t="str">
            <v>INSTALACAO DE TORNEIRA DE BOIA DIAM.3/4 POL., INCLUSIVE O FORNECIMENTO DA MESMA.</v>
          </cell>
          <cell r="C3439" t="str">
            <v>UD</v>
          </cell>
          <cell r="D3439">
            <v>8.7874999999999996</v>
          </cell>
          <cell r="E3439">
            <v>7.03</v>
          </cell>
          <cell r="F3439" t="str">
            <v>EMLURB</v>
          </cell>
        </row>
        <row r="3440">
          <cell r="A3440" t="str">
            <v/>
          </cell>
          <cell r="D3440">
            <v>0</v>
          </cell>
        </row>
        <row r="3441">
          <cell r="A3441" t="str">
            <v>19.07.580</v>
          </cell>
          <cell r="B3441" t="str">
            <v>REBAIXAMENTO DE PENA DAQUA, INCLUINDO COMPLEMENTO DE TUBULACAO, CONEXOES, ESCAVACAO E REATERRO.</v>
          </cell>
          <cell r="C3441" t="str">
            <v>UD</v>
          </cell>
          <cell r="D3441">
            <v>31.074999999999999</v>
          </cell>
          <cell r="E3441">
            <v>24.86</v>
          </cell>
          <cell r="F3441" t="str">
            <v>EMLURB</v>
          </cell>
        </row>
        <row r="3442">
          <cell r="A3442" t="str">
            <v/>
          </cell>
          <cell r="D3442">
            <v>0</v>
          </cell>
        </row>
        <row r="3443">
          <cell r="A3443" t="str">
            <v>19.07.585</v>
          </cell>
          <cell r="B3443" t="str">
            <v>IMPLANTACAO DE PENA D´AGUA, INCLUINDO COMPLEMENTO DE TUBULACAO, CONEXOES, ESCAVACAO E REATERRO.</v>
          </cell>
          <cell r="C3443" t="str">
            <v>UD</v>
          </cell>
          <cell r="D3443">
            <v>54.012500000000003</v>
          </cell>
          <cell r="E3443">
            <v>43.21</v>
          </cell>
          <cell r="F3443" t="str">
            <v>EMLURB</v>
          </cell>
        </row>
        <row r="3444">
          <cell r="A3444" t="str">
            <v/>
          </cell>
          <cell r="D3444">
            <v>0</v>
          </cell>
        </row>
        <row r="3445">
          <cell r="A3445" t="str">
            <v>19.07.590</v>
          </cell>
          <cell r="B3445" t="str">
            <v>REBAIXAMENTO DE DISTRIBUIDOR DE 110 MM, INCLUSIVE ESCAVACAO E REATERRO (SEM TUBULAÇÃO E CONEXÕES).</v>
          </cell>
          <cell r="C3445" t="str">
            <v>m</v>
          </cell>
          <cell r="D3445">
            <v>15.862499999999999</v>
          </cell>
          <cell r="E3445">
            <v>12.69</v>
          </cell>
          <cell r="F3445" t="str">
            <v>EMLURB</v>
          </cell>
        </row>
        <row r="3446">
          <cell r="A3446" t="str">
            <v/>
          </cell>
          <cell r="D3446">
            <v>0</v>
          </cell>
        </row>
        <row r="3447">
          <cell r="A3447" t="str">
            <v>19.07.595</v>
          </cell>
          <cell r="B3447" t="str">
            <v>INSTALACAO DAS CONEXOES, INCLUSIVE COMPLEMENTO DE TUBULACAO NO CASO DE REBAIXAMENTO DE DISTRIBUIDOR DE 110 MM.</v>
          </cell>
          <cell r="C3447" t="str">
            <v>UD</v>
          </cell>
          <cell r="D3447">
            <v>361.22500000000002</v>
          </cell>
          <cell r="E3447">
            <v>288.98</v>
          </cell>
          <cell r="F3447" t="str">
            <v>EMLURB</v>
          </cell>
        </row>
        <row r="3448">
          <cell r="A3448" t="str">
            <v/>
          </cell>
          <cell r="D3448">
            <v>0</v>
          </cell>
        </row>
        <row r="3449">
          <cell r="A3449" t="str">
            <v>19.07.600</v>
          </cell>
          <cell r="B3449" t="str">
            <v>IMPLANTAÇÃO DE DISTRIBUIDOR, INCLUSIVE TUBULAÇÃO DE 50MM, CONEXÕES, ESCAVAÇÃO, ESCORAMENTO E REATERRO.</v>
          </cell>
          <cell r="C3449" t="str">
            <v>m</v>
          </cell>
          <cell r="D3449">
            <v>37.9375</v>
          </cell>
          <cell r="E3449">
            <v>30.35</v>
          </cell>
          <cell r="F3449" t="str">
            <v>EMLURB</v>
          </cell>
        </row>
        <row r="3450">
          <cell r="A3450" t="str">
            <v/>
          </cell>
          <cell r="D3450">
            <v>0</v>
          </cell>
        </row>
        <row r="3451">
          <cell r="A3451" t="str">
            <v>19.07.605</v>
          </cell>
          <cell r="B3451" t="str">
            <v>IMPLANTAÇÃO DE DISTRIBUIDOR, INCLUSIVE TUBULAÇÃO DE 60MM, CONEXÕES, ESCAVAÇÃO, ESCORAMENTO E REATERRO.</v>
          </cell>
          <cell r="C3451" t="str">
            <v>m</v>
          </cell>
          <cell r="D3451">
            <v>43.975000000000001</v>
          </cell>
          <cell r="E3451">
            <v>35.18</v>
          </cell>
          <cell r="F3451" t="str">
            <v>EMLURB</v>
          </cell>
        </row>
        <row r="3452">
          <cell r="A3452" t="str">
            <v/>
          </cell>
          <cell r="D3452">
            <v>0</v>
          </cell>
        </row>
        <row r="3453">
          <cell r="A3453" t="str">
            <v>19.07.610</v>
          </cell>
          <cell r="B3453" t="str">
            <v>IMPLANTAÇÃO DE DISTRIBUIDOR, INCLUSIVE TUBULAÇÃO DE 75MM, CONEXÕES, ESCAVAÇÃO, ESCORAMENTO E REATERRO.</v>
          </cell>
          <cell r="C3453" t="str">
            <v>m</v>
          </cell>
          <cell r="D3453">
            <v>51.550000000000004</v>
          </cell>
          <cell r="E3453">
            <v>41.24</v>
          </cell>
          <cell r="F3453" t="str">
            <v>EMLURB</v>
          </cell>
        </row>
        <row r="3454">
          <cell r="A3454" t="str">
            <v/>
          </cell>
          <cell r="D3454">
            <v>0</v>
          </cell>
        </row>
        <row r="3455">
          <cell r="A3455" t="str">
            <v>19.07.615</v>
          </cell>
          <cell r="B3455" t="str">
            <v>IMPLANTAÇÃO DE DISTRIBUIDOR, INCLUSIVE TUBULAÇÃO DE 85MM, CONEXÕES, ESCAVAÇÃO, ESCORAMENTO E REATERRO.</v>
          </cell>
          <cell r="C3455" t="str">
            <v>m</v>
          </cell>
          <cell r="D3455">
            <v>57.962499999999999</v>
          </cell>
          <cell r="E3455">
            <v>46.37</v>
          </cell>
          <cell r="F3455" t="str">
            <v>EMLURB</v>
          </cell>
        </row>
        <row r="3456">
          <cell r="A3456" t="str">
            <v/>
          </cell>
          <cell r="D3456">
            <v>0</v>
          </cell>
        </row>
        <row r="3457">
          <cell r="A3457" t="str">
            <v>19.07.620</v>
          </cell>
          <cell r="B3457" t="str">
            <v>IMPLANTAÇÃO DE DISTRIBUIDOR, INCLUSIVE TUBULAÇÃO DE 110MM, CONEXÕES, ESCAVAÇÃO, ESCORAMENTO E REATERRO.</v>
          </cell>
          <cell r="C3457" t="str">
            <v>m</v>
          </cell>
          <cell r="D3457">
            <v>73.337500000000006</v>
          </cell>
          <cell r="E3457">
            <v>58.67</v>
          </cell>
          <cell r="F3457" t="str">
            <v>EMLURB</v>
          </cell>
        </row>
        <row r="3458">
          <cell r="A3458" t="str">
            <v/>
          </cell>
          <cell r="D3458">
            <v>0</v>
          </cell>
        </row>
        <row r="3459">
          <cell r="A3459" t="str">
            <v>19.08.010</v>
          </cell>
          <cell r="B3459" t="str">
            <v>CORTE E RELIGACAO DE TUBULACAO DOMICILIAR DE AGUA, INCLUINDO REMANEJAMENTO.</v>
          </cell>
          <cell r="C3459" t="str">
            <v>Un</v>
          </cell>
          <cell r="D3459">
            <v>38.837499999999999</v>
          </cell>
          <cell r="E3459">
            <v>31.07</v>
          </cell>
          <cell r="F3459" t="str">
            <v>EMLURB</v>
          </cell>
        </row>
        <row r="3460">
          <cell r="A3460" t="str">
            <v/>
          </cell>
          <cell r="D3460">
            <v>0</v>
          </cell>
        </row>
        <row r="3461">
          <cell r="A3461" t="str">
            <v>19.08.020</v>
          </cell>
          <cell r="B3461" t="str">
            <v>ESGOTAMENTO MANUAL DE FOSSA, INCLUSIVE TRANSPORTE DO MATERIAL COM CARRO DE MAO A UMA DISTANCIA MAXIMA DE 30M.</v>
          </cell>
          <cell r="C3461" t="str">
            <v>m3</v>
          </cell>
          <cell r="D3461">
            <v>43.4</v>
          </cell>
          <cell r="E3461">
            <v>34.72</v>
          </cell>
          <cell r="F3461" t="str">
            <v>EMLURB</v>
          </cell>
        </row>
        <row r="3462">
          <cell r="A3462" t="str">
            <v/>
          </cell>
          <cell r="D3462">
            <v>0</v>
          </cell>
        </row>
        <row r="3463">
          <cell r="A3463" t="str">
            <v>19.08.030</v>
          </cell>
          <cell r="B3463" t="str">
            <v>CAIXA DE INSPECAO COM TAMPA E ANEIS PREMOLDADOS DE CONCRETO ARMADO DIAMETRO DE 0,40M,ISENTA DE CARGA MOVEL(MODELO 1).</v>
          </cell>
          <cell r="C3463" t="str">
            <v>Un</v>
          </cell>
          <cell r="D3463">
            <v>58.7</v>
          </cell>
          <cell r="E3463">
            <v>46.96</v>
          </cell>
          <cell r="F3463" t="str">
            <v>EMLURB</v>
          </cell>
        </row>
        <row r="3464">
          <cell r="A3464" t="str">
            <v/>
          </cell>
          <cell r="D3464">
            <v>0</v>
          </cell>
        </row>
        <row r="3465">
          <cell r="A3465" t="str">
            <v>19.08.040</v>
          </cell>
          <cell r="B3465" t="str">
            <v>CAIXA DE INSPECAO COM TAMPA E ANEIS PREMOLDADOS DE CONCRETO ARMADO DIAMETRO DE 0,40M, SUJEITA A CARGA MOVEL (MODELO 2).</v>
          </cell>
          <cell r="C3465" t="str">
            <v>Un</v>
          </cell>
          <cell r="D3465">
            <v>73.849999999999994</v>
          </cell>
          <cell r="E3465">
            <v>59.08</v>
          </cell>
          <cell r="F3465" t="str">
            <v>EMLURB</v>
          </cell>
        </row>
        <row r="3466">
          <cell r="A3466" t="str">
            <v/>
          </cell>
          <cell r="D3466">
            <v>0</v>
          </cell>
        </row>
        <row r="3467">
          <cell r="A3467" t="str">
            <v>19.08.050</v>
          </cell>
          <cell r="B3467" t="str">
            <v>CAIXA DE INSPECAO COM TAMPA E ANEIS PREMOLDADOS DE CONCRETO ARMADO DIAMETRO DE 0,60M,ISENTA DE CARGA MOVEL (MODELO 3).</v>
          </cell>
          <cell r="C3467" t="str">
            <v>Un</v>
          </cell>
          <cell r="D3467">
            <v>122.75</v>
          </cell>
          <cell r="E3467">
            <v>98.2</v>
          </cell>
          <cell r="F3467" t="str">
            <v>EMLURB</v>
          </cell>
        </row>
        <row r="3468">
          <cell r="A3468" t="str">
            <v/>
          </cell>
          <cell r="D3468">
            <v>0</v>
          </cell>
        </row>
        <row r="3469">
          <cell r="A3469" t="str">
            <v>19.08.060</v>
          </cell>
          <cell r="B3469" t="str">
            <v>CAIXA DE INSPECAO COM TAMPA E ANEIS PREMOLDADOS DE CONCRETO ARMADO DIAMETRO DE 0,60M, SUJEITA A CARGA MOVEL (MODELO 4).</v>
          </cell>
          <cell r="C3469" t="str">
            <v>Un</v>
          </cell>
          <cell r="D3469">
            <v>158.65</v>
          </cell>
          <cell r="E3469">
            <v>126.92</v>
          </cell>
          <cell r="F3469" t="str">
            <v>EMLURB</v>
          </cell>
        </row>
        <row r="3470">
          <cell r="A3470" t="str">
            <v/>
          </cell>
          <cell r="D3470">
            <v>0</v>
          </cell>
        </row>
        <row r="3471">
          <cell r="A3471" t="str">
            <v>19.08.070</v>
          </cell>
          <cell r="B3471" t="str">
            <v>COLCHAO DE AREIA,INCLUSIVE MAO-DE-OBRA DE ESPALHAMENTO E TRANSPORTE COM CARRO DE MAO.</v>
          </cell>
          <cell r="C3471" t="str">
            <v>m3</v>
          </cell>
          <cell r="D3471">
            <v>62.4375</v>
          </cell>
          <cell r="E3471">
            <v>49.95</v>
          </cell>
          <cell r="F3471" t="str">
            <v>EMLURB</v>
          </cell>
        </row>
        <row r="3472">
          <cell r="A3472" t="str">
            <v/>
          </cell>
          <cell r="D3472">
            <v>0</v>
          </cell>
        </row>
        <row r="3473">
          <cell r="A3473" t="str">
            <v>19.08.071</v>
          </cell>
          <cell r="B3473" t="str">
            <v>FORNECIMENTO E EXECUÇÃO DE CAMADA DE BRITA 50 EM SUMIDOURO E/OU FILTRO ANAERÓBICO</v>
          </cell>
          <cell r="C3473" t="str">
            <v>m3</v>
          </cell>
          <cell r="D3473">
            <v>92.875</v>
          </cell>
          <cell r="E3473">
            <v>74.3</v>
          </cell>
          <cell r="F3473" t="str">
            <v>SEDUC</v>
          </cell>
        </row>
        <row r="3474">
          <cell r="A3474" t="str">
            <v/>
          </cell>
          <cell r="D3474">
            <v>0</v>
          </cell>
        </row>
        <row r="3475">
          <cell r="A3475" t="str">
            <v>19.08.080</v>
          </cell>
          <cell r="B3475" t="str">
            <v>FORNECIMENTO E INSTALAÇÃO DE CAIXA MÚLTIPLA DE DRENAGEM PLUVIAL RESIDENCIAL 350X350X311MM COM TAMPA EM GRELHA DE ALUMÍNIO PARA TRÁFEGO LEVE 35 X 35CM, INCLUSIVE ANEL DE BORRACHA - TIGRE OU SIMILAR.</v>
          </cell>
          <cell r="C3475" t="str">
            <v>Un</v>
          </cell>
          <cell r="D3475">
            <v>174.67500000000001</v>
          </cell>
          <cell r="E3475">
            <v>139.74</v>
          </cell>
          <cell r="F3475" t="str">
            <v>SEDUC</v>
          </cell>
        </row>
        <row r="3476">
          <cell r="A3476" t="str">
            <v/>
          </cell>
          <cell r="D3476">
            <v>0</v>
          </cell>
        </row>
        <row r="3477">
          <cell r="A3477" t="str">
            <v>19.09.010</v>
          </cell>
          <cell r="B3477" t="str">
            <v xml:space="preserve">FORNECIMENTO E MONTAGEM DE RESERVATÓRIO METÁLICO TIPO TAÇA, EM AÇO CARBONO USI SAC 41, COM CAPACIDADE PARA 6.000LITROS, TRATAMENTO INTERNO COM JATO ABRASIVO AO METAL BRANCO PADRÃO SA3, ACABAMENTO EM EPÓXI-POLIAMIDA ALTA ESPESSURA E TRATAMENTO EXTERNO COM </v>
          </cell>
          <cell r="C3477" t="str">
            <v>Un</v>
          </cell>
          <cell r="D3477">
            <v>12515.074999999999</v>
          </cell>
          <cell r="E3477">
            <v>10012.06</v>
          </cell>
          <cell r="F3477" t="str">
            <v>SEDUC</v>
          </cell>
        </row>
        <row r="3478">
          <cell r="A3478" t="str">
            <v/>
          </cell>
          <cell r="D3478">
            <v>0</v>
          </cell>
        </row>
        <row r="3479">
          <cell r="A3479" t="str">
            <v>19.09.020</v>
          </cell>
          <cell r="B3479" t="str">
            <v>FORNECIMENTO E MONTAGEM DE RESERVATÓRIO METÁLICO TIPO TAÇA, EM AÇO CARBONO USI SAC 41, COM CAPACIDADE PARA 10.000LITROS, TRATAMENTO INTERNO COM JATO ABRASIVO AO METAL BRANCO PADRÃO SA3, ACABAMENTO EM EPÓXI-POLIAMIDA ALTA ESPESSURA E TRATAMENTO EXTERNO COM</v>
          </cell>
          <cell r="C3479" t="str">
            <v>Un</v>
          </cell>
          <cell r="D3479">
            <v>17624.5</v>
          </cell>
          <cell r="E3479">
            <v>14099.6</v>
          </cell>
          <cell r="F3479" t="str">
            <v>SEDUC</v>
          </cell>
        </row>
        <row r="3480">
          <cell r="A3480" t="str">
            <v/>
          </cell>
          <cell r="D3480">
            <v>0</v>
          </cell>
        </row>
        <row r="3481">
          <cell r="A3481" t="str">
            <v>19.09.030</v>
          </cell>
          <cell r="B3481" t="str">
            <v>FORNECIMENTO E MONTAGEM DE RESERVATÓRIO METÁLICO TIPO TAÇA, EM AÇO CARBONO USI SAC 41, COM CAPACIDADE PARA 15.000LITROS, TRATAMENTO INTERNO COM JATO ABRASIVO AO METAL BRANCO PADRÃO SA3, ACABAMENTO EM EPÓXI-POLIAMIDA ALTA ESPESSURA E TRATAMENTO EXTERNO COM</v>
          </cell>
          <cell r="C3481" t="str">
            <v>Un</v>
          </cell>
          <cell r="D3481">
            <v>25326.375</v>
          </cell>
          <cell r="E3481">
            <v>20261.099999999999</v>
          </cell>
          <cell r="F3481" t="str">
            <v>SEDUC</v>
          </cell>
        </row>
        <row r="3482">
          <cell r="A3482" t="str">
            <v/>
          </cell>
          <cell r="D3482">
            <v>0</v>
          </cell>
        </row>
        <row r="3483">
          <cell r="A3483" t="str">
            <v>19.09.099</v>
          </cell>
          <cell r="B3483" t="str">
            <v>FORNECIMENTO E INSTALAÇÃO DE RESERVATÓRIO D´ÁGUA DE FIBRA DE VIDRO, CILÍNDRICO, CAPACIDADE DE 3000 L, INCLUSIVE COLOCAÇÃO E MONTAGEM DAS TUBULAÇÕES E CONEXÕES (ADAPTADORES DE PVC COM FLANGES E ANÉIS DE 1"(01  UN), 2"(02UN) E 1 1/4"(01 UN)).</v>
          </cell>
          <cell r="C3483" t="str">
            <v>Un</v>
          </cell>
          <cell r="D3483">
            <v>1061.25</v>
          </cell>
          <cell r="E3483">
            <v>849</v>
          </cell>
          <cell r="F3483" t="str">
            <v>SEDUC</v>
          </cell>
        </row>
        <row r="3484">
          <cell r="A3484" t="str">
            <v/>
          </cell>
          <cell r="D3484">
            <v>0</v>
          </cell>
        </row>
        <row r="3485">
          <cell r="A3485" t="str">
            <v>19.09.100</v>
          </cell>
          <cell r="B3485" t="str">
            <v>FORNECIMENTO E INSTALAÇÃO DE RESERVATÓRIO D´ÁGUA DE FIBRA DE VIDRO, CILÍNDRICO, CAPACIDADE DE 5000 L, INCLUSIVE COLOCAÇÃO E MONTAGEM DAS TUBULAÇÕES E CONEXÕES (ADAPTADORES DE PVC COM FLANGES E ANÉIS DE 1"(01  UN), 2"(02UN) E 1 1/4"(01 UN)).</v>
          </cell>
          <cell r="C3485" t="str">
            <v>Un</v>
          </cell>
          <cell r="D3485">
            <v>1600.9124999999999</v>
          </cell>
          <cell r="E3485">
            <v>1280.73</v>
          </cell>
          <cell r="F3485" t="str">
            <v>SEDUC</v>
          </cell>
        </row>
        <row r="3486">
          <cell r="A3486" t="str">
            <v/>
          </cell>
          <cell r="D3486">
            <v>0</v>
          </cell>
        </row>
        <row r="3487">
          <cell r="A3487" t="str">
            <v>19.09.200</v>
          </cell>
          <cell r="B3487" t="str">
            <v>ESTRUTURA DE CONCRETO ARMADO E CAIXA D´ÁGUA DE 10.000L EM FIBRA DE VIDRO, INSTALADA, PILAR CIRCULAR DE 7,00M, LAJE CIRCULAR DE CONCRETO ARMADO COM DIAM. DE 2,50M.INCLUSIVE FRETE PARA MIRANDIBA - ESCOLA FRANCISCO PIRES.</v>
          </cell>
          <cell r="C3487" t="str">
            <v>Un</v>
          </cell>
          <cell r="D3487">
            <v>11031.25</v>
          </cell>
          <cell r="E3487">
            <v>8825</v>
          </cell>
          <cell r="F3487" t="str">
            <v>SEDUC</v>
          </cell>
        </row>
        <row r="3488">
          <cell r="A3488" t="str">
            <v/>
          </cell>
          <cell r="D3488">
            <v>0</v>
          </cell>
        </row>
        <row r="3489">
          <cell r="A3489" t="str">
            <v>19.09.210</v>
          </cell>
          <cell r="B3489" t="str">
            <v xml:space="preserve"> FORNECIMENTO E MONTAGEM DE CAIXA D ÁGUA ELEVADA COM CAPACIDADE PARA 13 000 L COM ALTURA TOTAL DE 11,50 M INCLUINDO GRADE DE PROTEÇÃO, CISTERNA COM CAPACIDADE PARA 12 000 L, IMPERMEABILIZAÇÃO E FRETE DE BREJO SANTO PARA PETROLINA, A SER UTILIZADA NA ESCOL</v>
          </cell>
          <cell r="C3489" t="str">
            <v>Un</v>
          </cell>
          <cell r="D3489">
            <v>28699.112500000003</v>
          </cell>
          <cell r="E3489">
            <v>22959.29</v>
          </cell>
          <cell r="F3489" t="str">
            <v>SEDUC</v>
          </cell>
        </row>
        <row r="3490">
          <cell r="A3490" t="str">
            <v/>
          </cell>
          <cell r="D3490">
            <v>0</v>
          </cell>
        </row>
        <row r="3491">
          <cell r="A3491" t="str">
            <v>19.10.001</v>
          </cell>
          <cell r="B3491" t="str">
            <v>EXECUÇÃO DE POÇO TUBULAR PROFUNDO EM ALDEIA, DIAM. FURO 8,5", PROFUNDIDADE ESTIMADA DE ATÉ 100M, BOMBA SUBMERSA, INCLUSIVE ANÁLISE DA ÁGUA, LICENÇA DE INSTALAÇÃO E OPERAÇÃO DO POÇO,  INSTALAÇÃO DO QUADRO DE COMANDO, LIGAÇÃO ELÉTRICA E HIDRÁULICA NECESSÁRI</v>
          </cell>
          <cell r="C3491" t="str">
            <v>m</v>
          </cell>
          <cell r="D3491">
            <v>399.0625</v>
          </cell>
          <cell r="E3491">
            <v>319.25</v>
          </cell>
          <cell r="F3491" t="str">
            <v>SEDUC</v>
          </cell>
        </row>
        <row r="3492">
          <cell r="A3492" t="str">
            <v/>
          </cell>
          <cell r="D3492">
            <v>0</v>
          </cell>
        </row>
        <row r="3493">
          <cell r="A3493" t="str">
            <v>19.10.002</v>
          </cell>
          <cell r="B3493" t="str">
            <v>EXEC.DE POÇO TUBULAR PROF.- ESC. MAJOR LÉLIO, DIAM. FURO 10", PROF. ESTIMADA ATÉ 48M, SENDO 18M SEDIMENTAR E O RESTANTE CRISTALINO, USO DE BROCA TUNGSTÊNIO E DIAMANTE, BOMBA SUBMERSA, INCL.ANÁLISE DA ÁGUA, LICENÇA DE INST.E OPER.DO POÇO,  INST.QD DE COMAN</v>
          </cell>
          <cell r="C3493" t="str">
            <v>m</v>
          </cell>
          <cell r="D3493">
            <v>609.82500000000005</v>
          </cell>
          <cell r="E3493">
            <v>487.86</v>
          </cell>
          <cell r="F3493" t="str">
            <v>SEDUC</v>
          </cell>
        </row>
        <row r="3494">
          <cell r="A3494" t="str">
            <v/>
          </cell>
          <cell r="D3494">
            <v>0</v>
          </cell>
        </row>
        <row r="3495">
          <cell r="A3495" t="str">
            <v>19.10.003</v>
          </cell>
          <cell r="B3495" t="str">
            <v>EXECUÇÃO DE POÇO TUBULAR PROFUNDO NA ESCOLA LUIZ DE CAMÕES, INCLUSIVE INSTALAÇÃO HIDRÁULICA, BOMBA SUBMERSA, ANÁLISE DA ÁGUA, LICENÇA DE INSTALAÇÃO E OPERAÇÃO DO POÇO, INSTALAÇÃO DO QUADRO DE COMANDO, LIGAÇÃO ELÉTRICA NECESSÁRIA PARA O PERFEITO FUNCIONAME</v>
          </cell>
          <cell r="C3495" t="str">
            <v>m</v>
          </cell>
          <cell r="D3495">
            <v>412.875</v>
          </cell>
          <cell r="E3495">
            <v>330.3</v>
          </cell>
          <cell r="F3495" t="str">
            <v>SEDUC</v>
          </cell>
        </row>
        <row r="3496">
          <cell r="A3496" t="str">
            <v/>
          </cell>
          <cell r="D3496">
            <v>0</v>
          </cell>
        </row>
        <row r="3497">
          <cell r="A3497" t="str">
            <v>19.10.004</v>
          </cell>
          <cell r="B3497" t="str">
            <v>EXECUÇÃO DE POÇO TUBULAR PROFUNDO NA ESCOLA MANUEL BORBA, INCLUSIVE INSTALAÇÃO HIDRÁULICA, BOMBA SUBMERSA, ANÁLISE DA ÁGUA, LICENÇA DE INSTALAÇÃO E OPERAÇÃO DO POÇO, INSTALAÇÃO DO QUADRO DE COMANDO, LIGAÇÃO ELÉTRICA NECESSÁRIA PARA O PERFEITO FUNCIONAMENT</v>
          </cell>
          <cell r="C3497" t="str">
            <v>m</v>
          </cell>
          <cell r="D3497">
            <v>553.45000000000005</v>
          </cell>
          <cell r="E3497">
            <v>442.76</v>
          </cell>
          <cell r="F3497" t="str">
            <v>SEDUC</v>
          </cell>
        </row>
        <row r="3498">
          <cell r="A3498" t="str">
            <v/>
          </cell>
          <cell r="D3498">
            <v>0</v>
          </cell>
        </row>
        <row r="3499">
          <cell r="A3499" t="str">
            <v>19.10.005</v>
          </cell>
          <cell r="B3499" t="str">
            <v>EXECUÇÃO DE POÇO TUBULAR PROFUNDO NA ESCOLA BARROS CARVALHO, INCLUSIVE INSTALAÇÃO HIDRÁULICA, BOMBA SUBMERSA, ANÁLISE DA ÁGUA, LICENÇA DE INSTALAÇÃO E OPERAÇÃO DO POÇO, INSTALAÇÃO DO QUADRO DE COMANDO, LIGAÇÃO ELÉTRICA NECESSÁRIA PARA O PERFEITO FUNCIONAM</v>
          </cell>
          <cell r="C3499" t="str">
            <v>m</v>
          </cell>
          <cell r="D3499">
            <v>399.11250000000001</v>
          </cell>
          <cell r="E3499">
            <v>319.29000000000002</v>
          </cell>
          <cell r="F3499" t="str">
            <v>SEDUC</v>
          </cell>
        </row>
        <row r="3500">
          <cell r="A3500" t="str">
            <v/>
          </cell>
          <cell r="D3500">
            <v>0</v>
          </cell>
        </row>
        <row r="3501">
          <cell r="A3501" t="str">
            <v>19.10.006</v>
          </cell>
          <cell r="B3501" t="str">
            <v xml:space="preserve">EXECUÇÃO  DE POÇO TUBULAR PROFUNDO NA ESCOLA COMPOSITOR ANTÔNIO MARIA, INCLUSIVE INSTAÇÃO HIDRÁULICA, BOMBA SUBMERSA, INCLUSIVE ANÁLISE DA ÁGUA, LICENÇA DE INSTALAÇÃO E OPERAÇÃO DO POÇO, INSTALAÇÃO DO QUADRO DE COMANDO, LIGAÇÃO ELÉTRICA NECESSÁRIA PARA O </v>
          </cell>
          <cell r="C3501" t="str">
            <v>m</v>
          </cell>
          <cell r="D3501">
            <v>725.125</v>
          </cell>
          <cell r="E3501">
            <v>580.1</v>
          </cell>
          <cell r="F3501" t="str">
            <v>SEDUC</v>
          </cell>
        </row>
        <row r="3502">
          <cell r="A3502" t="str">
            <v/>
          </cell>
          <cell r="D3502">
            <v>0</v>
          </cell>
        </row>
        <row r="3503">
          <cell r="A3503" t="str">
            <v>19.10.007</v>
          </cell>
          <cell r="B3503" t="str">
            <v>EXECUÇÃO  DE POÇO TUBULAR PROFUNDO NA ESCOLA MARECHAL EURICO GASPAR DUTRA, INCLUSIVE INSTAÇÃO HIDRÁULICA, BOMBA SUBMERSA, INCLUSIVE ANÁLISE DA ÁGUA, LICENÇA DE INSTALAÇÃO E OPERAÇÃO DO POÇO, INSTALAÇÃO DO QUADRO DE COMANDO, LIGAÇÃO ELÉTRICA NECESSÁRIA PAR</v>
          </cell>
          <cell r="C3503" t="str">
            <v>m</v>
          </cell>
          <cell r="D3503">
            <v>468.75</v>
          </cell>
          <cell r="E3503">
            <v>375</v>
          </cell>
          <cell r="F3503" t="str">
            <v>SEDUC</v>
          </cell>
        </row>
        <row r="3504">
          <cell r="A3504" t="str">
            <v/>
          </cell>
          <cell r="D3504">
            <v>0</v>
          </cell>
        </row>
        <row r="3505">
          <cell r="A3505" t="str">
            <v>19.11.001</v>
          </cell>
          <cell r="B3505" t="str">
            <v>FORNECIMENTO E COLOCAÇÃO DE ANÉIS DE CONCRETO DE 1,20X0,50X0,05 M COM ESCAVAÇÃO PARA POÇO D= 1,20M EM TERRENO DE 1ª CATEGORIA.</v>
          </cell>
          <cell r="C3505" t="str">
            <v>m</v>
          </cell>
          <cell r="D3505">
            <v>399.88750000000005</v>
          </cell>
          <cell r="E3505">
            <v>319.91000000000003</v>
          </cell>
          <cell r="F3505" t="str">
            <v>SEE</v>
          </cell>
        </row>
        <row r="3506">
          <cell r="A3506" t="str">
            <v/>
          </cell>
          <cell r="D3506">
            <v>0</v>
          </cell>
        </row>
        <row r="3507">
          <cell r="A3507" t="str">
            <v>20.00.000</v>
          </cell>
          <cell r="B3507" t="str">
            <v>PAVIMENTACAO</v>
          </cell>
          <cell r="D3507">
            <v>0</v>
          </cell>
        </row>
        <row r="3508">
          <cell r="A3508" t="str">
            <v/>
          </cell>
          <cell r="D3508">
            <v>0</v>
          </cell>
        </row>
        <row r="3509">
          <cell r="A3509" t="str">
            <v>20.01.010</v>
          </cell>
          <cell r="B3509" t="str">
            <v>REGULARIZACAO DO SUBLEITO, ABRANGENDO ESCARIFICACAO, HOMOGENEIZACAO , UMEDECIMENTO E COMPACTACAO COM ESPESSURA DE 15 CM, TEOR DE COMPACTACAO A 100 POR CENTO AASHO NORMAL(DNER-ME 47-64).</v>
          </cell>
          <cell r="C3509" t="str">
            <v>m2</v>
          </cell>
          <cell r="D3509">
            <v>1.2625</v>
          </cell>
          <cell r="E3509">
            <v>1.01</v>
          </cell>
          <cell r="F3509" t="str">
            <v>EMLURB</v>
          </cell>
        </row>
        <row r="3510">
          <cell r="A3510" t="str">
            <v/>
          </cell>
          <cell r="D3510">
            <v>0</v>
          </cell>
        </row>
        <row r="3511">
          <cell r="A3511" t="str">
            <v>20.01.020</v>
          </cell>
          <cell r="B3511" t="str">
            <v>EXECUCAO DE REFORCO DO SUBLEITO , ABRANGENDO ESPALHAMENTO, HOMOGENEIZACAO, UMEDECIMENTO E COMPACTACAO , TEOR DE COMPACTACAO A 100 POR CENTO AASHO INTERMEDIARIO ( DNER-ME-48-64 ), INCLUSIVE FORNECIMENTO DO MATERIAL PROVENIENTE DE JAZIDA (CBR 10 POR CENTO),</v>
          </cell>
          <cell r="C3511" t="str">
            <v>m3</v>
          </cell>
          <cell r="D3511">
            <v>34.962499999999999</v>
          </cell>
          <cell r="E3511">
            <v>27.97</v>
          </cell>
          <cell r="F3511" t="str">
            <v>EMLURB</v>
          </cell>
        </row>
        <row r="3512">
          <cell r="A3512" t="str">
            <v/>
          </cell>
          <cell r="D3512">
            <v>0</v>
          </cell>
        </row>
        <row r="3513">
          <cell r="A3513" t="str">
            <v>20.02.010</v>
          </cell>
          <cell r="B3513" t="str">
            <v xml:space="preserve">EXEC. DE SUB-BASE ESTABILIZADA GRANULOMETR. ABRANGENDO ESPALHAMENTO, HOMOG., UMEDECIMENTO E COMPACTACAO COM ESPESSURA DE 12,0 CM, TEOR DE COMPACTACAO A 100 POR CENTO AASHO INTERMED. (DNER-ME-48-64),INCLUSIVE FORNEC. DO MATERIAL PROV. DE JAZIDA(CBR 20 POR </v>
          </cell>
          <cell r="C3513" t="str">
            <v>m2</v>
          </cell>
          <cell r="D3513">
            <v>6.0374999999999996</v>
          </cell>
          <cell r="E3513">
            <v>4.83</v>
          </cell>
          <cell r="F3513" t="str">
            <v>EMLURB</v>
          </cell>
        </row>
        <row r="3514">
          <cell r="A3514" t="str">
            <v/>
          </cell>
          <cell r="D3514">
            <v>0</v>
          </cell>
        </row>
        <row r="3515">
          <cell r="A3515" t="str">
            <v>20.02.020</v>
          </cell>
          <cell r="B3515" t="str">
            <v xml:space="preserve">EXEC. DE SUB-BASE ESTABILIZADA GRANULOMETR. ABRANGENDO ESPALHAMENTO, HOMOG., UMEDECIMENTO E COMPACTACAO COM ESPESSURA DE 15,0 CM, TEOR DE COMPACTACAO A 100 POR CENTO AASHO INTERMED. (DNER-ME-48-64),INCLUSIVE FORNEC. DO MATERIAL PROV. DE JAZIDA(CBR 20 POR </v>
          </cell>
          <cell r="C3515" t="str">
            <v>m2</v>
          </cell>
          <cell r="D3515">
            <v>6.9749999999999996</v>
          </cell>
          <cell r="E3515">
            <v>5.58</v>
          </cell>
          <cell r="F3515" t="str">
            <v>EMLURB</v>
          </cell>
        </row>
        <row r="3516">
          <cell r="A3516" t="str">
            <v/>
          </cell>
          <cell r="D3516">
            <v>0</v>
          </cell>
        </row>
        <row r="3517">
          <cell r="A3517" t="str">
            <v>20.02.030</v>
          </cell>
          <cell r="B3517" t="str">
            <v>EXEC. DE SUB-BASE ESTABILIZADA GRANULOMETR. ABRANGENDO ESPALHAMENTO, HOMOG., UMEDECIMENTO E COMPACTACAO COM ESPESSURA DE 20,0 CM, TEOR DE COMPACTACAO A 100 POR CENTO AASHO INTERMED. (DNER-ME-48-64),INCLUSIVE FORNEC. DO MATERIAL PROV.DE JAZIDA(CBR 20 POR C</v>
          </cell>
          <cell r="C3517" t="str">
            <v>m2</v>
          </cell>
          <cell r="D3517">
            <v>8.5250000000000004</v>
          </cell>
          <cell r="E3517">
            <v>6.82</v>
          </cell>
          <cell r="F3517" t="str">
            <v>EMLURB</v>
          </cell>
        </row>
        <row r="3518">
          <cell r="A3518" t="str">
            <v/>
          </cell>
          <cell r="D3518">
            <v>0</v>
          </cell>
        </row>
        <row r="3519">
          <cell r="A3519" t="str">
            <v>20.02.040</v>
          </cell>
          <cell r="B3519" t="str">
            <v>EXEC. DE SUB-BASE ESTABILIZADA GRANULOMETR. ABRANGENDO ESPALHAMENTO, HOMOG., UMEDECIMENTO E COMPACTACAO, TEOR DE COMPACTACAO A 100 POR CENTO AASHO INTERMEDIARIO(DNER-ME-48-64), INCLUSIVE FORNECIMENTO DO MATERIAL PROVENIENTE DE JAZIDA (CBR 20 POR CENTO), D</v>
          </cell>
          <cell r="C3519" t="str">
            <v>m3</v>
          </cell>
          <cell r="D3519">
            <v>35.337499999999999</v>
          </cell>
          <cell r="E3519">
            <v>28.27</v>
          </cell>
          <cell r="F3519" t="str">
            <v>EMLURB</v>
          </cell>
        </row>
        <row r="3520">
          <cell r="A3520" t="str">
            <v/>
          </cell>
          <cell r="D3520">
            <v>0</v>
          </cell>
        </row>
        <row r="3521">
          <cell r="A3521" t="str">
            <v>20.02.050</v>
          </cell>
          <cell r="B3521" t="str">
            <v>EXEC.DE SUB-BASE OU BASE COM APROVEITAMENTO DO MATERIAL EXISTENTE(CBR 20 POR CENTO), UMEDECIMENTO E COMPACTAÇÃO COM ESPESSURA DE 20,0CM.TEOR DE COMPACTAÇÃO A 100 POR CENTO AASHO INTERMEDIÁRIO(DNER-ME-48-64).</v>
          </cell>
          <cell r="C3521" t="str">
            <v>m2</v>
          </cell>
          <cell r="D3521">
            <v>1.4000000000000001</v>
          </cell>
          <cell r="E3521">
            <v>1.1200000000000001</v>
          </cell>
          <cell r="F3521" t="str">
            <v>EMLURB</v>
          </cell>
        </row>
        <row r="3522">
          <cell r="A3522" t="str">
            <v/>
          </cell>
          <cell r="D3522">
            <v>0</v>
          </cell>
        </row>
        <row r="3523">
          <cell r="A3523" t="str">
            <v>20.03.010</v>
          </cell>
          <cell r="B3523" t="str">
            <v>EXECUCAO DE BASE DE MACADAME BETUMINOSO, INCLUSIVE FORNECIMENTO DO MATERIAL.</v>
          </cell>
          <cell r="C3523" t="str">
            <v>m3</v>
          </cell>
          <cell r="D3523">
            <v>313.78750000000002</v>
          </cell>
          <cell r="E3523">
            <v>251.03</v>
          </cell>
          <cell r="F3523" t="str">
            <v>EMLURB</v>
          </cell>
        </row>
        <row r="3524">
          <cell r="A3524" t="str">
            <v/>
          </cell>
          <cell r="D3524">
            <v>0</v>
          </cell>
        </row>
        <row r="3525">
          <cell r="A3525" t="str">
            <v>20.03.020</v>
          </cell>
          <cell r="B3525" t="str">
            <v>EXECUCAO DE BASE DE MACADAME HIDRAULICO COM ESPESSURA DE 0,10 M,INCLUSIVE FORNECIMENTO DO MATERIAL.</v>
          </cell>
          <cell r="C3525" t="str">
            <v>m2</v>
          </cell>
          <cell r="D3525">
            <v>12.612500000000001</v>
          </cell>
          <cell r="E3525">
            <v>10.09</v>
          </cell>
          <cell r="F3525" t="str">
            <v>EMLURB</v>
          </cell>
        </row>
        <row r="3526">
          <cell r="A3526" t="str">
            <v/>
          </cell>
          <cell r="D3526">
            <v>0</v>
          </cell>
        </row>
        <row r="3527">
          <cell r="A3527" t="str">
            <v>20.03.030</v>
          </cell>
          <cell r="B3527" t="str">
            <v>EXECUCAO DE BASE DE MACADAME HIDRAULICO COM ESPESSURA DE 0,12 M,INCLUSIVE FORNECIMENTO DO MATERIAL.</v>
          </cell>
          <cell r="C3527" t="str">
            <v>m2</v>
          </cell>
          <cell r="D3527">
            <v>15.125</v>
          </cell>
          <cell r="E3527">
            <v>12.1</v>
          </cell>
          <cell r="F3527" t="str">
            <v>EMLURB</v>
          </cell>
        </row>
        <row r="3528">
          <cell r="A3528" t="str">
            <v/>
          </cell>
          <cell r="D3528">
            <v>0</v>
          </cell>
        </row>
        <row r="3529">
          <cell r="A3529" t="str">
            <v>20.03.040</v>
          </cell>
          <cell r="B3529" t="str">
            <v>EXECUCAO DE BASE DE MACADAME HIDRAULICO COM ESPESSURA DE 0,15 M,INCLUSIVE FORNECIMENTO DO MATERIAL.</v>
          </cell>
          <cell r="C3529" t="str">
            <v>m2</v>
          </cell>
          <cell r="D3529">
            <v>18.925000000000001</v>
          </cell>
          <cell r="E3529">
            <v>15.14</v>
          </cell>
          <cell r="F3529" t="str">
            <v>EMLURB</v>
          </cell>
        </row>
        <row r="3530">
          <cell r="A3530" t="str">
            <v/>
          </cell>
          <cell r="D3530">
            <v>0</v>
          </cell>
        </row>
        <row r="3531">
          <cell r="A3531" t="str">
            <v>20.03.050</v>
          </cell>
          <cell r="B3531" t="str">
            <v>EXECUCAO DE BASE DE MACADAME HIDRAULICO COM ESPESSURA DE 0,20 M,INCLUSIVE FORNECIMENTO DO MATERIAL.</v>
          </cell>
          <cell r="C3531" t="str">
            <v>m2</v>
          </cell>
          <cell r="D3531">
            <v>25.225000000000001</v>
          </cell>
          <cell r="E3531">
            <v>20.18</v>
          </cell>
          <cell r="F3531" t="str">
            <v>EMLURB</v>
          </cell>
        </row>
        <row r="3532">
          <cell r="A3532" t="str">
            <v/>
          </cell>
          <cell r="D3532">
            <v>0</v>
          </cell>
        </row>
        <row r="3533">
          <cell r="A3533" t="str">
            <v>20.03.060</v>
          </cell>
          <cell r="B3533" t="str">
            <v>EXECUCAO DE BASE DE MACADAME HIDRAULICO, INCLUSIVE FORNECIMENTO DO MATERIAL.</v>
          </cell>
          <cell r="C3533" t="str">
            <v>m3</v>
          </cell>
          <cell r="D3533">
            <v>126.125</v>
          </cell>
          <cell r="E3533">
            <v>100.9</v>
          </cell>
          <cell r="F3533" t="str">
            <v>EMLURB</v>
          </cell>
        </row>
        <row r="3534">
          <cell r="A3534" t="str">
            <v/>
          </cell>
          <cell r="D3534">
            <v>0</v>
          </cell>
        </row>
        <row r="3535">
          <cell r="A3535" t="str">
            <v>20.03.070</v>
          </cell>
          <cell r="B3535" t="str">
            <v>EXECUCAO DE BASE DE MACADAME VIBRADO A SECO COM ESPESSURA DE 0,10 M, INCLUSIVE FORNECIMENTO DO MATERIAL.</v>
          </cell>
          <cell r="C3535" t="str">
            <v>m2</v>
          </cell>
          <cell r="D3535">
            <v>12.212499999999999</v>
          </cell>
          <cell r="E3535">
            <v>9.77</v>
          </cell>
          <cell r="F3535" t="str">
            <v>EMLURB</v>
          </cell>
        </row>
        <row r="3536">
          <cell r="A3536" t="str">
            <v/>
          </cell>
          <cell r="D3536">
            <v>0</v>
          </cell>
        </row>
        <row r="3537">
          <cell r="A3537" t="str">
            <v>20.03.080</v>
          </cell>
          <cell r="B3537" t="str">
            <v>EXECUCAO DE BASE DE MACADAME VIBRADO A SECO COM ESPESSURA DE 0,12 M, INCLUSIVE FORNECIMENTO DO MATERIAL.</v>
          </cell>
          <cell r="C3537" t="str">
            <v>m2</v>
          </cell>
          <cell r="D3537">
            <v>14.662500000000001</v>
          </cell>
          <cell r="E3537">
            <v>11.73</v>
          </cell>
          <cell r="F3537" t="str">
            <v>EMLURB</v>
          </cell>
        </row>
        <row r="3538">
          <cell r="A3538" t="str">
            <v/>
          </cell>
          <cell r="D3538">
            <v>0</v>
          </cell>
        </row>
        <row r="3539">
          <cell r="A3539" t="str">
            <v>20.03.090</v>
          </cell>
          <cell r="B3539" t="str">
            <v>EXECUCAO DE BASE DE MACADAME VIBRADO A SECO COM ESPESSURA DE 0,15 M, INCLUSIVE FORNECIMENTO DO MATERIAL.</v>
          </cell>
          <cell r="C3539" t="str">
            <v>m2</v>
          </cell>
          <cell r="D3539">
            <v>18.337499999999999</v>
          </cell>
          <cell r="E3539">
            <v>14.67</v>
          </cell>
          <cell r="F3539" t="str">
            <v>EMLURB</v>
          </cell>
        </row>
        <row r="3540">
          <cell r="A3540" t="str">
            <v/>
          </cell>
          <cell r="D3540">
            <v>0</v>
          </cell>
        </row>
        <row r="3541">
          <cell r="A3541" t="str">
            <v>20.03.100</v>
          </cell>
          <cell r="B3541" t="str">
            <v>EXECUCAO DE BASE DE MACADAME VIBRADO A SECO COM ESPESSURA DE 0,20 M, INCLUSIVE FORNECIMENTO DO MATERIAL.</v>
          </cell>
          <cell r="C3541" t="str">
            <v>m2</v>
          </cell>
          <cell r="D3541">
            <v>24.45</v>
          </cell>
          <cell r="E3541">
            <v>19.559999999999999</v>
          </cell>
          <cell r="F3541" t="str">
            <v>EMLURB</v>
          </cell>
        </row>
        <row r="3542">
          <cell r="A3542" t="str">
            <v/>
          </cell>
          <cell r="D3542">
            <v>0</v>
          </cell>
        </row>
        <row r="3543">
          <cell r="A3543" t="str">
            <v>20.03.110</v>
          </cell>
          <cell r="B3543" t="str">
            <v>EXECUCAO DE BASE DE MACADAME VIBRADO A SECO, INCLUSIVE FORNECIMENTO DO MATERIAL.</v>
          </cell>
          <cell r="C3543" t="str">
            <v>m3</v>
          </cell>
          <cell r="D3543">
            <v>122.1875</v>
          </cell>
          <cell r="E3543">
            <v>97.75</v>
          </cell>
          <cell r="F3543" t="str">
            <v>EMLURB</v>
          </cell>
        </row>
        <row r="3544">
          <cell r="A3544" t="str">
            <v/>
          </cell>
          <cell r="D3544">
            <v>0</v>
          </cell>
        </row>
        <row r="3545">
          <cell r="A3545" t="str">
            <v>20.03.120</v>
          </cell>
          <cell r="B3545" t="str">
            <v>EXECUCAO DE BASE DE SOLO MELHORADO COM CIMENTO COM MISTURA NA PISTA,C/ 4 POR CENTO EM PESO DE CIMENTO, INCLUSIVE FORNECIMENTO DO MATERIAL.</v>
          </cell>
          <cell r="C3545" t="str">
            <v>m3</v>
          </cell>
          <cell r="D3545">
            <v>90.5625</v>
          </cell>
          <cell r="E3545">
            <v>72.45</v>
          </cell>
          <cell r="F3545" t="str">
            <v>EMLURB</v>
          </cell>
        </row>
        <row r="3546">
          <cell r="A3546" t="str">
            <v/>
          </cell>
          <cell r="D3546">
            <v>0</v>
          </cell>
        </row>
        <row r="3547">
          <cell r="A3547" t="str">
            <v>20.03.130</v>
          </cell>
          <cell r="B3547" t="str">
            <v>EXECUCAO DE BASE DE SOLO CIMENTO COM MISTURA NA PISTA, COM 6 POR CENTO EM PESO DE CIMENTO, INCLUSIVE FORNECIMENTO DO MATERIAL.</v>
          </cell>
          <cell r="C3547" t="str">
            <v>m3</v>
          </cell>
          <cell r="D3547">
            <v>106.46250000000001</v>
          </cell>
          <cell r="E3547">
            <v>85.17</v>
          </cell>
          <cell r="F3547" t="str">
            <v>EMLURB</v>
          </cell>
        </row>
        <row r="3548">
          <cell r="A3548" t="str">
            <v/>
          </cell>
          <cell r="D3548">
            <v>0</v>
          </cell>
        </row>
        <row r="3549">
          <cell r="A3549" t="str">
            <v>20.03.140</v>
          </cell>
          <cell r="B3549" t="str">
            <v>EXECUCAO DE BASE DE SOLO CIMENTO COM MISTURA NA PISTA, C/ 8 POR CENTO EM PESO DE CIMENTO, INCLUSIVE FORNECIMENTO DE MATERIAL.</v>
          </cell>
          <cell r="C3549" t="str">
            <v>m3</v>
          </cell>
          <cell r="D3549">
            <v>127.96250000000001</v>
          </cell>
          <cell r="E3549">
            <v>102.37</v>
          </cell>
          <cell r="F3549" t="str">
            <v>EMLURB</v>
          </cell>
        </row>
        <row r="3550">
          <cell r="A3550" t="str">
            <v/>
          </cell>
          <cell r="D3550">
            <v>0</v>
          </cell>
        </row>
        <row r="3551">
          <cell r="A3551" t="str">
            <v>20.03.150</v>
          </cell>
          <cell r="B3551" t="str">
            <v>EXECUCAO DE BASE DE SOLO BRITA 25 COM 25 POR CENTO DE PEDRA EM PESO, INCLUSIVE FORNECIMENTO DO MATERIAL.</v>
          </cell>
          <cell r="C3551" t="str">
            <v>m3</v>
          </cell>
          <cell r="D3551">
            <v>54.875</v>
          </cell>
          <cell r="E3551">
            <v>43.9</v>
          </cell>
          <cell r="F3551" t="str">
            <v>EMLURB</v>
          </cell>
        </row>
        <row r="3552">
          <cell r="A3552" t="str">
            <v/>
          </cell>
          <cell r="D3552">
            <v>0</v>
          </cell>
        </row>
        <row r="3553">
          <cell r="A3553" t="str">
            <v>20.03.160</v>
          </cell>
          <cell r="B3553" t="str">
            <v>EXECUCAO DE BASE DE SOLO BRITA 25 C/ 35 POR CENTO DE PEDRA EM PESO, INCLUSIVE FORNECIMENTO DO MATERIAL.</v>
          </cell>
          <cell r="C3553" t="str">
            <v>m3</v>
          </cell>
          <cell r="D3553">
            <v>59.900000000000006</v>
          </cell>
          <cell r="E3553">
            <v>47.92</v>
          </cell>
          <cell r="F3553" t="str">
            <v>EMLURB</v>
          </cell>
        </row>
        <row r="3554">
          <cell r="A3554" t="str">
            <v/>
          </cell>
          <cell r="D3554">
            <v>0</v>
          </cell>
        </row>
        <row r="3555">
          <cell r="A3555" t="str">
            <v>20.03.170</v>
          </cell>
          <cell r="B3555" t="str">
            <v>EXECUCAO DE BASE DE SOLO BRITA 25 C/ 50 POR CENTO DE PEDRA EM PESO, INCLUSIVE FORNECIMENTO DO MATERIAL.</v>
          </cell>
          <cell r="C3555" t="str">
            <v>m3</v>
          </cell>
          <cell r="D3555">
            <v>67.825000000000003</v>
          </cell>
          <cell r="E3555">
            <v>54.26</v>
          </cell>
          <cell r="F3555" t="str">
            <v>EMLURB</v>
          </cell>
        </row>
        <row r="3556">
          <cell r="A3556" t="str">
            <v/>
          </cell>
          <cell r="D3556">
            <v>0</v>
          </cell>
        </row>
        <row r="3557">
          <cell r="A3557" t="str">
            <v>20.04.010</v>
          </cell>
          <cell r="B3557" t="str">
            <v>IMPRIMACAO MECANICA COM CM-30, TAXA 1,2L/M2.</v>
          </cell>
          <cell r="C3557" t="str">
            <v>m2</v>
          </cell>
          <cell r="D3557">
            <v>4.0749999999999993</v>
          </cell>
          <cell r="E3557">
            <v>3.26</v>
          </cell>
          <cell r="F3557" t="str">
            <v>EMLURB</v>
          </cell>
        </row>
        <row r="3558">
          <cell r="A3558" t="str">
            <v/>
          </cell>
          <cell r="D3558">
            <v>0</v>
          </cell>
        </row>
        <row r="3559">
          <cell r="A3559" t="str">
            <v>20.04.020</v>
          </cell>
          <cell r="B3559" t="str">
            <v>IMPRIMACAO MANUAL (MAO DE OBRA).</v>
          </cell>
          <cell r="C3559" t="str">
            <v>m2</v>
          </cell>
          <cell r="D3559">
            <v>1.2250000000000001</v>
          </cell>
          <cell r="E3559">
            <v>0.98</v>
          </cell>
          <cell r="F3559" t="str">
            <v>EMLURB</v>
          </cell>
        </row>
        <row r="3560">
          <cell r="A3560" t="str">
            <v/>
          </cell>
          <cell r="D3560">
            <v>0</v>
          </cell>
        </row>
        <row r="3561">
          <cell r="A3561" t="str">
            <v>20.04.030</v>
          </cell>
          <cell r="B3561" t="str">
            <v>IMPRIMACAO MANUAL (MAO DE OBRA) - SERVICO NOTURNO.</v>
          </cell>
          <cell r="C3561" t="str">
            <v>m2</v>
          </cell>
          <cell r="D3561">
            <v>1.4624999999999999</v>
          </cell>
          <cell r="E3561">
            <v>1.17</v>
          </cell>
          <cell r="F3561" t="str">
            <v>EMLURB</v>
          </cell>
        </row>
        <row r="3562">
          <cell r="A3562" t="str">
            <v/>
          </cell>
          <cell r="D3562">
            <v>0</v>
          </cell>
        </row>
        <row r="3563">
          <cell r="A3563" t="str">
            <v>20.04.040</v>
          </cell>
          <cell r="B3563" t="str">
            <v>PINTURA ASFALTICA COM APLICACAO MANUAL, EMULSAO CATIONICA RR-1C, TAXA DE 0,5 L/M2.</v>
          </cell>
          <cell r="C3563" t="str">
            <v>m2</v>
          </cell>
          <cell r="D3563">
            <v>1.9125000000000001</v>
          </cell>
          <cell r="E3563">
            <v>1.53</v>
          </cell>
          <cell r="F3563" t="str">
            <v>EMLURB</v>
          </cell>
        </row>
        <row r="3564">
          <cell r="A3564" t="str">
            <v/>
          </cell>
          <cell r="D3564">
            <v>0</v>
          </cell>
        </row>
        <row r="3565">
          <cell r="A3565" t="str">
            <v>20.04.050</v>
          </cell>
          <cell r="B3565" t="str">
            <v>PINTURA ASFALTICA COM EMULSAO CATIONICA RR-1C, TAXA DE 0,5 L/M2 - SERVICO NOTURNO.</v>
          </cell>
          <cell r="C3565" t="str">
            <v>m2</v>
          </cell>
          <cell r="D3565">
            <v>2.15</v>
          </cell>
          <cell r="E3565">
            <v>1.72</v>
          </cell>
          <cell r="F3565" t="str">
            <v>EMLURB</v>
          </cell>
        </row>
        <row r="3566">
          <cell r="A3566" t="str">
            <v/>
          </cell>
          <cell r="D3566">
            <v>0</v>
          </cell>
        </row>
        <row r="3567">
          <cell r="A3567" t="str">
            <v>20.04.060</v>
          </cell>
          <cell r="B3567" t="str">
            <v>PINTURA ASFALTICA COM APLICACAO MECANICA, COM EMULSAO CATIONICA RR-1C, TAXA 0,5 L/M2.</v>
          </cell>
          <cell r="C3567" t="str">
            <v>m2</v>
          </cell>
          <cell r="D3567">
            <v>1.6375000000000002</v>
          </cell>
          <cell r="E3567">
            <v>1.31</v>
          </cell>
          <cell r="F3567" t="str">
            <v>EMLURB</v>
          </cell>
        </row>
        <row r="3568">
          <cell r="A3568" t="str">
            <v/>
          </cell>
          <cell r="D3568">
            <v>0</v>
          </cell>
        </row>
        <row r="3569">
          <cell r="A3569" t="str">
            <v>20.05.010</v>
          </cell>
          <cell r="B3569" t="str">
            <v>FABRICACAO DE PRE-MISTURADO A FRIO GROSSO COM 6,5% DE EMULSAO (PRODUCAO COMPACTADA).</v>
          </cell>
          <cell r="C3569" t="str">
            <v>m3</v>
          </cell>
          <cell r="D3569">
            <v>345.47500000000002</v>
          </cell>
          <cell r="E3569">
            <v>276.38</v>
          </cell>
          <cell r="F3569" t="str">
            <v>EMLURB</v>
          </cell>
        </row>
        <row r="3570">
          <cell r="A3570" t="str">
            <v/>
          </cell>
          <cell r="D3570">
            <v>0</v>
          </cell>
        </row>
        <row r="3571">
          <cell r="A3571" t="str">
            <v>20.05.015</v>
          </cell>
          <cell r="B3571" t="str">
            <v>FABRICACAO DE PRE-MISTURADO A FRIO GROSSO PARA CAMADA DE BASE (BINDER) COM 7% DE EMULSAO (PRODUCAO COMPACTADA).</v>
          </cell>
          <cell r="C3571" t="str">
            <v>m3</v>
          </cell>
          <cell r="D3571">
            <v>363.52499999999998</v>
          </cell>
          <cell r="E3571">
            <v>290.82</v>
          </cell>
          <cell r="F3571" t="str">
            <v>EMLURB</v>
          </cell>
        </row>
        <row r="3572">
          <cell r="A3572" t="str">
            <v/>
          </cell>
          <cell r="D3572">
            <v>0</v>
          </cell>
        </row>
        <row r="3573">
          <cell r="A3573" t="str">
            <v>20.05.020</v>
          </cell>
          <cell r="B3573" t="str">
            <v>FABRICACAO DE PRE-MISTURADO A FRIO FINO PARA CAMADA DE ROLAMENTO COM 7,0% DE EMULSAO (PRODUCAO COMPACTADA).</v>
          </cell>
          <cell r="C3573" t="str">
            <v>m3</v>
          </cell>
          <cell r="D3573">
            <v>362.04999999999995</v>
          </cell>
          <cell r="E3573">
            <v>289.64</v>
          </cell>
          <cell r="F3573" t="str">
            <v>EMLURB</v>
          </cell>
        </row>
        <row r="3574">
          <cell r="A3574" t="str">
            <v/>
          </cell>
          <cell r="D3574">
            <v>0</v>
          </cell>
        </row>
        <row r="3575">
          <cell r="A3575" t="str">
            <v>20.05.025</v>
          </cell>
          <cell r="B3575" t="str">
            <v>FABRICACAO DE PRE-MISTURADO A FRIO FINO PARA CAMADA DE ROLAMENTO COM 7,5% DE EMULSAO (PRODUCAO COMPACTADA).</v>
          </cell>
          <cell r="C3575" t="str">
            <v>m3</v>
          </cell>
          <cell r="D3575">
            <v>381.75</v>
          </cell>
          <cell r="E3575">
            <v>305.39999999999998</v>
          </cell>
          <cell r="F3575" t="str">
            <v>EMLURB</v>
          </cell>
        </row>
        <row r="3576">
          <cell r="A3576" t="str">
            <v/>
          </cell>
          <cell r="D3576">
            <v>0</v>
          </cell>
        </row>
        <row r="3577">
          <cell r="A3577" t="str">
            <v>20.05.030</v>
          </cell>
          <cell r="B3577" t="str">
            <v>CARGA OU DESCARGA MANUAL PRE-MISTURADO A FRIO FINO OU GROSSO (CURADO)</v>
          </cell>
          <cell r="C3577" t="str">
            <v>m3</v>
          </cell>
          <cell r="D3577">
            <v>6.2</v>
          </cell>
          <cell r="E3577">
            <v>4.96</v>
          </cell>
          <cell r="F3577" t="str">
            <v>EMLURB</v>
          </cell>
        </row>
        <row r="3578">
          <cell r="A3578" t="str">
            <v/>
          </cell>
          <cell r="D3578">
            <v>0</v>
          </cell>
        </row>
        <row r="3579">
          <cell r="A3579" t="str">
            <v>20.05.040</v>
          </cell>
          <cell r="B3579" t="str">
            <v>CARGA OU DESCARGA MANUAL PRE-MISTURADO A FRIO FINO OU GROSSO (CURADO)-SERVICO NOTURNO.</v>
          </cell>
          <cell r="C3579" t="str">
            <v>m3</v>
          </cell>
          <cell r="D3579">
            <v>7.4375</v>
          </cell>
          <cell r="E3579">
            <v>5.95</v>
          </cell>
          <cell r="F3579" t="str">
            <v>EMLURB</v>
          </cell>
        </row>
        <row r="3580">
          <cell r="A3580" t="str">
            <v/>
          </cell>
          <cell r="D3580">
            <v>0</v>
          </cell>
        </row>
        <row r="3581">
          <cell r="A3581" t="str">
            <v>20.05.050</v>
          </cell>
          <cell r="B3581" t="str">
            <v>TRANSPORTE DE PRE-MISTURADO A FRIO FINO OU GROSSO, NO CASO DE REPOSICAO (CAMINHAO ACOMPANHANDO A TURMA), D.M.T. 24 KM.</v>
          </cell>
          <cell r="C3581" t="str">
            <v>m3</v>
          </cell>
          <cell r="D3581">
            <v>77.112499999999997</v>
          </cell>
          <cell r="E3581">
            <v>61.69</v>
          </cell>
          <cell r="F3581" t="str">
            <v>EMLURB</v>
          </cell>
        </row>
        <row r="3582">
          <cell r="A3582" t="str">
            <v/>
          </cell>
          <cell r="D3582">
            <v>0</v>
          </cell>
        </row>
        <row r="3583">
          <cell r="A3583" t="str">
            <v>20.05.060</v>
          </cell>
          <cell r="B3583" t="str">
            <v>TRANSPORTE DE PRE-MISTURADO A FRIO FINO OU GROSSO, NO CASO DE REPOSICAO (CAMINHAO ACOMPANHANDO A TURMA), SERVICO NOTURNO, D.M.T 24KM.</v>
          </cell>
          <cell r="C3583" t="str">
            <v>m3</v>
          </cell>
          <cell r="D3583">
            <v>81.212500000000006</v>
          </cell>
          <cell r="E3583">
            <v>64.97</v>
          </cell>
          <cell r="F3583" t="str">
            <v>EMLURB</v>
          </cell>
        </row>
        <row r="3584">
          <cell r="A3584" t="str">
            <v/>
          </cell>
          <cell r="D3584">
            <v>0</v>
          </cell>
        </row>
        <row r="3585">
          <cell r="A3585" t="str">
            <v>20.05.070</v>
          </cell>
          <cell r="B3585" t="str">
            <v>ESPALHAMENTO E COMPACTACAO DE PRE-MISTURADO A FRIO FINO OU GROSSO.</v>
          </cell>
          <cell r="C3585" t="str">
            <v>m3</v>
          </cell>
          <cell r="D3585">
            <v>2.7750000000000004</v>
          </cell>
          <cell r="E3585">
            <v>2.2200000000000002</v>
          </cell>
          <cell r="F3585" t="str">
            <v>EMLURB</v>
          </cell>
        </row>
        <row r="3586">
          <cell r="A3586" t="str">
            <v/>
          </cell>
          <cell r="D3586">
            <v>0</v>
          </cell>
        </row>
        <row r="3587">
          <cell r="A3587" t="str">
            <v>20.05.080</v>
          </cell>
          <cell r="B3587" t="str">
            <v>ESPALHAMENTO E COMPACTACAO DE PRE-MISTURADO A FRIO FINO OU GROSSO, NO CASO DE REPOSICAO ( TAPA BURACO ).</v>
          </cell>
          <cell r="C3587" t="str">
            <v>m3</v>
          </cell>
          <cell r="D3587">
            <v>6.8625000000000007</v>
          </cell>
          <cell r="E3587">
            <v>5.49</v>
          </cell>
          <cell r="F3587" t="str">
            <v>EMLURB</v>
          </cell>
        </row>
        <row r="3588">
          <cell r="A3588" t="str">
            <v/>
          </cell>
          <cell r="D3588">
            <v>0</v>
          </cell>
        </row>
        <row r="3589">
          <cell r="A3589" t="str">
            <v>20.05.090</v>
          </cell>
          <cell r="B3589" t="str">
            <v>ESPALHAMENTO E COMPACTACAO DE PRE-MISTURADO A FRIO FINO OU GROSSO, NO CASO DE REPOSICAO ( TAPA BURACO )- SERVICO NOTURNO .</v>
          </cell>
          <cell r="C3589" t="str">
            <v>m3</v>
          </cell>
          <cell r="D3589">
            <v>7.5375000000000005</v>
          </cell>
          <cell r="E3589">
            <v>6.03</v>
          </cell>
          <cell r="F3589" t="str">
            <v>EMLURB</v>
          </cell>
        </row>
        <row r="3590">
          <cell r="A3590" t="str">
            <v/>
          </cell>
          <cell r="D3590">
            <v>0</v>
          </cell>
        </row>
        <row r="3591">
          <cell r="A3591" t="str">
            <v>20.05.100</v>
          </cell>
          <cell r="B3591" t="str">
            <v>ESCARIFICACAO DE PAVIMENTACAO ASFALTICA.</v>
          </cell>
          <cell r="C3591" t="str">
            <v>m2</v>
          </cell>
          <cell r="D3591">
            <v>5.375</v>
          </cell>
          <cell r="E3591">
            <v>4.3</v>
          </cell>
          <cell r="F3591" t="str">
            <v>EMLURB</v>
          </cell>
        </row>
        <row r="3592">
          <cell r="A3592" t="str">
            <v/>
          </cell>
          <cell r="D3592">
            <v>0</v>
          </cell>
        </row>
        <row r="3593">
          <cell r="A3593" t="str">
            <v>20.05.110</v>
          </cell>
          <cell r="B3593" t="str">
            <v>ESCARIFICACAO DE PAVIMENTACAO ASFALTICA (SERVICO NOTURNO).</v>
          </cell>
          <cell r="C3593" t="str">
            <v>m2</v>
          </cell>
          <cell r="D3593">
            <v>6.3624999999999998</v>
          </cell>
          <cell r="E3593">
            <v>5.09</v>
          </cell>
          <cell r="F3593" t="str">
            <v>EMLURB</v>
          </cell>
        </row>
        <row r="3594">
          <cell r="A3594" t="str">
            <v/>
          </cell>
          <cell r="D3594">
            <v>0</v>
          </cell>
        </row>
        <row r="3595">
          <cell r="A3595" t="str">
            <v>20.05.120</v>
          </cell>
          <cell r="B3595" t="str">
            <v>CONCRETO BETUMINOSO USINADO A QUENTE, PARA CAMADA DE ROLAMENTO, 6% DE CAP EM MEDIA, INCLUSIVE APLICACAO E COMPACTACAO.</v>
          </cell>
          <cell r="C3595" t="str">
            <v>m3</v>
          </cell>
          <cell r="D3595">
            <v>589.9375</v>
          </cell>
          <cell r="E3595">
            <v>471.95</v>
          </cell>
          <cell r="F3595" t="str">
            <v>EMLURB</v>
          </cell>
        </row>
        <row r="3596">
          <cell r="A3596" t="str">
            <v/>
          </cell>
          <cell r="D3596">
            <v>0</v>
          </cell>
        </row>
        <row r="3597">
          <cell r="A3597" t="str">
            <v>20.05.130</v>
          </cell>
          <cell r="B3597" t="str">
            <v>TRATAMENTO SUPERFICIAL DUPLO COM 0,025 M DE ESPESSURA.</v>
          </cell>
          <cell r="C3597" t="str">
            <v>m2</v>
          </cell>
          <cell r="D3597">
            <v>6</v>
          </cell>
          <cell r="E3597">
            <v>4.8</v>
          </cell>
          <cell r="F3597" t="str">
            <v>EMLURB</v>
          </cell>
        </row>
        <row r="3598">
          <cell r="A3598" t="str">
            <v/>
          </cell>
          <cell r="D3598">
            <v>0</v>
          </cell>
        </row>
        <row r="3599">
          <cell r="A3599" t="str">
            <v>20.05.140</v>
          </cell>
          <cell r="B3599" t="str">
            <v>FORNECIMENTO DE EMULSAO ASFALTICA CATIONICA RR-1C.</v>
          </cell>
          <cell r="C3599" t="str">
            <v>l</v>
          </cell>
          <cell r="D3599">
            <v>1.3625</v>
          </cell>
          <cell r="E3599">
            <v>1.0900000000000001</v>
          </cell>
          <cell r="F3599" t="str">
            <v>EMLURB</v>
          </cell>
        </row>
        <row r="3600">
          <cell r="A3600" t="str">
            <v/>
          </cell>
          <cell r="D3600">
            <v>0</v>
          </cell>
        </row>
        <row r="3601">
          <cell r="A3601" t="str">
            <v>20.05.150</v>
          </cell>
          <cell r="B3601" t="str">
            <v>CONCRETO BETUMINOSO USINADO A QUENTE, PARA CAMADA DE LIGACAO OU REGULARIZACAO (BINDER), 4,5% DE CAP NO MINIMO, INCLUSIVE APLICACAO E COMPACTACAO.</v>
          </cell>
          <cell r="C3601" t="str">
            <v>m3</v>
          </cell>
          <cell r="D3601">
            <v>393.48750000000001</v>
          </cell>
          <cell r="E3601">
            <v>314.79000000000002</v>
          </cell>
          <cell r="F3601" t="str">
            <v>EMLURB</v>
          </cell>
        </row>
        <row r="3602">
          <cell r="A3602" t="str">
            <v/>
          </cell>
          <cell r="D3602">
            <v>0</v>
          </cell>
        </row>
        <row r="3603">
          <cell r="A3603" t="str">
            <v>20.05.160</v>
          </cell>
          <cell r="B3603" t="str">
            <v>FORNECIMENTO E APLICACAO DE LAMA ASFALTICA</v>
          </cell>
          <cell r="C3603" t="str">
            <v>m2</v>
          </cell>
          <cell r="D3603">
            <v>4.6875</v>
          </cell>
          <cell r="E3603">
            <v>3.75</v>
          </cell>
          <cell r="F3603" t="str">
            <v>EMLURB</v>
          </cell>
        </row>
        <row r="3604">
          <cell r="A3604" t="str">
            <v/>
          </cell>
          <cell r="D3604">
            <v>0</v>
          </cell>
        </row>
        <row r="3605">
          <cell r="A3605" t="str">
            <v>20.06.010</v>
          </cell>
          <cell r="B3605" t="str">
            <v>PAVIMENTO EM CONCRETO DE CIMENTO PORTLAND DE FCK 33 MPA,COM EXECUCAO MECANIZADA (VIBRO ACABADORA), INCLUSIVE COLCHAO DE AREIA (5 CM), ACO, CURA E PREENCHIMENTO DE JUNTAS COM SELANTE A BASE DE ASFALTO.</v>
          </cell>
          <cell r="C3605" t="str">
            <v>m3</v>
          </cell>
          <cell r="D3605">
            <v>380.96249999999998</v>
          </cell>
          <cell r="E3605">
            <v>304.77</v>
          </cell>
          <cell r="F3605" t="str">
            <v>EMLURB</v>
          </cell>
        </row>
        <row r="3606">
          <cell r="A3606" t="str">
            <v/>
          </cell>
          <cell r="D3606">
            <v>0</v>
          </cell>
        </row>
        <row r="3607">
          <cell r="A3607" t="str">
            <v>20.06.020</v>
          </cell>
          <cell r="B3607" t="str">
            <v>PAVIMENTO EM CONCRETO DE CIMENTO PORTLAND DE FCK 33 MPA, COM EXECUCAO MANUAL INCLUSIVE COLCHAO DE AREIA (5 CM), ACO, CURA E PREENCHIMENTO DE JUNTAS COM SELANTE A BASE DE ASFALTO.</v>
          </cell>
          <cell r="C3607" t="str">
            <v>m3</v>
          </cell>
          <cell r="D3607">
            <v>465.03749999999997</v>
          </cell>
          <cell r="E3607">
            <v>372.03</v>
          </cell>
          <cell r="F3607" t="str">
            <v>EMLURB</v>
          </cell>
        </row>
        <row r="3608">
          <cell r="A3608" t="str">
            <v/>
          </cell>
          <cell r="D3608">
            <v>0</v>
          </cell>
        </row>
        <row r="3609">
          <cell r="A3609" t="str">
            <v>20.06.030</v>
          </cell>
          <cell r="B3609" t="str">
            <v>PAVIMENTO EM CONCRETO DE CIMENTO PORTLAND DE FCK 33 MPA, PARA RECONSTRUCAO DE PLACAS. INCLUSIVE COLCHAO DE AREIA (5 CM), CURA E PREENCHIMENTO DE JUNTAS C/ SELANTE A BASE DE ASFALTO.</v>
          </cell>
          <cell r="C3609" t="str">
            <v>m3</v>
          </cell>
          <cell r="D3609">
            <v>468.66250000000002</v>
          </cell>
          <cell r="E3609">
            <v>374.93</v>
          </cell>
          <cell r="F3609" t="str">
            <v>EMLURB</v>
          </cell>
        </row>
        <row r="3610">
          <cell r="A3610" t="str">
            <v/>
          </cell>
          <cell r="D3610">
            <v>0</v>
          </cell>
        </row>
        <row r="3611">
          <cell r="A3611" t="str">
            <v>20.06.040</v>
          </cell>
          <cell r="B3611" t="str">
            <v>PAVIMENTO EM CONCRETO DE CIMENTO PORTLAND DE FCK 33 MPA, PARA RECONSTRUCAO DE PLACAS, UTILIZANDO-SE CONCRETO PRE-MISTURADO, EM USINA, INCLUSIVE COLCHAO DE AREIA (5 CM), CURA E PRE ENCHIMENTO DE JUNTAS COM SELANTE A BASE DE ASFALTO.</v>
          </cell>
          <cell r="C3611" t="str">
            <v>m3</v>
          </cell>
          <cell r="D3611">
            <v>377.27499999999998</v>
          </cell>
          <cell r="E3611">
            <v>301.82</v>
          </cell>
          <cell r="F3611" t="str">
            <v>EMLURB</v>
          </cell>
        </row>
        <row r="3612">
          <cell r="A3612" t="str">
            <v/>
          </cell>
          <cell r="D3612">
            <v>0</v>
          </cell>
        </row>
        <row r="3613">
          <cell r="A3613" t="str">
            <v>20.06.050</v>
          </cell>
          <cell r="B3613" t="str">
            <v>PREENCHIMENTO DE JUNTAS COM SELANTE A BASE DE ASFALTO.</v>
          </cell>
          <cell r="C3613" t="str">
            <v>m</v>
          </cell>
          <cell r="D3613">
            <v>2.5249999999999999</v>
          </cell>
          <cell r="E3613">
            <v>2.02</v>
          </cell>
          <cell r="F3613" t="str">
            <v>EMLURB</v>
          </cell>
        </row>
        <row r="3614">
          <cell r="A3614" t="str">
            <v/>
          </cell>
          <cell r="D3614">
            <v>0</v>
          </cell>
        </row>
        <row r="3615">
          <cell r="A3615" t="str">
            <v>20.06.060</v>
          </cell>
          <cell r="B3615" t="str">
            <v>PREENCHIMENTO DE JUNTAS COM SELANTE A BASE DE ASFALTO, INCLUSIVE REMOCAO DO SELANTE ANTERIOR.</v>
          </cell>
          <cell r="C3615" t="str">
            <v>m</v>
          </cell>
          <cell r="D3615">
            <v>3.6875</v>
          </cell>
          <cell r="E3615">
            <v>2.95</v>
          </cell>
          <cell r="F3615" t="str">
            <v>EMLURB</v>
          </cell>
        </row>
        <row r="3616">
          <cell r="A3616" t="str">
            <v/>
          </cell>
          <cell r="D3616">
            <v>0</v>
          </cell>
        </row>
        <row r="3617">
          <cell r="A3617" t="str">
            <v>20.06.070</v>
          </cell>
          <cell r="B3617" t="str">
            <v>PREENCHIMENTO DE JUNTAS DE PLACAS DE CONCRETO COM MASTIQUE ASFALTICO, INCLUSIVE PENEIRAMENTO DA AREIA E LIMPEZA DAS JUNTAS COM JATO DE AR DE ALTA PRESSAO (SERVICO DIURNO)</v>
          </cell>
          <cell r="C3617" t="str">
            <v>m</v>
          </cell>
          <cell r="D3617">
            <v>1.9375</v>
          </cell>
          <cell r="E3617">
            <v>1.55</v>
          </cell>
          <cell r="F3617" t="str">
            <v>EMLURB</v>
          </cell>
        </row>
        <row r="3618">
          <cell r="A3618" t="str">
            <v/>
          </cell>
          <cell r="D3618">
            <v>0</v>
          </cell>
        </row>
        <row r="3619">
          <cell r="A3619" t="str">
            <v>20.06.080</v>
          </cell>
          <cell r="B3619" t="str">
            <v>PREENCHIMENTO DE JUNTAS DE PLACAS DE CONCRETO COM MASTIQUE ASFALTICO, INCLUSIVE PENEIRAMENTO DA AREIA E LIMPEZA DAS JUNTAS COM JATO AR DE ALTA PRESSAO (SERVICO NOTURNO)</v>
          </cell>
          <cell r="C3619" t="str">
            <v>m</v>
          </cell>
          <cell r="D3619">
            <v>2.1124999999999998</v>
          </cell>
          <cell r="E3619">
            <v>1.69</v>
          </cell>
          <cell r="F3619" t="str">
            <v>EMLURB</v>
          </cell>
        </row>
        <row r="3620">
          <cell r="A3620" t="str">
            <v/>
          </cell>
          <cell r="D3620">
            <v>0</v>
          </cell>
        </row>
        <row r="3621">
          <cell r="A3621" t="str">
            <v>20.06.090</v>
          </cell>
          <cell r="B3621" t="str">
            <v>PREENCHIMENTO DE JUNTAS DE PLACAS DE CONCRETO COM MASTIQUE ASFALTICO, INCLUSIVE PENEIRAMENTO DA AREIA, LIMPEZA DAS JUNTAS COM JATO DE AR DE ALTA PRESSAO E REMOCAO DO SELANTE ANTERIOR COM USO DE FERRAMENTAS LEVES (SERVICO DIURNO).</v>
          </cell>
          <cell r="C3621" t="str">
            <v>m</v>
          </cell>
          <cell r="D3621">
            <v>2.8374999999999999</v>
          </cell>
          <cell r="E3621">
            <v>2.27</v>
          </cell>
          <cell r="F3621" t="str">
            <v>EMLURB</v>
          </cell>
        </row>
        <row r="3622">
          <cell r="A3622" t="str">
            <v/>
          </cell>
          <cell r="D3622">
            <v>0</v>
          </cell>
        </row>
        <row r="3623">
          <cell r="A3623" t="str">
            <v>20.06.100</v>
          </cell>
          <cell r="B3623" t="str">
            <v>PREENCHIMENTO DE JUNTAS DE PLACAS DE CONCRETO COM MASTIQUE ASFALTICO, INCLUSIVE PENEIRAMENTO DA AREIA, LIMPEZA DAS JUNTAS COM JATO DE AR DE ALTA PRESSAO E REMOCAO DO SELANTE ANTERIOR COM USO DE FERRAMENTAS LEVES (SERVICO NOTURNO)</v>
          </cell>
          <cell r="C3623" t="str">
            <v>m</v>
          </cell>
          <cell r="D3623">
            <v>3.1875</v>
          </cell>
          <cell r="E3623">
            <v>2.5499999999999998</v>
          </cell>
          <cell r="F3623" t="str">
            <v>EMLURB</v>
          </cell>
        </row>
        <row r="3624">
          <cell r="A3624" t="str">
            <v/>
          </cell>
          <cell r="D3624">
            <v>0</v>
          </cell>
        </row>
        <row r="3625">
          <cell r="A3625" t="str">
            <v>20.07.005</v>
          </cell>
          <cell r="B3625" t="str">
            <v>PAVIMENTO COM PARALELEPIPEDOS GRANITICOS ASSENTADOS SOBRE COLCHAO DE PO DE PEDRA COM 6.0 CM DE ESPESSURA,E REJUNTADOS COM ARGAMASSA DE CIMENTO E AREIA NO TRACO 1:2.</v>
          </cell>
          <cell r="C3625" t="str">
            <v>m2</v>
          </cell>
          <cell r="D3625">
            <v>32.912499999999994</v>
          </cell>
          <cell r="E3625">
            <v>26.33</v>
          </cell>
          <cell r="F3625" t="str">
            <v>EMLURB</v>
          </cell>
        </row>
        <row r="3626">
          <cell r="A3626" t="str">
            <v/>
          </cell>
          <cell r="D3626">
            <v>0</v>
          </cell>
        </row>
        <row r="3627">
          <cell r="A3627" t="str">
            <v>20.07.010</v>
          </cell>
          <cell r="B3627" t="str">
            <v>PAVIMENTO COM PARALELEPIPEDOS GRANITICOS ASSENTADOS SOBRE COLCHAO DE AREIA COM 6.0 CM DE ESPESSURA, E REJUNTADOS COM ARGAMASSA DE CIMENTO E AREIA NO TRACO 1:2.</v>
          </cell>
          <cell r="C3627" t="str">
            <v>m2</v>
          </cell>
          <cell r="D3627">
            <v>33.662500000000001</v>
          </cell>
          <cell r="E3627">
            <v>26.93</v>
          </cell>
          <cell r="F3627" t="str">
            <v>EMLURB</v>
          </cell>
        </row>
        <row r="3628">
          <cell r="A3628" t="str">
            <v/>
          </cell>
          <cell r="D3628">
            <v>0</v>
          </cell>
        </row>
        <row r="3629">
          <cell r="A3629" t="str">
            <v>20.07.020</v>
          </cell>
          <cell r="B3629" t="str">
            <v>PAVIMENTO COM PARALELEPIPEDOS GRANITICOS ( TAPA BURACO ),ASSENTADOS SOBRE COLCHAO DE AREIA DE 6 CM DE ESPESSURA,E REJUNTADOS COM ARGAMASSA DE CIMENTO E AREIA 1 2 ( AREA TOTAL POR RUA INFERIOR OU IGUAL A 30 M2 ).</v>
          </cell>
          <cell r="C3629" t="str">
            <v>m2</v>
          </cell>
          <cell r="D3629">
            <v>38.725000000000001</v>
          </cell>
          <cell r="E3629">
            <v>30.98</v>
          </cell>
          <cell r="F3629" t="str">
            <v>EMLURB</v>
          </cell>
        </row>
        <row r="3630">
          <cell r="A3630" t="str">
            <v/>
          </cell>
          <cell r="D3630">
            <v>0</v>
          </cell>
        </row>
        <row r="3631">
          <cell r="A3631" t="str">
            <v>20.07.030</v>
          </cell>
          <cell r="B3631" t="str">
            <v>PAVIMENTO COM PARALELEPIPEDOS GRANITICOS ASSENTADOS SOBRE MISTURA DE CIMENTO E AREIA NO TRACO 1:6 COM 6 CM DE ESPESSURA, E REJUNTADO COM ARGAMASSA DE CIMENTO E AREIA NO TRACO 1:2</v>
          </cell>
          <cell r="C3631" t="str">
            <v>m2</v>
          </cell>
          <cell r="D3631">
            <v>45.5</v>
          </cell>
          <cell r="E3631">
            <v>36.4</v>
          </cell>
          <cell r="F3631" t="str">
            <v>EMLURB</v>
          </cell>
        </row>
        <row r="3632">
          <cell r="A3632" t="str">
            <v/>
          </cell>
          <cell r="D3632">
            <v>0</v>
          </cell>
        </row>
        <row r="3633">
          <cell r="A3633" t="str">
            <v>20.07.040</v>
          </cell>
          <cell r="B3633" t="str">
            <v>PAVIMENTO COM PARALELEPIPEDOS GRANITICOS (TAPA BURACO), ASSENTADOS SOBRE MISTURA DE CIMENTO E AREIA NO TRACO 1 6 COM 6 CM DE ESPESSURA,E REJUNTADOS C/ ARGAMASSA DE CIMENTO E AREIA 1 2 (AREA TOTAL POR RUA INFERIOR OU IGUAL A 30 M2 ).</v>
          </cell>
          <cell r="C3633" t="str">
            <v>m2</v>
          </cell>
          <cell r="D3633">
            <v>53.087499999999999</v>
          </cell>
          <cell r="E3633">
            <v>42.47</v>
          </cell>
          <cell r="F3633" t="str">
            <v>EMLURB</v>
          </cell>
        </row>
        <row r="3634">
          <cell r="A3634" t="str">
            <v/>
          </cell>
          <cell r="D3634">
            <v>0</v>
          </cell>
        </row>
        <row r="3635">
          <cell r="A3635" t="str">
            <v>20.07.050</v>
          </cell>
          <cell r="B3635" t="str">
            <v>REPOSICAO DE PAVIMENTO COM PARALELEPIPEDOS GRANITICOS ASSENTADOS SOBRE COLCHAO DE AREIA COM 6 CM DE ESPESSURA , E REJUNTADOS COM ARGAMASSA DE CIMENTO E AREIA 1 2.</v>
          </cell>
          <cell r="C3635" t="str">
            <v>m2</v>
          </cell>
          <cell r="D3635">
            <v>21.037499999999998</v>
          </cell>
          <cell r="E3635">
            <v>16.829999999999998</v>
          </cell>
          <cell r="F3635" t="str">
            <v>EMLURB</v>
          </cell>
        </row>
        <row r="3636">
          <cell r="A3636" t="str">
            <v/>
          </cell>
          <cell r="D3636">
            <v>0</v>
          </cell>
        </row>
        <row r="3637">
          <cell r="A3637" t="str">
            <v>20.07.060</v>
          </cell>
          <cell r="B3637" t="str">
            <v>REPOSICAO DE PAVIMENTO COM PARALELEPIPEDOS GRANITICOS - ( TAPA BURACO ) ASSENTADOS SOBRE COLCHAO DE AREIA COM 6 CM DE ESPESSURA, E REJUNTADOS COM ARGAMASSA DE CIMENTO E AREIA 1 2 ( AREA TOTAL POR RUA INFERIOR OU IGUAL A 30 M2 ).</v>
          </cell>
          <cell r="C3637" t="str">
            <v>m2</v>
          </cell>
          <cell r="D3637">
            <v>25.225000000000001</v>
          </cell>
          <cell r="E3637">
            <v>20.18</v>
          </cell>
          <cell r="F3637" t="str">
            <v>EMLURB</v>
          </cell>
        </row>
        <row r="3638">
          <cell r="A3638" t="str">
            <v/>
          </cell>
          <cell r="D3638">
            <v>0</v>
          </cell>
        </row>
        <row r="3639">
          <cell r="A3639" t="str">
            <v>20.07.070</v>
          </cell>
          <cell r="B3639" t="str">
            <v>REPOSICAO DE PAVIMENTO COM PARALELEPIPEDOS GRANITICOS ASSENTADOS SOBRE MISTURA DE CIMENTO E AREIA NO TRACO 1 6 COM 6 CM DE ESPESSURA, E REJUNTADOS COM ARGAMASSA DE CIMENTO E AREIA 1 2.</v>
          </cell>
          <cell r="C3639" t="str">
            <v>m2</v>
          </cell>
          <cell r="D3639">
            <v>33</v>
          </cell>
          <cell r="E3639">
            <v>26.4</v>
          </cell>
          <cell r="F3639" t="str">
            <v>EMLURB</v>
          </cell>
        </row>
        <row r="3640">
          <cell r="A3640" t="str">
            <v/>
          </cell>
          <cell r="D3640">
            <v>0</v>
          </cell>
        </row>
        <row r="3641">
          <cell r="A3641" t="str">
            <v>20.07.080</v>
          </cell>
          <cell r="B3641" t="str">
            <v>REPOSICAO DE PAVIMENTO COM PARALELEPIPEDOS GRANITICOS - ( TAPA BURACO ) ASSENTADOS SOBRE MISTURA DE CIMENTO E AREIA NO TRACO 1 6 COM 6 CM DE ESPESSURA, E REJUNTADOS COM ARGAMASSA DE CIMENTO E AREIA 1 2 ( AREA TOTAL POR RUA INFERIOR OU IGUAL A 30 M2 ).</v>
          </cell>
          <cell r="C3641" t="str">
            <v>m2</v>
          </cell>
          <cell r="D3641">
            <v>39.587500000000006</v>
          </cell>
          <cell r="E3641">
            <v>31.67</v>
          </cell>
          <cell r="F3641" t="str">
            <v>EMLURB</v>
          </cell>
        </row>
        <row r="3642">
          <cell r="A3642" t="str">
            <v/>
          </cell>
          <cell r="D3642">
            <v>0</v>
          </cell>
        </row>
        <row r="3643">
          <cell r="A3643" t="str">
            <v>20.07.090</v>
          </cell>
          <cell r="B3643" t="str">
            <v>PAVIMENTO COM PARALELEPIPEDOS GRANITICOS COM REJUNTE ASFALTICO, SOBRE COLCHAO DE AREIA DE 10 CM DE ESPESSURA ( METODO BRIPAR ).</v>
          </cell>
          <cell r="C3643" t="str">
            <v>m2</v>
          </cell>
          <cell r="D3643">
            <v>55.199999999999996</v>
          </cell>
          <cell r="E3643">
            <v>44.16</v>
          </cell>
          <cell r="F3643" t="str">
            <v>EMLURB</v>
          </cell>
        </row>
        <row r="3644">
          <cell r="A3644" t="str">
            <v/>
          </cell>
          <cell r="D3644">
            <v>0</v>
          </cell>
        </row>
        <row r="3645">
          <cell r="A3645" t="str">
            <v>20.07.100</v>
          </cell>
          <cell r="B3645" t="str">
            <v>PAVIMENTO COM PARALELEPIPEDOS GRANITICOS ( TAPA BURACO ) , COM REJUNTE ASFALTICO, SOBRE COLCHAO DE AREIA DE 10 CM DE ESPESSURA ( METODO BRIPAR ), ( AREA TOTAL POR RUA INFERIOR OU IGUAL A 30 M2 )</v>
          </cell>
          <cell r="C3645" t="str">
            <v>m2</v>
          </cell>
          <cell r="D3645">
            <v>64.574999999999989</v>
          </cell>
          <cell r="E3645">
            <v>51.66</v>
          </cell>
          <cell r="F3645" t="str">
            <v>EMLURB</v>
          </cell>
        </row>
        <row r="3646">
          <cell r="A3646" t="str">
            <v/>
          </cell>
          <cell r="D3646">
            <v>0</v>
          </cell>
        </row>
        <row r="3647">
          <cell r="A3647" t="str">
            <v>20.08.030</v>
          </cell>
          <cell r="B3647" t="str">
            <v>PAVIMENTO SOBRE BASE JA EXECUTADA COM BLOCOS PRE-MOLDADOS COM 6,5 CM DE ESPESSURA (TIPO BLOKRET OU SIMILAR ), ASSENTADOS SOBRE COLCHAO DE AREIA DE 5 CM, INCLUSIVE REJUNTAMENTO COM ASFALTO.</v>
          </cell>
          <cell r="C3647" t="str">
            <v>m2</v>
          </cell>
          <cell r="D3647">
            <v>40.700000000000003</v>
          </cell>
          <cell r="E3647">
            <v>32.56</v>
          </cell>
          <cell r="F3647" t="str">
            <v>EMLURB</v>
          </cell>
        </row>
        <row r="3648">
          <cell r="A3648" t="str">
            <v/>
          </cell>
          <cell r="D3648">
            <v>0</v>
          </cell>
        </row>
        <row r="3649">
          <cell r="A3649" t="str">
            <v>20.08.040</v>
          </cell>
          <cell r="B3649" t="str">
            <v>PAVIMENTO SOBRE BASE JA EXECUTADA COM BLOCOS PRE-MOLDADOS COM 8,0 CM DE ESPESSURA (TIPO BLOKRET OU SIMILAR ), ASSENTADOS SOBRE COLCHAO DE AREIA DE 5 CM, INCLUSIVE REJUNTAMENTO COM ASFALTO.</v>
          </cell>
          <cell r="C3649" t="str">
            <v>m2</v>
          </cell>
          <cell r="D3649">
            <v>50.199999999999996</v>
          </cell>
          <cell r="E3649">
            <v>40.159999999999997</v>
          </cell>
          <cell r="F3649" t="str">
            <v>EMLURB</v>
          </cell>
        </row>
        <row r="3650">
          <cell r="A3650" t="str">
            <v/>
          </cell>
          <cell r="D3650">
            <v>0</v>
          </cell>
        </row>
        <row r="3651">
          <cell r="A3651" t="str">
            <v>20.08.050</v>
          </cell>
          <cell r="B3651" t="str">
            <v>PAVIMENTO SOBRE BASE JA EXECUTADA COM BLOCOS PRE-MOLDADOS COM 10 CM DE ESPESSURA (TIPO BLOKRET OU SIMILAR ), ASSENTADOS SOBRE COLCHAO DE AREIA DE 5 CM, INCLUSIVE REJUNTAMENTO COM ASFALTO.</v>
          </cell>
          <cell r="C3651" t="str">
            <v>m2</v>
          </cell>
          <cell r="D3651">
            <v>56.449999999999996</v>
          </cell>
          <cell r="E3651">
            <v>45.16</v>
          </cell>
          <cell r="F3651" t="str">
            <v>EMLURB</v>
          </cell>
        </row>
        <row r="3652">
          <cell r="A3652" t="str">
            <v/>
          </cell>
          <cell r="D3652">
            <v>0</v>
          </cell>
        </row>
        <row r="3653">
          <cell r="A3653" t="str">
            <v>20.08.060</v>
          </cell>
          <cell r="B3653" t="str">
            <v>REPOSICAO DE BLOCOS PRE-MOLDADOS ( TIPO BLOKRET OU SIMILAR ) , INCLUSIVE REJUNTAMENTO COM ASFALTO.</v>
          </cell>
          <cell r="C3653" t="str">
            <v>m2</v>
          </cell>
          <cell r="D3653">
            <v>12.575000000000001</v>
          </cell>
          <cell r="E3653">
            <v>10.06</v>
          </cell>
          <cell r="F3653" t="str">
            <v>EMLURB</v>
          </cell>
        </row>
        <row r="3654">
          <cell r="A3654" t="str">
            <v/>
          </cell>
          <cell r="D3654">
            <v>0</v>
          </cell>
        </row>
        <row r="3655">
          <cell r="A3655" t="str">
            <v>20.08.070</v>
          </cell>
          <cell r="B3655" t="str">
            <v>FORNECIMENTO E EXECUÇÃO PAVIMENTAÇÃO EM BLOCO INTERTRAVADO DE CONCRETO, LINHA PAVER, COR NATURAL, DIMENSÕES 20X10X6CM, FAB: ACINOL OU SIMILAR, ASSENTADO SOBRE COLCHÃO DE AREIA ESP.5CM E JUNTAS PREENCHIDAS COM AREIA</v>
          </cell>
          <cell r="C3655" t="str">
            <v>m2</v>
          </cell>
          <cell r="D3655">
            <v>34.549999999999997</v>
          </cell>
          <cell r="E3655">
            <v>27.64</v>
          </cell>
          <cell r="F3655" t="str">
            <v>SEDUC</v>
          </cell>
        </row>
        <row r="3656">
          <cell r="A3656" t="str">
            <v/>
          </cell>
          <cell r="D3656">
            <v>0</v>
          </cell>
        </row>
        <row r="3657">
          <cell r="A3657" t="str">
            <v>20.08.071</v>
          </cell>
          <cell r="B3657" t="str">
            <v>FORNECIMENTO E EXECUÇÃO PAVIMENTAÇÃO EM BLOCO INTERTRAVADO DE CONCRETO, LINHA PAVER, COR VERMELHA, DIMENSÕES 20X10X6CM, FAB: ACINOL OU SIMILAR, ASSENTADO SOBRE COLCHÃO DE AREIA E JUNTAS PREENCHIDAS COM AREIA.</v>
          </cell>
          <cell r="C3657" t="str">
            <v>m2</v>
          </cell>
          <cell r="D3657">
            <v>44.362500000000004</v>
          </cell>
          <cell r="E3657">
            <v>35.49</v>
          </cell>
          <cell r="F3657" t="str">
            <v>SEDUC</v>
          </cell>
        </row>
        <row r="3658">
          <cell r="A3658" t="str">
            <v/>
          </cell>
          <cell r="D3658">
            <v>0</v>
          </cell>
        </row>
        <row r="3659">
          <cell r="A3659" t="str">
            <v>20.09.010</v>
          </cell>
          <cell r="B3659" t="str">
            <v>FORNECIMENTO E ASSENTAMENTO DE MEIO-FIO DE PEDRA GRANITICA, REJUNTADO COM ARGAMASSA DE CIMENTO E AREIA 1 2.</v>
          </cell>
          <cell r="C3659" t="str">
            <v>m</v>
          </cell>
          <cell r="D3659">
            <v>16.5625</v>
          </cell>
          <cell r="E3659">
            <v>13.25</v>
          </cell>
          <cell r="F3659" t="str">
            <v>EMLURB</v>
          </cell>
        </row>
        <row r="3660">
          <cell r="A3660" t="str">
            <v/>
          </cell>
          <cell r="D3660">
            <v>0</v>
          </cell>
        </row>
        <row r="3661">
          <cell r="A3661" t="str">
            <v>20.09.020</v>
          </cell>
          <cell r="B3661" t="str">
            <v>FORNECIMENTO E ASSENTAMENTO DE MEIO-FIO DE CONCRETO PARA PAVIMENTACAO PRENSADO (PADRAO DNER), REJUNTADO COM ARGAMASSA DE CIMENTO E A REIA 1 2.</v>
          </cell>
          <cell r="C3661" t="str">
            <v>m</v>
          </cell>
          <cell r="D3661">
            <v>20.9375</v>
          </cell>
          <cell r="E3661">
            <v>16.75</v>
          </cell>
          <cell r="F3661" t="str">
            <v>EMLURB</v>
          </cell>
        </row>
        <row r="3662">
          <cell r="A3662" t="str">
            <v/>
          </cell>
          <cell r="D3662">
            <v>0</v>
          </cell>
        </row>
        <row r="3663">
          <cell r="A3663" t="str">
            <v>20.09.021</v>
          </cell>
          <cell r="B3663" t="str">
            <v>FORNECIMENTO E ASSENTAMENTO DE MEIO-FIO DE CONCRETO PRE MOLDADO PARA JARDIM, DIMENSOES (1.00 X 0.20 X 0.075)M, REJUNTADO COM ARGAMASSA DE CIMENTO E AREIA 1 2.</v>
          </cell>
          <cell r="C3663" t="str">
            <v>m</v>
          </cell>
          <cell r="D3663">
            <v>14.55</v>
          </cell>
          <cell r="E3663">
            <v>11.64</v>
          </cell>
          <cell r="F3663" t="str">
            <v>EMLURB</v>
          </cell>
        </row>
        <row r="3664">
          <cell r="A3664" t="str">
            <v/>
          </cell>
          <cell r="D3664">
            <v>0</v>
          </cell>
        </row>
        <row r="3665">
          <cell r="A3665" t="str">
            <v>20.09.022</v>
          </cell>
          <cell r="B3665" t="str">
            <v>FORNECIMENTO E ASSENTAMENTO DE MEIO-FIO DE CONCRETO PRE MOLDADO,DIMENSOES (1.00 X 0.25 X 0.10)M, REJUNTADO COM ARGAMASSA DE CIMENTO E AREIA 1 2.</v>
          </cell>
          <cell r="C3665" t="str">
            <v>m</v>
          </cell>
          <cell r="D3665">
            <v>15.5625</v>
          </cell>
          <cell r="E3665">
            <v>12.45</v>
          </cell>
          <cell r="F3665" t="str">
            <v>EMLURB</v>
          </cell>
        </row>
        <row r="3666">
          <cell r="A3666" t="str">
            <v/>
          </cell>
          <cell r="D3666">
            <v>0</v>
          </cell>
        </row>
        <row r="3667">
          <cell r="A3667" t="str">
            <v>20.09.030</v>
          </cell>
          <cell r="B3667" t="str">
            <v>CONSTRUCAO DE LINHA D´AGUA COM PARALELEPIPEDOS GRANITICOS ASSENTADOS SOBRE MISTURA DE CIMENTO E AREIA NO TRACO 1 6 COM 6 CM DE ESPESSURA E REJUNTADOS COM ARGAMASSA DE CIMENTO E AREIA 1 2,INCLUSIVE BASE DE CONCRETO 1 4 8 COM 10 CM DE ESPESSURA.</v>
          </cell>
          <cell r="C3667" t="str">
            <v>m</v>
          </cell>
          <cell r="D3667">
            <v>18.824999999999999</v>
          </cell>
          <cell r="E3667">
            <v>15.06</v>
          </cell>
          <cell r="F3667" t="str">
            <v>EMLURB</v>
          </cell>
        </row>
        <row r="3668">
          <cell r="A3668" t="str">
            <v/>
          </cell>
          <cell r="D3668">
            <v>0</v>
          </cell>
        </row>
        <row r="3669">
          <cell r="A3669" t="str">
            <v>20.09.040</v>
          </cell>
          <cell r="B3669" t="str">
            <v>FORNEC.E ASSENT.DE MEIO-FIO DE PEDRA GRAN. REJUNTADO C/ ARG.DE CIM. E AREIA 1 2 E CONST.DE LINHA DAGUA DE PARALEL. ASSENTADOS SOBRE MISTURA DE CIM. E AREIA 1 6 C/6 CM DE ESP.E REJUNTADOS C/ ARG.DE CIM.E AREIA 1 2 ,INCLUSIVE BASE DE CONCRETO 1 4 8 C/ 10 CM</v>
          </cell>
          <cell r="C3669" t="str">
            <v>m</v>
          </cell>
          <cell r="D3669">
            <v>35.4</v>
          </cell>
          <cell r="E3669">
            <v>28.32</v>
          </cell>
          <cell r="F3669" t="str">
            <v>EMLURB</v>
          </cell>
        </row>
        <row r="3670">
          <cell r="A3670" t="str">
            <v/>
          </cell>
          <cell r="D3670">
            <v>0</v>
          </cell>
        </row>
        <row r="3671">
          <cell r="A3671" t="str">
            <v>20.09.050</v>
          </cell>
          <cell r="B3671" t="str">
            <v>REPOSICAO DE MEIO-FIO DE PEDRA GRANITICA OU DE CONCRETO , REJUNTADOS COM ARGAMASSA DE CIMENTO E AREIA NO TRACO 1 2.</v>
          </cell>
          <cell r="C3671" t="str">
            <v>m</v>
          </cell>
          <cell r="D3671">
            <v>6.5625</v>
          </cell>
          <cell r="E3671">
            <v>5.25</v>
          </cell>
          <cell r="F3671" t="str">
            <v>EMLURB</v>
          </cell>
        </row>
        <row r="3672">
          <cell r="A3672" t="str">
            <v/>
          </cell>
          <cell r="D3672">
            <v>0</v>
          </cell>
        </row>
        <row r="3673">
          <cell r="A3673" t="str">
            <v>20.09.060</v>
          </cell>
          <cell r="B3673" t="str">
            <v>REPOSICAO DE LINHA DAQUA DE PARALELEPIPEDOS GRANITICOS ASSENTADOS SOBRE MISTURA DE CIMENTO E AREIA NO TRACO 1 6 COM 6 CM DE ESPESSURA E REJUNTADOS COM ARGAMASSA DE CIMENTO E AREIA 1 2 , INCLUSIVE BASE DE CONCRETO 1 4 8 COM 10 CM DE ESPESSURA.</v>
          </cell>
          <cell r="C3673" t="str">
            <v>m</v>
          </cell>
          <cell r="D3673">
            <v>15.824999999999999</v>
          </cell>
          <cell r="E3673">
            <v>12.66</v>
          </cell>
          <cell r="F3673" t="str">
            <v>EMLURB</v>
          </cell>
        </row>
        <row r="3674">
          <cell r="A3674" t="str">
            <v/>
          </cell>
          <cell r="D3674">
            <v>0</v>
          </cell>
        </row>
        <row r="3675">
          <cell r="A3675" t="str">
            <v>20.09.070</v>
          </cell>
          <cell r="B3675" t="str">
            <v xml:space="preserve">REPOSICAO DE MEIO-FIO DE PEDRA GRANIT. OU DE CONCRETO , REJUNTADO COM ARG. DE CIM. E AREIA 1 2, E LINHA DAGUA DE PARALEL. ASSENT. SOBRE MIST. DE CIM. E AREIA 1 6 C/ 6 CM DE ESPESSURA E REJ. C/ ARG DE CIM. E AREIA 1 2,INCLUSIVE BASE DE CONC.1 4 8 C/ 10 CM </v>
          </cell>
          <cell r="C3675" t="str">
            <v>m</v>
          </cell>
          <cell r="D3675">
            <v>22.400000000000002</v>
          </cell>
          <cell r="E3675">
            <v>17.920000000000002</v>
          </cell>
          <cell r="F3675" t="str">
            <v>EMLURB</v>
          </cell>
        </row>
        <row r="3676">
          <cell r="A3676" t="str">
            <v/>
          </cell>
          <cell r="D3676">
            <v>0</v>
          </cell>
        </row>
        <row r="3677">
          <cell r="A3677" t="str">
            <v>21.00.000</v>
          </cell>
          <cell r="B3677" t="str">
            <v>DRENAGEM</v>
          </cell>
          <cell r="D3677">
            <v>0</v>
          </cell>
        </row>
        <row r="3678">
          <cell r="A3678" t="str">
            <v/>
          </cell>
          <cell r="D3678">
            <v>0</v>
          </cell>
        </row>
        <row r="3679">
          <cell r="A3679" t="str">
            <v>21.01.030</v>
          </cell>
          <cell r="B3679" t="str">
            <v>GRADE DE CONCRETO DE 0,30 X 0,95 M, INCLUSIVE ASSENTAMENTO E TRANSPORTE.</v>
          </cell>
          <cell r="C3679" t="str">
            <v>Un</v>
          </cell>
          <cell r="D3679">
            <v>63.612499999999997</v>
          </cell>
          <cell r="E3679">
            <v>50.89</v>
          </cell>
          <cell r="F3679" t="str">
            <v>EMLURB</v>
          </cell>
        </row>
        <row r="3680">
          <cell r="A3680" t="str">
            <v/>
          </cell>
          <cell r="D3680">
            <v>0</v>
          </cell>
        </row>
        <row r="3681">
          <cell r="A3681" t="str">
            <v>21.01.060</v>
          </cell>
          <cell r="B3681" t="str">
            <v>TAMPAO(TAMPA E CAIXILHO) DE CONCRETO C/0,60 M DE DIAMETRO, INCLUSIVE ASSENTAMENTO E TRANSPORTE (LOGOMARCA P.C.R)</v>
          </cell>
          <cell r="C3681" t="str">
            <v>Un</v>
          </cell>
          <cell r="D3681">
            <v>158.13750000000002</v>
          </cell>
          <cell r="E3681">
            <v>126.51</v>
          </cell>
          <cell r="F3681" t="str">
            <v>EMLURB</v>
          </cell>
        </row>
        <row r="3682">
          <cell r="A3682" t="str">
            <v/>
          </cell>
          <cell r="D3682">
            <v>0</v>
          </cell>
        </row>
        <row r="3683">
          <cell r="A3683" t="str">
            <v>21.01.070</v>
          </cell>
          <cell r="B3683" t="str">
            <v>TAMPA DE CONCRETO PARA TAMPAO COM 0,60 M DE DIAMETRO, INCLUSIVE ASSENTAMENTO E TRANSPORTE (LOGOMARCA P.C.R.)</v>
          </cell>
          <cell r="C3683" t="str">
            <v>Un</v>
          </cell>
          <cell r="D3683">
            <v>86.974999999999994</v>
          </cell>
          <cell r="E3683">
            <v>69.58</v>
          </cell>
          <cell r="F3683" t="str">
            <v>EMLURB</v>
          </cell>
        </row>
        <row r="3684">
          <cell r="A3684" t="str">
            <v/>
          </cell>
          <cell r="D3684">
            <v>0</v>
          </cell>
        </row>
        <row r="3685">
          <cell r="A3685" t="str">
            <v>21.01.080</v>
          </cell>
          <cell r="B3685" t="str">
            <v>SOBRETAMPA DE CONCRETO NAS DIMENSOES 0,60 X 0,60 X 0,08 M,INCLUSIVE ASSENTAMENTO E TRANSPORTE (LOGOMARCA P.C.R)</v>
          </cell>
          <cell r="C3685" t="str">
            <v>Un</v>
          </cell>
          <cell r="D3685">
            <v>65.525000000000006</v>
          </cell>
          <cell r="E3685">
            <v>52.42</v>
          </cell>
          <cell r="F3685" t="str">
            <v>EMLURB</v>
          </cell>
        </row>
        <row r="3686">
          <cell r="A3686" t="str">
            <v/>
          </cell>
          <cell r="D3686">
            <v>0</v>
          </cell>
        </row>
        <row r="3687">
          <cell r="A3687" t="str">
            <v>21.01.090</v>
          </cell>
          <cell r="B3687" t="str">
            <v>LEVANTAMENTO DE TAMPAO DE POCO DE VISITA EXISTENTE (ELEVACAO DA COTA DE NIVEL), DEVIDO A SERVICO DE RECAPEAMENTO ASFALTICO.</v>
          </cell>
          <cell r="C3687" t="str">
            <v>Un</v>
          </cell>
          <cell r="D3687">
            <v>46.3</v>
          </cell>
          <cell r="E3687">
            <v>37.04</v>
          </cell>
          <cell r="F3687" t="str">
            <v>EMLURB</v>
          </cell>
        </row>
        <row r="3688">
          <cell r="A3688" t="str">
            <v/>
          </cell>
          <cell r="D3688">
            <v>0</v>
          </cell>
        </row>
        <row r="3689">
          <cell r="A3689" t="str">
            <v>21.02.010</v>
          </cell>
          <cell r="B3689" t="str">
            <v>CONSTRUCAO DE CAIXA COLETORA,TIPO"COM GRADE", EM ALVENARIA DE 1 VEZ - TIJOLOS MACICOS PRENSADOS ( REF. DR-01-OBRAS RECIFE) NAS DIMENSOES INTERNAS DE 0,25 X 0,85 X 1,00 M, INCLUSIVE ESCAVACAO, REATERRO COMPACTADO E REMOCAO DO MATERIAL EXCEDENTE ( SEM A GRA</v>
          </cell>
          <cell r="C3689" t="str">
            <v>Un</v>
          </cell>
          <cell r="D3689">
            <v>426.47500000000002</v>
          </cell>
          <cell r="E3689">
            <v>341.18</v>
          </cell>
          <cell r="F3689" t="str">
            <v>EMLURB</v>
          </cell>
        </row>
        <row r="3690">
          <cell r="A3690" t="str">
            <v/>
          </cell>
          <cell r="D3690">
            <v>0</v>
          </cell>
        </row>
        <row r="3691">
          <cell r="A3691" t="str">
            <v>21.02.020</v>
          </cell>
          <cell r="B3691" t="str">
            <v>CONTRUCAO DE CAIXA COLETORA, TIPO COM GAVETA, EM ALVENARIA DE 1 VEZ DE TIJOLOS MACICOS PRENSADOS (REF. DR-03-OBRAS RECIFE) NAS DIM. INTERNAS 0,25X 0,90X 1,00 M ,INCLUSIVE ESCAVACAO,REATERRO COMPACTADO E REMOCAO DO MATERIAL EXCEDENTE (C/ TAMPA DE CONCRETO)</v>
          </cell>
          <cell r="C3691" t="str">
            <v>Un</v>
          </cell>
          <cell r="D3691">
            <v>723.33749999999998</v>
          </cell>
          <cell r="E3691">
            <v>578.66999999999996</v>
          </cell>
          <cell r="F3691" t="str">
            <v>EMLURB</v>
          </cell>
        </row>
        <row r="3692">
          <cell r="A3692" t="str">
            <v/>
          </cell>
          <cell r="D3692">
            <v>0</v>
          </cell>
        </row>
        <row r="3693">
          <cell r="A3693" t="str">
            <v>21.02.030</v>
          </cell>
          <cell r="B3693" t="str">
            <v>CONTRUCAO DE CAIXA COLETORA, TIPO COM GAVETA, EM ALVENARIA DE 1 VEZ DE TIJOLOS MACICOS PRENSADOS (REF. DR-06-OBRAS RECIFE) NAS DIM. INTERNAS 0,8 X 0,8 X 0,90 M ,INCLUSIVE ESCAVACAO,REATERRO COMPACTADO E REMOCAO DO MAT. EXCEDENTE ( C/ SOBRETAMPA DE CONC.).</v>
          </cell>
          <cell r="C3693" t="str">
            <v>Un</v>
          </cell>
          <cell r="D3693">
            <v>971.96250000000009</v>
          </cell>
          <cell r="E3693">
            <v>777.57</v>
          </cell>
          <cell r="F3693" t="str">
            <v>EMLURB</v>
          </cell>
        </row>
        <row r="3694">
          <cell r="A3694" t="str">
            <v/>
          </cell>
          <cell r="D3694">
            <v>0</v>
          </cell>
        </row>
        <row r="3695">
          <cell r="A3695" t="str">
            <v>21.03.060</v>
          </cell>
          <cell r="B3695" t="str">
            <v>CONSTRUCAO DE POCO DE VISITA EM ALVENARIA DE 1 VEZ-TIJOLOS MACICOS PRENSADOS (REF.DR-05-OBRAS RECIFE) NAS DIMENSOES INTERNAS 1,00 X 1,00 X 1,50 M, INCLUSIVE ESCAVACAO, REATERRO COMPACTADO E REMOCAO DO MATERIAL EXCEDENTE ( SEM O TAMPAO).</v>
          </cell>
          <cell r="C3695" t="str">
            <v>Un</v>
          </cell>
          <cell r="D3695">
            <v>1674.4124999999999</v>
          </cell>
          <cell r="E3695">
            <v>1339.53</v>
          </cell>
          <cell r="F3695" t="str">
            <v>EMLURB</v>
          </cell>
        </row>
        <row r="3696">
          <cell r="A3696" t="str">
            <v/>
          </cell>
          <cell r="D3696">
            <v>0</v>
          </cell>
        </row>
        <row r="3697">
          <cell r="A3697" t="str">
            <v>21.03.070</v>
          </cell>
          <cell r="B3697" t="str">
            <v>CONST. DE POCO DE VISITA EM ALVEN. DE 1 VEZ DE TIJOLOS MACICOS PRENSADOS (REF.DR-05-OBRAS RECIFE) NAS DIMENSOES INTERNAS 1,2X1,2X1,5 M, INCLUSIVE ESCAVACAO, REATERRO COMPACTADO E REMOCAO DO MATERIAL EXCEDENTE (SEM O TAMPAO).</v>
          </cell>
          <cell r="C3697" t="str">
            <v>Un</v>
          </cell>
          <cell r="D3697">
            <v>1952.7625</v>
          </cell>
          <cell r="E3697">
            <v>1562.21</v>
          </cell>
          <cell r="F3697" t="str">
            <v>EMLURB</v>
          </cell>
        </row>
        <row r="3698">
          <cell r="A3698" t="str">
            <v/>
          </cell>
          <cell r="D3698">
            <v>0</v>
          </cell>
        </row>
        <row r="3699">
          <cell r="A3699" t="str">
            <v>21.03.080</v>
          </cell>
          <cell r="B3699" t="str">
            <v>CONSTRUCAO DE POCO DE VISITA EM ALVENARIA DE 1 VEZ DE TIJOLOS MACICOS PRENSADOS ( REF.DR-05-OBRAS RECIFE) NAS DIMENSOES INTERNAS 1,5 X 1,5 X 2,0 M INCLUSIVE ESCAVACAO,REATERRO COMPACTADO E REMOCAO DO MATERIAL EXCEDENTE ( SEM O TAMPAO ).</v>
          </cell>
          <cell r="C3699" t="str">
            <v>Un</v>
          </cell>
          <cell r="D3699">
            <v>2776.35</v>
          </cell>
          <cell r="E3699">
            <v>2221.08</v>
          </cell>
          <cell r="F3699" t="str">
            <v>EMLURB</v>
          </cell>
        </row>
        <row r="3700">
          <cell r="A3700" t="str">
            <v/>
          </cell>
          <cell r="D3700">
            <v>0</v>
          </cell>
        </row>
        <row r="3701">
          <cell r="A3701" t="str">
            <v>21.03.090</v>
          </cell>
          <cell r="B3701" t="str">
            <v>CONST. DE POCO DE VISITA EM ALVEN. DE 1 VEZ DE TIJOLOS MACICOS PRENSADOS (REF.DR-05-OBRAS RECIFE) NAS DIMENSOES INTERNAS 1,8X1,8X2,5 M, INCLUSIVE ESCAVACAO, REATERRO COMPACTADO E REMOCAO DO MATERIAL EXCEDENTE (SEM O TAMPAO).</v>
          </cell>
          <cell r="C3701" t="str">
            <v>Un</v>
          </cell>
          <cell r="D3701">
            <v>4287.2250000000004</v>
          </cell>
          <cell r="E3701">
            <v>3429.78</v>
          </cell>
          <cell r="F3701" t="str">
            <v>EMLURB</v>
          </cell>
        </row>
        <row r="3702">
          <cell r="A3702" t="str">
            <v/>
          </cell>
          <cell r="D3702">
            <v>0</v>
          </cell>
        </row>
        <row r="3703">
          <cell r="A3703" t="str">
            <v>21.03.100</v>
          </cell>
          <cell r="B3703" t="str">
            <v>CONST. DE POCO DE VISITA EM ALVEN. DE 1 VEZ DE TIJOLOS MACICOS PRENSADOS (REF.DR-05-OBRAS RECIFE ) NAS DIMENSOES INTERNAS 2,2 X 2,2 X 2,5 M INCLUSIVE ESCAVACAO,REATERRO COMPACTADO E REMOCAO DO MATERIAL EXCEDENTE ( SEM O TAMPAO ).</v>
          </cell>
          <cell r="C3703" t="str">
            <v>Un</v>
          </cell>
          <cell r="D3703">
            <v>5503.7625000000007</v>
          </cell>
          <cell r="E3703">
            <v>4403.01</v>
          </cell>
          <cell r="F3703" t="str">
            <v>EMLURB</v>
          </cell>
        </row>
        <row r="3704">
          <cell r="A3704" t="str">
            <v/>
          </cell>
          <cell r="D3704">
            <v>0</v>
          </cell>
        </row>
        <row r="3705">
          <cell r="A3705" t="str">
            <v>21.03.110</v>
          </cell>
          <cell r="B3705" t="str">
            <v>CONST. DE POCO DE VISITA, TIPO C/ GAVETA, EM ALVEN.DE 1 VEZ DE TIJ. MACICOS PRENSADOS (REF DR-02-OBRAS RECIFE ) NAS DIMENSOES INTERNAS 1,0 X 1,0 X 1,5 M,INCLUSIVE ESCAVACAO,REATERRO COMPACTADO E REMOCAO DO MATERIAL EXCEDENTE (COM SOBRETAMPA DE CONCRETO).</v>
          </cell>
          <cell r="C3705" t="str">
            <v>Un</v>
          </cell>
          <cell r="D3705">
            <v>1726.45</v>
          </cell>
          <cell r="E3705">
            <v>1381.16</v>
          </cell>
          <cell r="F3705" t="str">
            <v>EMLURB</v>
          </cell>
        </row>
        <row r="3706">
          <cell r="A3706" t="str">
            <v/>
          </cell>
          <cell r="D3706">
            <v>0</v>
          </cell>
        </row>
        <row r="3707">
          <cell r="A3707" t="str">
            <v>21.03.120</v>
          </cell>
          <cell r="B3707" t="str">
            <v>CONST. DE POCO DE VISITA, TIPO C/ GAVETA, EM ALVENARIA DE 1 VEZ DE TIJ. MACICOS PRENSADOS (REF.DR-02-OBRAS RECIFE) NAS DIMENSOES INTERNAS 1,2 X 1,2 X 1,5 M, INCLUSIVE ESCAVACAO, REATERRO COMPACTADO E REMOCAO DO MATERIAL EXCEDENTE (COM SOBRETAMPA DE CONCRE</v>
          </cell>
          <cell r="C3707" t="str">
            <v>Un</v>
          </cell>
          <cell r="D3707">
            <v>1985.8875</v>
          </cell>
          <cell r="E3707">
            <v>1588.71</v>
          </cell>
          <cell r="F3707" t="str">
            <v>EMLURB</v>
          </cell>
        </row>
        <row r="3708">
          <cell r="A3708" t="str">
            <v/>
          </cell>
          <cell r="D3708">
            <v>0</v>
          </cell>
        </row>
        <row r="3709">
          <cell r="A3709" t="str">
            <v>21.03.130</v>
          </cell>
          <cell r="B3709" t="str">
            <v>CONST. DE POCO DE VISITA, TIPO C/ GAVETA, EM ALVENARIA DE 1 VEZ DE TIJ. MACICOS PRENSADOS (REF.DR-02-OBRAS RECIFE) NAS DIMENSOES INTERNAS 1,5X1,5X2,0 M, INCLUSIVE ESCAVACAO, REATERRO COMPACTADO E REMOCAO DO MATERIAL EXCEDENTE (COM SOBRETAMPA DE CONCRETO).</v>
          </cell>
          <cell r="C3709" t="str">
            <v>Un</v>
          </cell>
          <cell r="D3709">
            <v>3040.6625000000004</v>
          </cell>
          <cell r="E3709">
            <v>2432.5300000000002</v>
          </cell>
          <cell r="F3709" t="str">
            <v>EMLURB</v>
          </cell>
        </row>
        <row r="3710">
          <cell r="A3710" t="str">
            <v/>
          </cell>
          <cell r="D3710">
            <v>0</v>
          </cell>
        </row>
        <row r="3711">
          <cell r="A3711" t="str">
            <v>21.03.140</v>
          </cell>
          <cell r="B3711" t="str">
            <v>CONST. DE POCO DE VISITA, TIPO C/ GAVETA, EM ALVENARIA DE 1 VEZ DE TIJ. MACICOS PRENSADOS (REF.DR-02-OBRAS RECIFE) NAS DIMENSOES INTERNAS 1,8X1,8X2,5 M, INCLUSIVE ESCAVACAO, REATERRO COMPACTADO E REMOCAO DO MATERIAL EXCEDENTE (COM SOBRETAMPA DE CONCRETO).</v>
          </cell>
          <cell r="C3711" t="str">
            <v>Un</v>
          </cell>
          <cell r="D3711">
            <v>4147.05</v>
          </cell>
          <cell r="E3711">
            <v>3317.64</v>
          </cell>
          <cell r="F3711" t="str">
            <v>EMLURB</v>
          </cell>
        </row>
        <row r="3712">
          <cell r="A3712" t="str">
            <v/>
          </cell>
          <cell r="D3712">
            <v>0</v>
          </cell>
        </row>
        <row r="3713">
          <cell r="A3713" t="str">
            <v>21.03.150</v>
          </cell>
          <cell r="B3713" t="str">
            <v>CONST. DE POCO DE VISITA, TIPO C/ GRADE, EM ALVENARIA DE 1 VEZ DE TIJ. MACICOS PRENSADOS (REF.DR-04-OBRAS RECIFE) NAS DIMENSOES INTERNAS 1,0X1,0X1,5 M, INCLUSIVE ESCAVACAO, REATERRO COMPACTADO E REMOCAO DO MATERIAL EXCEDENTE (C/ SOBRETAMPA DE CONCRETO E S</v>
          </cell>
          <cell r="C3713" t="str">
            <v>Un</v>
          </cell>
          <cell r="D3713">
            <v>2043.5749999999998</v>
          </cell>
          <cell r="E3713">
            <v>1634.86</v>
          </cell>
          <cell r="F3713" t="str">
            <v>EMLURB</v>
          </cell>
        </row>
        <row r="3714">
          <cell r="A3714" t="str">
            <v/>
          </cell>
          <cell r="D3714">
            <v>0</v>
          </cell>
        </row>
        <row r="3715">
          <cell r="A3715" t="str">
            <v>21.03.160</v>
          </cell>
          <cell r="B3715" t="str">
            <v>CONST. DE POCO DE VISITA, TIPO C/ GRADE, EM ALVENARIA DE 1 VEZ DE TIJ. MACICOS PRENSADOS (REF.DR-04-OBRAS RECIFE) NAS DIMENSOES INTERNAS 1,2X1,2X1,5 M, INCLUSIVE ESCAVACAO, REATERRO COMPACTADO E REMOCAO DO MATERIAL EXCEDENTE (C/ SOBRETAMPA DE CONCRETO E S</v>
          </cell>
          <cell r="C3715" t="str">
            <v>Un</v>
          </cell>
          <cell r="D3715">
            <v>2236.25</v>
          </cell>
          <cell r="E3715">
            <v>1789</v>
          </cell>
          <cell r="F3715" t="str">
            <v>EMLURB</v>
          </cell>
        </row>
        <row r="3716">
          <cell r="A3716" t="str">
            <v/>
          </cell>
          <cell r="D3716">
            <v>0</v>
          </cell>
        </row>
        <row r="3717">
          <cell r="A3717" t="str">
            <v>21.03.170</v>
          </cell>
          <cell r="B3717" t="str">
            <v>CONST. DE POCO DE VISITA, TIPO C/ GRADE, EM ALVENARIA DE 1 VEZ DE TIJ. MACICOS PRENSADOS (REF.DR-04-OBRAS RECIFE) NAS DIMENSOES INTERNAS 1,5X1,5X2,0 M, INCLUSIVE ESCAVACAO, REATERRO COMPACTADO E REMOCAO DO MATERIAL EXCEDENTE (C/ SOBRETAMPA DE CONCRETO E S</v>
          </cell>
          <cell r="C3717" t="str">
            <v>Un</v>
          </cell>
          <cell r="D3717">
            <v>3513.2375000000002</v>
          </cell>
          <cell r="E3717">
            <v>2810.59</v>
          </cell>
          <cell r="F3717" t="str">
            <v>EMLURB</v>
          </cell>
        </row>
        <row r="3718">
          <cell r="A3718" t="str">
            <v/>
          </cell>
          <cell r="D3718">
            <v>0</v>
          </cell>
        </row>
        <row r="3719">
          <cell r="A3719" t="str">
            <v>21.03.180</v>
          </cell>
          <cell r="B3719" t="str">
            <v>CONST. DE POCO DE VISITA, TIPO C/ GRADE, EM ALVENARIA DE 1 VEZ DE TIJ. MACICOS PRENSADOS (REF.DR-04-OBRAS RECIFE) NAS DIMENSOES INTERNAS 1,8X1,8X2,5 M, INCLUSIVE ESCAVACAO, REATERRO COMPACTADO E REMOCAO DO MATERIAL EXCEDENTE (C/ SOBRETAMPA DE CONCRETO E S</v>
          </cell>
          <cell r="C3719" t="str">
            <v>Un</v>
          </cell>
          <cell r="D3719">
            <v>4730.9249999999993</v>
          </cell>
          <cell r="E3719">
            <v>3784.74</v>
          </cell>
          <cell r="F3719" t="str">
            <v>EMLURB</v>
          </cell>
        </row>
        <row r="3720">
          <cell r="A3720" t="str">
            <v/>
          </cell>
          <cell r="D3720">
            <v>0</v>
          </cell>
        </row>
        <row r="3721">
          <cell r="A3721" t="str">
            <v>21.04.030</v>
          </cell>
          <cell r="B3721" t="str">
            <v>ENSECADEIRA COM PRANCHOES DE MADEIRA DE LEI DE 3 X 6 POLEGADAS E QUADROS UTILIZANDO LONGARINAS DE MADEIRA DE 3 X 5 POLEGADAS, INCLUSIVE POSTERIOR RETIRADA.(AREA NAO CRAVADA).</v>
          </cell>
          <cell r="C3721" t="str">
            <v>m2</v>
          </cell>
          <cell r="D3721">
            <v>81.8</v>
          </cell>
          <cell r="E3721">
            <v>65.44</v>
          </cell>
          <cell r="F3721" t="str">
            <v>EMLURB</v>
          </cell>
        </row>
        <row r="3722">
          <cell r="A3722" t="str">
            <v/>
          </cell>
          <cell r="D3722">
            <v>0</v>
          </cell>
        </row>
        <row r="3723">
          <cell r="A3723" t="str">
            <v>21.04.035</v>
          </cell>
          <cell r="B3723" t="str">
            <v>ENSECADEIRA COM PRANCHOES DE MADEIRA DE LEI COM 3 X 6 POLEGADAS E QUADROS UTILIZANDO LONGARINAS DE MADEIRA DE 3 X 5 POLEGADAS, INCLUSIVE POSTERIOR RETIRADA. (AREA CRAVADA).</v>
          </cell>
          <cell r="C3723" t="str">
            <v>m2</v>
          </cell>
          <cell r="D3723">
            <v>107.7375</v>
          </cell>
          <cell r="E3723">
            <v>86.19</v>
          </cell>
          <cell r="F3723" t="str">
            <v>EMLURB</v>
          </cell>
        </row>
        <row r="3724">
          <cell r="A3724" t="str">
            <v/>
          </cell>
          <cell r="D3724">
            <v>0</v>
          </cell>
        </row>
        <row r="3725">
          <cell r="A3725" t="str">
            <v>21.04.040</v>
          </cell>
          <cell r="B3725" t="str">
            <v>ESCORAMENTO DE VALAS COM PRANCHOES METALICOS E QUADROS UTILIZANDO LONGARINAS DE MADEIRA DE 3 X 5 POL. ,INCLUSIVE POSTERIOR RETIRADA ( AREA CRAVADA ).</v>
          </cell>
          <cell r="C3725" t="str">
            <v>m2</v>
          </cell>
          <cell r="D3725">
            <v>34.449999999999996</v>
          </cell>
          <cell r="E3725">
            <v>27.56</v>
          </cell>
          <cell r="F3725" t="str">
            <v>EMLURB</v>
          </cell>
        </row>
        <row r="3726">
          <cell r="A3726" t="str">
            <v/>
          </cell>
          <cell r="D3726">
            <v>0</v>
          </cell>
        </row>
        <row r="3727">
          <cell r="A3727" t="str">
            <v>21.04.050</v>
          </cell>
          <cell r="B3727" t="str">
            <v>ESCORAMENTO DE VALAS COM PRANCHOES METALICOS E QUADROS UTILIZANDO LONGARINAS DE MADEIRA DE 3 X 5 POL., INCLUSIVE POSTERIOR RETIRADA ( AREA NAO CRAVADA ).</v>
          </cell>
          <cell r="C3727" t="str">
            <v>m2</v>
          </cell>
          <cell r="D3727">
            <v>22.524999999999999</v>
          </cell>
          <cell r="E3727">
            <v>18.02</v>
          </cell>
          <cell r="F3727" t="str">
            <v>EMLURB</v>
          </cell>
        </row>
        <row r="3728">
          <cell r="A3728" t="str">
            <v/>
          </cell>
          <cell r="D3728">
            <v>0</v>
          </cell>
        </row>
        <row r="3729">
          <cell r="A3729" t="str">
            <v>21.04.060</v>
          </cell>
          <cell r="B3729" t="str">
            <v>ESCORAMENTO DESCONTINUO DE VALAS.</v>
          </cell>
          <cell r="C3729" t="str">
            <v>m2</v>
          </cell>
          <cell r="D3729">
            <v>24.824999999999999</v>
          </cell>
          <cell r="E3729">
            <v>19.86</v>
          </cell>
          <cell r="F3729" t="str">
            <v>EMLURB</v>
          </cell>
        </row>
        <row r="3730">
          <cell r="A3730" t="str">
            <v/>
          </cell>
          <cell r="D3730">
            <v>0</v>
          </cell>
        </row>
        <row r="3731">
          <cell r="A3731" t="str">
            <v>21.04.070</v>
          </cell>
          <cell r="B3731" t="str">
            <v>CONSTRUCAO DE ENSECADEIRA DUPLA EM CHAPA DE MADEIRA COMP. RESINADA DE 12 MM DE ESPESSURA COM AFASTAMENTO INTERNO DE 30 CM, ESCORADA EM ESTRONCAS CRAVADAS A CADA 1,0 M, COSTELAMENTO COM BARROTES DE 3 X 3 POL.E PREENCHIDA COM MAT. ARGILOSO, INCLUSIVE POSTER</v>
          </cell>
          <cell r="C3731" t="str">
            <v>m2</v>
          </cell>
          <cell r="D3731">
            <v>37.712500000000006</v>
          </cell>
          <cell r="E3731">
            <v>30.17</v>
          </cell>
          <cell r="F3731" t="str">
            <v>EMLURB</v>
          </cell>
        </row>
        <row r="3732">
          <cell r="A3732" t="str">
            <v/>
          </cell>
          <cell r="D3732">
            <v>0</v>
          </cell>
        </row>
        <row r="3733">
          <cell r="A3733" t="str">
            <v>21.05.010</v>
          </cell>
          <cell r="B3733" t="str">
            <v>ESGOTAMENTO DE ÁGUA COM BOMBA À GASOLINA DE 3,4 HP, INCLUSIVE 10 METROS DE MANGOTE DE 2" COM COMBUSTÍVEL.</v>
          </cell>
          <cell r="C3733" t="str">
            <v>m</v>
          </cell>
          <cell r="D3733">
            <v>4.3625000000000007</v>
          </cell>
          <cell r="E3733">
            <v>3.49</v>
          </cell>
          <cell r="F3733" t="str">
            <v>EMLURB</v>
          </cell>
        </row>
        <row r="3734">
          <cell r="A3734" t="str">
            <v/>
          </cell>
          <cell r="D3734">
            <v>0</v>
          </cell>
        </row>
        <row r="3735">
          <cell r="A3735" t="str">
            <v>21.05.020</v>
          </cell>
          <cell r="B3735" t="str">
            <v>ESGOTAMENTO DE AGUA COM BOMBA ELETRICA SUBMERSA, POT 4 CV, INCLUSIVE 10 METROS DE MANGOTE DE 3".</v>
          </cell>
          <cell r="C3735" t="str">
            <v>m3</v>
          </cell>
          <cell r="D3735">
            <v>0.16250000000000001</v>
          </cell>
          <cell r="E3735">
            <v>0.13</v>
          </cell>
          <cell r="F3735" t="str">
            <v>EMLURB</v>
          </cell>
        </row>
        <row r="3736">
          <cell r="A3736" t="str">
            <v/>
          </cell>
          <cell r="D3736">
            <v>0</v>
          </cell>
        </row>
        <row r="3737">
          <cell r="A3737" t="str">
            <v>21.06.010</v>
          </cell>
          <cell r="B3737" t="str">
            <v>GALERIA DE TUBOS DE CONCRETO C2-0,20 M DE DIAMETRO, INCLUSIVE ESCAVACAO MANUAL DAS VALAS ATE 1,50 M DE PROFUNDIDADE, REATERRO COMPACTADO, REMOCAO DO MATERIAL EXCEDENTE E AINDA FORNECIMENTO E ASSENTAMENTO DOS TUBOS.</v>
          </cell>
          <cell r="C3737" t="str">
            <v>m</v>
          </cell>
          <cell r="D3737">
            <v>40.799999999999997</v>
          </cell>
          <cell r="E3737">
            <v>32.64</v>
          </cell>
          <cell r="F3737" t="str">
            <v>EMLURB</v>
          </cell>
        </row>
        <row r="3738">
          <cell r="A3738" t="str">
            <v/>
          </cell>
          <cell r="D3738">
            <v>0</v>
          </cell>
        </row>
        <row r="3739">
          <cell r="A3739" t="str">
            <v>21.06.020</v>
          </cell>
          <cell r="B3739" t="str">
            <v>GALERIA DE TUBOS DE CONCRETO C2-0,20 M DE DIAMETRO, INCLUSIVE ESCAVACAO MANUAL DAS VALAS ATE 1,50 M DE PROFUNDIDADE, REATERRO COMPACTADO , REMOCAO DO MATERIAL EXCEDENTE E AINDA FORNECIMENTO E ASSENTAMENTO DOS TUBOS-(SERVICO NOTURNO).</v>
          </cell>
          <cell r="C3739" t="str">
            <v>m</v>
          </cell>
          <cell r="D3739">
            <v>46</v>
          </cell>
          <cell r="E3739">
            <v>36.799999999999997</v>
          </cell>
          <cell r="F3739" t="str">
            <v>EMLURB</v>
          </cell>
        </row>
        <row r="3740">
          <cell r="A3740" t="str">
            <v/>
          </cell>
          <cell r="D3740">
            <v>0</v>
          </cell>
        </row>
        <row r="3741">
          <cell r="A3741" t="str">
            <v>21.06.030</v>
          </cell>
          <cell r="B3741" t="str">
            <v>GALERIA DE TUBOS DE CONCRETO C2-0,20 M DE DIAMETRO, INCLUSIVE ESCAVACAO MECANICA DAS VALAS ATE 1,50 M DE PROFUNDIDADE, REATERRO COMPACTADO , REMOCAO DO MATERIAL EXCEDENTE E AINDA FORNECIMENTO E ASSENTAMENTO DOS TUBOS.</v>
          </cell>
          <cell r="C3741" t="str">
            <v>m</v>
          </cell>
          <cell r="D3741">
            <v>35.625</v>
          </cell>
          <cell r="E3741">
            <v>28.5</v>
          </cell>
          <cell r="F3741" t="str">
            <v>EMLURB</v>
          </cell>
        </row>
        <row r="3742">
          <cell r="A3742" t="str">
            <v/>
          </cell>
          <cell r="D3742">
            <v>0</v>
          </cell>
        </row>
        <row r="3743">
          <cell r="A3743" t="str">
            <v>21.06.040</v>
          </cell>
          <cell r="B3743" t="str">
            <v>GALERIA DE TUBOS DE CONCRETO C2-0,20 M DE DIAMETRO, INCLUSIVE ESCAVACAO MECANICA DAS VALAS ATE 1,50 M DE PROFUNDIDADE, REATERRO COMPACTADO , REMOCAO DO MATERIAL EXCEDENTE E AINDA FORNECIMENTO E ASSENTAMENTO DOS TUBOS-(SERVICO NOTURNO).</v>
          </cell>
          <cell r="C3743" t="str">
            <v>m</v>
          </cell>
          <cell r="D3743">
            <v>39.474999999999994</v>
          </cell>
          <cell r="E3743">
            <v>31.58</v>
          </cell>
          <cell r="F3743" t="str">
            <v>EMLURB</v>
          </cell>
        </row>
        <row r="3744">
          <cell r="A3744" t="str">
            <v/>
          </cell>
          <cell r="D3744">
            <v>0</v>
          </cell>
        </row>
        <row r="3745">
          <cell r="A3745" t="str">
            <v>21.06.050</v>
          </cell>
          <cell r="B3745" t="str">
            <v>GALERIA DE TUBOS DE CONCRETO C2-0,30 M DE DIAMETRO, INCLUSIVE ESCAVACAO MANUAL DAS VALAS ATE 1,50 M DE PROFUNDIDADE, REATERRO COMPACTADO , REMOCAO DO MATERIAL EXCEDENTE E AINDA FORNECIMENTO E ASSENTAMENTO DOS TUBOS.</v>
          </cell>
          <cell r="C3745" t="str">
            <v>m</v>
          </cell>
          <cell r="D3745">
            <v>60.387500000000003</v>
          </cell>
          <cell r="E3745">
            <v>48.31</v>
          </cell>
          <cell r="F3745" t="str">
            <v>EMLURB</v>
          </cell>
        </row>
        <row r="3746">
          <cell r="A3746" t="str">
            <v/>
          </cell>
          <cell r="D3746">
            <v>0</v>
          </cell>
        </row>
        <row r="3747">
          <cell r="A3747" t="str">
            <v>21.06.060</v>
          </cell>
          <cell r="B3747" t="str">
            <v>GALERIA DE TUBOS DE CONCRETO C2-0,30 M DE DIAMETRO, INCLUSIVE ESCAVACAO MANUAL DAS VALAS ATE 1,50 M DE PROFUNDIDADE, REATERRO COMPACTADO , REMOCAO DO MATERIAL EXCEDENTE E AINDA FORNECIMENTO E ASSENTAMENTO DOS TUBOS-(SERVICO NOTURNO).</v>
          </cell>
          <cell r="C3747" t="str">
            <v>m</v>
          </cell>
          <cell r="D3747">
            <v>67.912499999999994</v>
          </cell>
          <cell r="E3747">
            <v>54.33</v>
          </cell>
          <cell r="F3747" t="str">
            <v>EMLURB</v>
          </cell>
        </row>
        <row r="3748">
          <cell r="A3748" t="str">
            <v/>
          </cell>
          <cell r="D3748">
            <v>0</v>
          </cell>
        </row>
        <row r="3749">
          <cell r="A3749" t="str">
            <v>21.06.070</v>
          </cell>
          <cell r="B3749" t="str">
            <v>GALERIA DE TUBOS DE CONCRETO C2-0,30 M DE DIAMETRO, INCLUSIVE ESCAVACAO MECANICA DAS VALAS ATE 1,50 M DE PROFUNDIDADE, REATERRO COMPACTADO , REMOCAO DO MATERIAL EXCEDENTE E AINDA FORNECIMENTO E ASSENTAMENTO DOS TUBOS.</v>
          </cell>
          <cell r="C3749" t="str">
            <v>m</v>
          </cell>
          <cell r="D3749">
            <v>52.674999999999997</v>
          </cell>
          <cell r="E3749">
            <v>42.14</v>
          </cell>
          <cell r="F3749" t="str">
            <v>EMLURB</v>
          </cell>
        </row>
        <row r="3750">
          <cell r="A3750" t="str">
            <v/>
          </cell>
          <cell r="D3750">
            <v>0</v>
          </cell>
        </row>
        <row r="3751">
          <cell r="A3751" t="str">
            <v>21.06.080</v>
          </cell>
          <cell r="B3751" t="str">
            <v>GALERIA DE TUBOS DE CONCRETO C2-0,30 M DE DIAMETRO, INCLUSIVE ESCAVACAO MECANICA DAS VALAS ATE 1,50 M DE PROFUNDIDADE, REATERRO COMPACTADO , REMOCAO DO MATERIAL EXCEDENTE E AINDA FORNECIMENTO E ASSENTAMENTO DOS TUBOS-(SERVICO NOTURNO).</v>
          </cell>
          <cell r="C3751" t="str">
            <v>m</v>
          </cell>
          <cell r="D3751">
            <v>58.174999999999997</v>
          </cell>
          <cell r="E3751">
            <v>46.54</v>
          </cell>
          <cell r="F3751" t="str">
            <v>EMLURB</v>
          </cell>
        </row>
        <row r="3752">
          <cell r="A3752" t="str">
            <v/>
          </cell>
          <cell r="D3752">
            <v>0</v>
          </cell>
        </row>
        <row r="3753">
          <cell r="A3753" t="str">
            <v>21.06.090</v>
          </cell>
          <cell r="B3753" t="str">
            <v>GALERIA DE TUBOS DE CONCRETO C2-0,40 M DE DIAMETRO, INCLUSIVE ESCAVACAO MANUAL DAS VALAS ATE 1,50 M DE PROFUNDIDADE, REATERRO COMPACTADO , REMOCAO DO MATERIAL EXCEDENTE E AINDA FORNECIMENTO E ASSENTAMENTO DOS TUBOS.</v>
          </cell>
          <cell r="C3753" t="str">
            <v>m</v>
          </cell>
          <cell r="D3753">
            <v>79.462500000000006</v>
          </cell>
          <cell r="E3753">
            <v>63.57</v>
          </cell>
          <cell r="F3753" t="str">
            <v>EMLURB</v>
          </cell>
        </row>
        <row r="3754">
          <cell r="A3754" t="str">
            <v/>
          </cell>
          <cell r="D3754">
            <v>0</v>
          </cell>
        </row>
        <row r="3755">
          <cell r="A3755" t="str">
            <v>21.06.100</v>
          </cell>
          <cell r="B3755" t="str">
            <v>GALERIA DE TUBOS DE CONCRETO C2-0,40 M DE DIAMETRO, INCLUSIVE ESCAVACAO MANUAL DAS VALAS ATE 1,50 M DE PROFUNDIDADE, REATERRO COMPACTADO , REMOCAO DO MATERIAL EXCEDENTE E AINDA FORNECIMENTO E ASSENTAMENTO DOS TUBOS-(SERVICO NOTURNO).</v>
          </cell>
          <cell r="C3755" t="str">
            <v>m</v>
          </cell>
          <cell r="D3755">
            <v>89.337500000000006</v>
          </cell>
          <cell r="E3755">
            <v>71.47</v>
          </cell>
          <cell r="F3755" t="str">
            <v>EMLURB</v>
          </cell>
        </row>
        <row r="3756">
          <cell r="A3756" t="str">
            <v/>
          </cell>
          <cell r="D3756">
            <v>0</v>
          </cell>
        </row>
        <row r="3757">
          <cell r="A3757" t="str">
            <v>21.06.110</v>
          </cell>
          <cell r="B3757" t="str">
            <v>GALERIA DE TUBOS DE CONCRETO C2-0,40 M DE DIAMETRO, INCLUSIVE ESCAVACAO MECANICA DAS VALAS ATE 1,50 M DE PROFUNDIDADE, REATERRO COMPACTADO , REMOCAO DO MATERIAL EXCEDENTE E AINDA FORNECIMENTO E ASSENTAMENTO DOS TUBOS.</v>
          </cell>
          <cell r="C3757" t="str">
            <v>m</v>
          </cell>
          <cell r="D3757">
            <v>69.1875</v>
          </cell>
          <cell r="E3757">
            <v>55.35</v>
          </cell>
          <cell r="F3757" t="str">
            <v>EMLURB</v>
          </cell>
        </row>
        <row r="3758">
          <cell r="A3758" t="str">
            <v/>
          </cell>
          <cell r="D3758">
            <v>0</v>
          </cell>
        </row>
        <row r="3759">
          <cell r="A3759" t="str">
            <v>21.06.120</v>
          </cell>
          <cell r="B3759" t="str">
            <v>GALERIA DE TUBOS DE CONCRETO C2-0,40 M DE DIAMETRO, INCLUSIVE ESCAVACAO MECANICA DAS VALAS ATE 1,50 M DE PROFUNDIDADE, REATERRO COMPACTADO , REMOCAO DO MATERIAL EXCEDENTE E AINDA FORNECIMENTO E ASSENTAMENTO DOS TUBOS - (SERVICO NOTURNO).</v>
          </cell>
          <cell r="C3759" t="str">
            <v>m</v>
          </cell>
          <cell r="D3759">
            <v>76.3</v>
          </cell>
          <cell r="E3759">
            <v>61.04</v>
          </cell>
          <cell r="F3759" t="str">
            <v>EMLURB</v>
          </cell>
        </row>
        <row r="3760">
          <cell r="A3760" t="str">
            <v/>
          </cell>
          <cell r="D3760">
            <v>0</v>
          </cell>
        </row>
        <row r="3761">
          <cell r="A3761" t="str">
            <v>21.06.130</v>
          </cell>
          <cell r="B3761" t="str">
            <v>GALERIA DE TUBOS DE CONCRETO C2-0,50 M DE DIAMETRO, INCLUSIVE ESCAVACAO MANUAL DAS VALAS ATE 1,50 M DE PROFUNDIDADE, REATERRO COMPACTADO , REMOCAO DO MATERIAL EXCEDENTE E AINDA FORNECIMENTO E ASSENTAMENTO DOS TUBOS.</v>
          </cell>
          <cell r="C3761" t="str">
            <v>m</v>
          </cell>
          <cell r="D3761">
            <v>104.3125</v>
          </cell>
          <cell r="E3761">
            <v>83.45</v>
          </cell>
          <cell r="F3761" t="str">
            <v>EMLURB</v>
          </cell>
        </row>
        <row r="3762">
          <cell r="A3762" t="str">
            <v/>
          </cell>
          <cell r="D3762">
            <v>0</v>
          </cell>
        </row>
        <row r="3763">
          <cell r="A3763" t="str">
            <v>21.06.140</v>
          </cell>
          <cell r="B3763" t="str">
            <v>GALERIA DE TUBOS DE CONCRETO C2-0,50 M DE DIAMETRO, INCLUSIVE ESCAVACAO MANUAL DAS VALAS ATE 1,50 M DE PROFUNDIDADE, REATERRO COMPACTADO , REMOCAO DO MATERIAL EXCEDENTE E AINDA FORNECIMENTO E ASSENTAMENTO DOS TUBOS - (SERVICO NOTURNO).</v>
          </cell>
          <cell r="C3763" t="str">
            <v>m</v>
          </cell>
          <cell r="D3763">
            <v>116.71250000000001</v>
          </cell>
          <cell r="E3763">
            <v>93.37</v>
          </cell>
          <cell r="F3763" t="str">
            <v>EMLURB</v>
          </cell>
        </row>
        <row r="3764">
          <cell r="A3764" t="str">
            <v/>
          </cell>
          <cell r="D3764">
            <v>0</v>
          </cell>
        </row>
        <row r="3765">
          <cell r="A3765" t="str">
            <v>21.06.150</v>
          </cell>
          <cell r="B3765" t="str">
            <v>GALERIA DE TUBOS DE CONCRETO C2-0,50 M DE DIAMETRO, INCLUSIVE ESCAVACAO MECANICA DAS VALAS ATE 1,50 M DE PROFUNDIDADE, REATERRO COMPACTADO , REMOCAO DO MATERIAL EXCEDENTE E AINDA FORNECIMENTO E ASSENTAMENTO DOS TUBOS.</v>
          </cell>
          <cell r="C3765" t="str">
            <v>m</v>
          </cell>
          <cell r="D3765">
            <v>91.475000000000009</v>
          </cell>
          <cell r="E3765">
            <v>73.180000000000007</v>
          </cell>
          <cell r="F3765" t="str">
            <v>EMLURB</v>
          </cell>
        </row>
        <row r="3766">
          <cell r="A3766" t="str">
            <v/>
          </cell>
          <cell r="D3766">
            <v>0</v>
          </cell>
        </row>
        <row r="3767">
          <cell r="A3767" t="str">
            <v>21.06.160</v>
          </cell>
          <cell r="B3767" t="str">
            <v>GALERIA DE TUBOS DE CONCRETO C2-0,50 M DE DIAMETRO, INCLUSIVE ESCAVACAO MECANICA DAS VALAS ATE 1,50 M DE PROFUNDIDADE, REATERRO COMPACTADO , REMOCAO DO MATERIAL EXCEDENTE E AINDA FORNECIMENTO E ASSENTAMENTO DOS TUBOS - (SERVICO NOTURNO).</v>
          </cell>
          <cell r="C3767" t="str">
            <v>m</v>
          </cell>
          <cell r="D3767">
            <v>100.4375</v>
          </cell>
          <cell r="E3767">
            <v>80.349999999999994</v>
          </cell>
          <cell r="F3767" t="str">
            <v>EMLURB</v>
          </cell>
        </row>
        <row r="3768">
          <cell r="A3768" t="str">
            <v/>
          </cell>
          <cell r="D3768">
            <v>0</v>
          </cell>
        </row>
        <row r="3769">
          <cell r="A3769" t="str">
            <v>21.06.170</v>
          </cell>
          <cell r="B3769" t="str">
            <v>GALERIA DE TUBOS DE CONCRETO C2-0,60 M DE DIAMETRO, INCLUSIVE ESCAVACAO MANUAL DAS VALAS ATE 1,50 M DE PROFUNDIDADE, REATERRO COMPACTADO , REMOCAO DO MATERIAL EXCEDENTE E AINDA FORNECIMENTO E ASSENTAMENTO DOS TUBOS.</v>
          </cell>
          <cell r="C3769" t="str">
            <v>m</v>
          </cell>
          <cell r="D3769">
            <v>136.98750000000001</v>
          </cell>
          <cell r="E3769">
            <v>109.59</v>
          </cell>
          <cell r="F3769" t="str">
            <v>EMLURB</v>
          </cell>
        </row>
        <row r="3770">
          <cell r="A3770" t="str">
            <v/>
          </cell>
          <cell r="D3770">
            <v>0</v>
          </cell>
        </row>
        <row r="3771">
          <cell r="A3771" t="str">
            <v>21.06.180</v>
          </cell>
          <cell r="B3771" t="str">
            <v>GALERIA DE TUBOS DE CONCRETO C2-0,60 M DE DIAMETRO, INCLUSIVE ESCAVACAO MANUAL DAS VALAS ATE 1,50 M DE PROFUNDIDADE, REATERRO COMPACTADO , REMOCAO DO MATERIAL EXCEDENTE E AINDA FORNECIMENTO E ASSENTAMENTO DOS TUBOS - (SERVICO NOTURNO).</v>
          </cell>
          <cell r="C3771" t="str">
            <v>m</v>
          </cell>
          <cell r="D3771">
            <v>152.05000000000001</v>
          </cell>
          <cell r="E3771">
            <v>121.64</v>
          </cell>
          <cell r="F3771" t="str">
            <v>EMLURB</v>
          </cell>
        </row>
        <row r="3772">
          <cell r="A3772" t="str">
            <v/>
          </cell>
          <cell r="D3772">
            <v>0</v>
          </cell>
        </row>
        <row r="3773">
          <cell r="A3773" t="str">
            <v>21.06.190</v>
          </cell>
          <cell r="B3773" t="str">
            <v>GALERIA DE TUBOS DE CONCRETO C2-0,60 M DE DIAMETRO, INCLUSIVE ESCAVACAO MECANICA DAS VALAS ATE 1,50 M DE PROFUNDIDADE, REATERRO COMPACTADO , REMOCAO DO MATERIAL EXCEDENTE E AINDA FORNECIMENTO E ASSENTAMENTO DOS TUBOS.</v>
          </cell>
          <cell r="C3773" t="str">
            <v>m</v>
          </cell>
          <cell r="D3773">
            <v>121.5625</v>
          </cell>
          <cell r="E3773">
            <v>97.25</v>
          </cell>
          <cell r="F3773" t="str">
            <v>EMLURB</v>
          </cell>
        </row>
        <row r="3774">
          <cell r="A3774" t="str">
            <v/>
          </cell>
          <cell r="D3774">
            <v>0</v>
          </cell>
        </row>
        <row r="3775">
          <cell r="A3775" t="str">
            <v>21.06.200</v>
          </cell>
          <cell r="B3775" t="str">
            <v>GALERIA DE TUBOS DE CONCRETO C2-0,60 M DE DIAMETRO, INCLUSIVE ESCAVACAO MECANICA DAS VALAS ATE 1,50 M DE PROFUNDIDADE, REATERRO COMPACTADO , REMOCAO DO MATERIAL EXCEDENTE E AINDA FORNECIMENTO E ASSENTAMENTO DOS TUBOS - (SERVICO NOTURNO).</v>
          </cell>
          <cell r="C3775" t="str">
            <v>m</v>
          </cell>
          <cell r="D3775">
            <v>132.5</v>
          </cell>
          <cell r="E3775">
            <v>106</v>
          </cell>
          <cell r="F3775" t="str">
            <v>EMLURB</v>
          </cell>
        </row>
        <row r="3776">
          <cell r="A3776" t="str">
            <v/>
          </cell>
          <cell r="D3776">
            <v>0</v>
          </cell>
        </row>
        <row r="3777">
          <cell r="A3777" t="str">
            <v>21.06.210</v>
          </cell>
          <cell r="B3777" t="str">
            <v>GALERIA DE TUBOS DE CONCRETO CS-0,70 M DE DIAMETRO, INCLUSIVE ESCAVACAO MANUAL DAS VALAS ATE 1,50 M DE PROFUNDIDADE, REATERRO COMPACTADO , REMOCAO DO MATERIAL EXCEDENTE E AINDA FORNECIMENTO E ASSENTAMENTO DOS TUBOS.</v>
          </cell>
          <cell r="C3777" t="str">
            <v>m</v>
          </cell>
          <cell r="D3777">
            <v>166.76249999999999</v>
          </cell>
          <cell r="E3777">
            <v>133.41</v>
          </cell>
          <cell r="F3777" t="str">
            <v>EMLURB</v>
          </cell>
        </row>
        <row r="3778">
          <cell r="A3778" t="str">
            <v/>
          </cell>
          <cell r="D3778">
            <v>0</v>
          </cell>
        </row>
        <row r="3779">
          <cell r="A3779" t="str">
            <v>21.06.220</v>
          </cell>
          <cell r="B3779" t="str">
            <v>GALERIA DE TUBOS DE CONCRETO CS-0,70 M DE DIAMETRO, INCLUSIVE ESCAVACAO MANUAL DAS VALAS ATE 1,50 M DE PROFUNDIDADE, REATERRO COMPACTADO , REMOCAO DO MATERIAL EXCEDENTE E AINDA FORNECIMENTO E ASSENTAMENTO DOS TUBOS - (SERVICO NOTURNO).</v>
          </cell>
          <cell r="C3779" t="str">
            <v>m</v>
          </cell>
          <cell r="D3779">
            <v>184.33750000000001</v>
          </cell>
          <cell r="E3779">
            <v>147.47</v>
          </cell>
          <cell r="F3779" t="str">
            <v>EMLURB</v>
          </cell>
        </row>
        <row r="3780">
          <cell r="A3780" t="str">
            <v/>
          </cell>
          <cell r="D3780">
            <v>0</v>
          </cell>
        </row>
        <row r="3781">
          <cell r="A3781" t="str">
            <v>21.06.230</v>
          </cell>
          <cell r="B3781" t="str">
            <v>GALERIA DE TUBOS DE CONCRETO CS-0,70 M DE DIAMETRO, INCLUSIVE ESCAVACAO MECANICA DAS VALAS ATE 1,50 M DE PROFUNDIDADE, REATERRO COMPACTADO , REMOCAO DO MATERIAL EXCEDENTE E AINDA FORNECIMENTO E ASSENTAMENTO DOS TUBOS.</v>
          </cell>
          <cell r="C3781" t="str">
            <v>m</v>
          </cell>
          <cell r="D3781">
            <v>148.77500000000001</v>
          </cell>
          <cell r="E3781">
            <v>119.02</v>
          </cell>
          <cell r="F3781" t="str">
            <v>EMLURB</v>
          </cell>
        </row>
        <row r="3782">
          <cell r="A3782" t="str">
            <v/>
          </cell>
          <cell r="D3782">
            <v>0</v>
          </cell>
        </row>
        <row r="3783">
          <cell r="A3783" t="str">
            <v>21.06.240</v>
          </cell>
          <cell r="B3783" t="str">
            <v>GALERIA DE TUBOS DE CONCRETO CS-0,70 M DE DIAMETRO, INCLUSIVE ESCAVACAO MECANICA DAS VALAS ATE 1,50 M DE PROFUNDIDADE, REATERRO COMPACTADO , REMOCAO DO MATERIAL EXCEDENTE E AINDA FORNECIMENTO E ASSENTAMENTO DOS TUBOS - (SERVICO NOTURNO).</v>
          </cell>
          <cell r="C3783" t="str">
            <v>m</v>
          </cell>
          <cell r="D3783">
            <v>161.53749999999999</v>
          </cell>
          <cell r="E3783">
            <v>129.22999999999999</v>
          </cell>
          <cell r="F3783" t="str">
            <v>EMLURB</v>
          </cell>
        </row>
        <row r="3784">
          <cell r="A3784" t="str">
            <v/>
          </cell>
          <cell r="D3784">
            <v>0</v>
          </cell>
        </row>
        <row r="3785">
          <cell r="A3785" t="str">
            <v>21.06.250</v>
          </cell>
          <cell r="B3785" t="str">
            <v>GALERIA DE TUBOS DE CONCRETO CS-0,80 M DE DIAMETRO, INCLUSIVE ESCAVACAO MANUAL DAS VALAS ATE 1,50 M DE PROFUNDIDADE, REATERRO COMPACTADO, REMOCAO DO MATERIAL EXCEDENTE E AINDA FORNECIMENTO E ASSENTAMENTO DOS TUBOS.</v>
          </cell>
          <cell r="C3785" t="str">
            <v>m</v>
          </cell>
          <cell r="D3785">
            <v>216.85</v>
          </cell>
          <cell r="E3785">
            <v>173.48</v>
          </cell>
          <cell r="F3785" t="str">
            <v>EMLURB</v>
          </cell>
        </row>
        <row r="3786">
          <cell r="A3786" t="str">
            <v/>
          </cell>
          <cell r="D3786">
            <v>0</v>
          </cell>
        </row>
        <row r="3787">
          <cell r="A3787" t="str">
            <v>21.06.260</v>
          </cell>
          <cell r="B3787" t="str">
            <v>GALERIA DE TUBOS DE CONCRETO CS-0,80 M DE DIAMETRO, INCLUSIVE ESCAVACAO MANUAL DAS VALAS ATE 1,50 M DE PROFUNDIDADE, REATERRO COMPACTADO, REMOCAO DO MATERIAL EXCEDENTE E AINDA FORNECIMENTO E ASSENTAMENTO DOS TUBOS - (SERVICO NOTURNO).</v>
          </cell>
          <cell r="C3787" t="str">
            <v>m</v>
          </cell>
          <cell r="D3787">
            <v>236.96249999999998</v>
          </cell>
          <cell r="E3787">
            <v>189.57</v>
          </cell>
          <cell r="F3787" t="str">
            <v>EMLURB</v>
          </cell>
        </row>
        <row r="3788">
          <cell r="A3788" t="str">
            <v/>
          </cell>
          <cell r="D3788">
            <v>0</v>
          </cell>
        </row>
        <row r="3789">
          <cell r="A3789" t="str">
            <v>21.06.270</v>
          </cell>
          <cell r="B3789" t="str">
            <v>GALERIA DE TUBOS DE CONCRETO CS-0,80 M DE DIAMETRO, INCLUSIVE ESCAVACAO MECANICA DAS VALAS ATE 1,50 M DE PROFUNDIDADE, REATERRO COMPACTADO, REMOCAO DO MATERIAL EXCEDENTE E AINDA FORNECIMENTO E ASSENTAMENTO DOS TUBOS.</v>
          </cell>
          <cell r="C3789" t="str">
            <v>m</v>
          </cell>
          <cell r="D3789">
            <v>196.29999999999998</v>
          </cell>
          <cell r="E3789">
            <v>157.04</v>
          </cell>
          <cell r="F3789" t="str">
            <v>EMLURB</v>
          </cell>
        </row>
        <row r="3790">
          <cell r="A3790" t="str">
            <v/>
          </cell>
          <cell r="D3790">
            <v>0</v>
          </cell>
        </row>
        <row r="3791">
          <cell r="A3791" t="str">
            <v>21.06.280</v>
          </cell>
          <cell r="B3791" t="str">
            <v>GALERIA DE TUBOS DE CONCRETO CS-0,80 M DE DIAMETRO, INCLUSIVE ESCAVACAO MECANICA DAS VALAS ATE 1,50 M DE PROFUNDIDADE, REATERRO COMPACTADO, REMOCAO DO MATERIAL EXCEDENTE E AINDA FORNECIMENTO E ASSENTAMENTO DOS TUBOS - (SERVICO NOTURNO).</v>
          </cell>
          <cell r="C3791" t="str">
            <v>m</v>
          </cell>
          <cell r="D3791">
            <v>210.86250000000001</v>
          </cell>
          <cell r="E3791">
            <v>168.69</v>
          </cell>
          <cell r="F3791" t="str">
            <v>EMLURB</v>
          </cell>
        </row>
        <row r="3792">
          <cell r="A3792" t="str">
            <v/>
          </cell>
          <cell r="D3792">
            <v>0</v>
          </cell>
        </row>
        <row r="3793">
          <cell r="A3793" t="str">
            <v>21.06.290</v>
          </cell>
          <cell r="B3793" t="str">
            <v>GALERIA DE TUBOS DE CONCRETO CS-0,90 M DE DIAMETRO, INCLUSIVE ESCAVACAO MANUAL DAS VALAS ATE 1,50 M DE PROFUNDIDADE, REATERRO COMPACTADO, REMOCAO DO MATERIAL EXCEDENTE E AINDA FORNECIMENTO E ASSENTAMENTO DOS TUBOS.</v>
          </cell>
          <cell r="C3793" t="str">
            <v>m</v>
          </cell>
          <cell r="D3793">
            <v>238</v>
          </cell>
          <cell r="E3793">
            <v>190.4</v>
          </cell>
          <cell r="F3793" t="str">
            <v>EMLURB</v>
          </cell>
        </row>
        <row r="3794">
          <cell r="A3794" t="str">
            <v/>
          </cell>
          <cell r="D3794">
            <v>0</v>
          </cell>
        </row>
        <row r="3795">
          <cell r="A3795" t="str">
            <v>21.06.300</v>
          </cell>
          <cell r="B3795" t="str">
            <v>GALERIA DE TUBOS DE CONCRETO CS-0,90 M DE DIAMETRO, INCLUSIVE ESCAVACAO MANUAL DAS VALAS ATE 1,50 M DE PROFUNDIDADE, REATERRO COMPACTADO, REMOCAO DO MATERIAL EXCEDENTE E AINDA FORNECIMENTO E ASSENTAMENTO DOS TUBOS - (SERVICO NOTURNO).</v>
          </cell>
          <cell r="C3795" t="str">
            <v>m</v>
          </cell>
          <cell r="D3795">
            <v>261.08749999999998</v>
          </cell>
          <cell r="E3795">
            <v>208.87</v>
          </cell>
          <cell r="F3795" t="str">
            <v>EMLURB</v>
          </cell>
        </row>
        <row r="3796">
          <cell r="A3796" t="str">
            <v/>
          </cell>
          <cell r="D3796">
            <v>0</v>
          </cell>
        </row>
        <row r="3797">
          <cell r="A3797" t="str">
            <v>21.06.310</v>
          </cell>
          <cell r="B3797" t="str">
            <v>GALERIA DE TUBOS DE CONCRETO CS-0,90 M DE DIAMETRO, INCLUSIVE ESCAVACAO MECANICA DAS VALAS ATE 1,50 M DE PROFUNDIDADE, REATERRO COMPACTADO, REMOCAO DO MATERIAL EXCEDENTE E AINDA FORNECIMENTO E ASSENTAMENTO DOS TUBOS.</v>
          </cell>
          <cell r="C3797" t="str">
            <v>m</v>
          </cell>
          <cell r="D3797">
            <v>214.86249999999998</v>
          </cell>
          <cell r="E3797">
            <v>171.89</v>
          </cell>
          <cell r="F3797" t="str">
            <v>EMLURB</v>
          </cell>
        </row>
        <row r="3798">
          <cell r="A3798" t="str">
            <v/>
          </cell>
          <cell r="D3798">
            <v>0</v>
          </cell>
        </row>
        <row r="3799">
          <cell r="A3799" t="str">
            <v>21.06.320</v>
          </cell>
          <cell r="B3799" t="str">
            <v>GALERIA DE TUBOS DE CONCRETO CS-0,90 M DE DIAMETRO, INCLUSIVE ESCAVACAO MECANICA DAS VALAS ATE 1,50 M DE PROFUNDIDADE, REATERRO COMPACTADO, REMOCAO DO MATERIAL EXCEDENTE E AINDA FORNECIMENTO E ASSENTAMENTO DOS TUBOS - (SERVICO NOTURNO).</v>
          </cell>
          <cell r="C3799" t="str">
            <v>m</v>
          </cell>
          <cell r="D3799">
            <v>231.86250000000001</v>
          </cell>
          <cell r="E3799">
            <v>185.49</v>
          </cell>
          <cell r="F3799" t="str">
            <v>EMLURB</v>
          </cell>
        </row>
        <row r="3800">
          <cell r="A3800" t="str">
            <v/>
          </cell>
          <cell r="D3800">
            <v>0</v>
          </cell>
        </row>
        <row r="3801">
          <cell r="A3801" t="str">
            <v>21.06.330</v>
          </cell>
          <cell r="B3801" t="str">
            <v>GALERIA DE TUBOS DE CONCRETO CS-1,00 M DE DIAMETRO, INCLUSIVE ESCAVACAO MANUAL DAS VALAS ATE 2,00 M DE PROFUNDIDADE, REATERRO COMPACTADO, REMOCAO DO MATERIAL EXCEDENTE E AINDA FORNECIMENTO E ASSENTAMENTO DOS TUBOS.</v>
          </cell>
          <cell r="C3801" t="str">
            <v>m</v>
          </cell>
          <cell r="D3801">
            <v>356.47500000000002</v>
          </cell>
          <cell r="E3801">
            <v>285.18</v>
          </cell>
          <cell r="F3801" t="str">
            <v>EMLURB</v>
          </cell>
        </row>
        <row r="3802">
          <cell r="A3802" t="str">
            <v/>
          </cell>
          <cell r="D3802">
            <v>0</v>
          </cell>
        </row>
        <row r="3803">
          <cell r="A3803" t="str">
            <v>21.06.340</v>
          </cell>
          <cell r="B3803" t="str">
            <v>GALERIA DE TUBOS DE CONCRETO CS-1,00 M DE DIAMETRO, INCLUSIVE ESCAVACAO MANUAL DAS VALAS ATE 2,00 M DE PROFUNDIDADE, REATERRO COMPACTADO, REMOCAO DO MATERIAL EXCEDENTE E AINDA FORNECIMENTO E ASSENTAMENTO DOS TUBOS - (SERVICO NOTURNO).</v>
          </cell>
          <cell r="C3803" t="str">
            <v>m</v>
          </cell>
          <cell r="D3803">
            <v>392.25</v>
          </cell>
          <cell r="E3803">
            <v>313.8</v>
          </cell>
          <cell r="F3803" t="str">
            <v>EMLURB</v>
          </cell>
        </row>
        <row r="3804">
          <cell r="A3804" t="str">
            <v/>
          </cell>
          <cell r="D3804">
            <v>0</v>
          </cell>
        </row>
        <row r="3805">
          <cell r="A3805" t="str">
            <v>21.06.350</v>
          </cell>
          <cell r="B3805" t="str">
            <v>GALERIA DE TUBOS DE CONCRETO CS-1,00 M DE DIAMETRO, INCLUSIVE ESCAVACAO MECANICA DAS VALAS ATE 2,00 M DE PROFUNDIDADE, REATERRO COMPACTADO, REMOCAO DO MATERIAL EXCEDENTE E AINDA FORNECIMENTO E ASSENTAMENTO DOS TUBOS.</v>
          </cell>
          <cell r="C3805" t="str">
            <v>m</v>
          </cell>
          <cell r="D3805">
            <v>313.67500000000001</v>
          </cell>
          <cell r="E3805">
            <v>250.94</v>
          </cell>
          <cell r="F3805" t="str">
            <v>EMLURB</v>
          </cell>
        </row>
        <row r="3806">
          <cell r="A3806" t="str">
            <v/>
          </cell>
          <cell r="D3806">
            <v>0</v>
          </cell>
        </row>
        <row r="3807">
          <cell r="A3807" t="str">
            <v>21.06.360</v>
          </cell>
          <cell r="B3807" t="str">
            <v>GALERIA DE TUBOS DE CONCRETO CS-1,00 M DE DIAMETRO, INCLUSIVE ESCAVACAO MECANICA DAS VALAS ATE 2,00 M DE PROFUNDIDADE, REATERRO COMPACTADO, REMOCAO DO MATERIAL EXCEDENTE E AINDA FORNECIMENTO E ASSENTAMENTO DOS TUBOS - (SERVICO NOTURNO).</v>
          </cell>
          <cell r="C3807" t="str">
            <v>m</v>
          </cell>
          <cell r="D3807">
            <v>338.54999999999995</v>
          </cell>
          <cell r="E3807">
            <v>270.83999999999997</v>
          </cell>
          <cell r="F3807" t="str">
            <v>EMLURB</v>
          </cell>
        </row>
        <row r="3808">
          <cell r="A3808" t="str">
            <v/>
          </cell>
          <cell r="D3808">
            <v>0</v>
          </cell>
        </row>
        <row r="3809">
          <cell r="A3809" t="str">
            <v>21.06.370</v>
          </cell>
          <cell r="B3809" t="str">
            <v>GALERIA DE TUBOS DE CONCRETO CA1-0,60M DE DIAMETRO, INCLUSIVE ESCAVACAO MANUAL DAS VALAS ATE 1,50 M DE PROFUNDIDADE, REATERRO COMPACTADO, REMOCAO DO MATERIAL EXCEDENTE E AINDA FORNECIMENTO E ASSENTAMENTO DOS TUBOS.</v>
          </cell>
          <cell r="C3809" t="str">
            <v>m</v>
          </cell>
          <cell r="D3809">
            <v>187.8</v>
          </cell>
          <cell r="E3809">
            <v>150.24</v>
          </cell>
          <cell r="F3809" t="str">
            <v>EMLURB</v>
          </cell>
        </row>
        <row r="3810">
          <cell r="A3810" t="str">
            <v/>
          </cell>
          <cell r="D3810">
            <v>0</v>
          </cell>
        </row>
        <row r="3811">
          <cell r="A3811" t="str">
            <v>21.06.380</v>
          </cell>
          <cell r="B3811" t="str">
            <v>GALERIA DE TUBOS DE CONCRETO CA1-0,60M DE DIAMETRO, INCLUSIVE ESCAVACAO MANUAL DAS VALAS ATE 1,50 M DE PROFUNDIDADE,REATERRO COMPACTADO, REMOCAO DO MATERIAL EXCEDENTE E AINDA FORNECIMENTO E ASSENTAMENTO DOS TUBOS - (SERVICO NOTURNO).</v>
          </cell>
          <cell r="C3811" t="str">
            <v>m</v>
          </cell>
          <cell r="D3811">
            <v>202.86249999999998</v>
          </cell>
          <cell r="E3811">
            <v>162.29</v>
          </cell>
          <cell r="F3811" t="str">
            <v>EMLURB</v>
          </cell>
        </row>
        <row r="3812">
          <cell r="A3812" t="str">
            <v/>
          </cell>
          <cell r="D3812">
            <v>0</v>
          </cell>
        </row>
        <row r="3813">
          <cell r="A3813" t="str">
            <v>21.06.390</v>
          </cell>
          <cell r="B3813" t="str">
            <v>GALERIA DE TUBOS DE CONCRETO CA1-0,60M DE DIAMETRO, INCLUSIVE ESCAVACAO MECANICA DAS VALAS ATE 1,50 M DE PROFUNDIDADE,REATERRO COMPACTADO, REMOCAO DO MATERIAL EXCEDENTE E AINDA FORNECIMENTO E ASSENTAMENTO DOS TUBOS.</v>
          </cell>
          <cell r="C3813" t="str">
            <v>m</v>
          </cell>
          <cell r="D3813">
            <v>172.375</v>
          </cell>
          <cell r="E3813">
            <v>137.9</v>
          </cell>
          <cell r="F3813" t="str">
            <v>EMLURB</v>
          </cell>
        </row>
        <row r="3814">
          <cell r="A3814" t="str">
            <v/>
          </cell>
          <cell r="D3814">
            <v>0</v>
          </cell>
        </row>
        <row r="3815">
          <cell r="A3815" t="str">
            <v>21.06.400</v>
          </cell>
          <cell r="B3815" t="str">
            <v>GALERIA DE TUBOS DE CONCRETO CA1-0,60M DE DIAMETRO, INCLUSIVE ESCAVACAO MECANICA DAS VALAS ATE 1,50 M DE PROFUNDIDADE,REATERRO COMPACTADO, REMOCAO DO MATERIAL EXCEDENTE E AINDA FORNECIMENTO E ASSENTAMENTO DOS TUBOS - (SERVICO NOTURNO).</v>
          </cell>
          <cell r="C3815" t="str">
            <v>m</v>
          </cell>
          <cell r="D3815">
            <v>183.3125</v>
          </cell>
          <cell r="E3815">
            <v>146.65</v>
          </cell>
          <cell r="F3815" t="str">
            <v>EMLURB</v>
          </cell>
        </row>
        <row r="3816">
          <cell r="A3816" t="str">
            <v/>
          </cell>
          <cell r="D3816">
            <v>0</v>
          </cell>
        </row>
        <row r="3817">
          <cell r="A3817" t="str">
            <v>21.06.410</v>
          </cell>
          <cell r="B3817" t="str">
            <v>GALERIA DE TUBOS DE CONCRETO CA1-0,70M DE DIAMETRO, INCLUSIVE ESCAVACAO MANUAL DAS VALAS ATE 1,50 M DE PROFUNDIDADE,REATERRO COMPACTADO, REMOCAO DO MATERIAL EXCEDENTE E AINDA FORNECIMENTO E ASSENTAMENTO DOS TUBOS.</v>
          </cell>
          <cell r="C3817" t="str">
            <v>m</v>
          </cell>
          <cell r="D3817">
            <v>203.01249999999999</v>
          </cell>
          <cell r="E3817">
            <v>162.41</v>
          </cell>
          <cell r="F3817" t="str">
            <v>EMLURB</v>
          </cell>
        </row>
        <row r="3818">
          <cell r="A3818" t="str">
            <v/>
          </cell>
          <cell r="D3818">
            <v>0</v>
          </cell>
        </row>
        <row r="3819">
          <cell r="A3819" t="str">
            <v>21.06.420</v>
          </cell>
          <cell r="B3819" t="str">
            <v>GALERIA DE TUBOS DE CONCRETO CA1-0,70M DE DIAMETRO, INCLUSIVE ESCAVACAO MANUAL DAS VALAS ATE 1,50 M DE PROFUNDIDADE,REATERRO COMPACTADO, REMOCAO DO MATERIAL EXCEDENTE E AINDA FORNECIMENTO E ASSENTAMENTO DOS TUBOS - (SERVICO NOTURNO).</v>
          </cell>
          <cell r="C3819" t="str">
            <v>m</v>
          </cell>
          <cell r="D3819">
            <v>220.58750000000001</v>
          </cell>
          <cell r="E3819">
            <v>176.47</v>
          </cell>
          <cell r="F3819" t="str">
            <v>EMLURB</v>
          </cell>
        </row>
        <row r="3820">
          <cell r="A3820" t="str">
            <v/>
          </cell>
          <cell r="D3820">
            <v>0</v>
          </cell>
        </row>
        <row r="3821">
          <cell r="A3821" t="str">
            <v>21.06.430</v>
          </cell>
          <cell r="B3821" t="str">
            <v>GALERIA DE TUBOS DE CONCRETO CA1-0,70M DE DIAMETRO, INCLUSIVE ESCAVACAO MECANICA DAS VALAS ATE 1,50 M DE PROFUNDIDADE,REATERRO COMPACTADO, REMOCAO DO MATERIAL EXCEDENTE E AINDA FORNECIMENTO E ASSENTAMENTO DOS TUBOS.</v>
          </cell>
          <cell r="C3821" t="str">
            <v>m</v>
          </cell>
          <cell r="D3821">
            <v>185.02500000000001</v>
          </cell>
          <cell r="E3821">
            <v>148.02000000000001</v>
          </cell>
          <cell r="F3821" t="str">
            <v>EMLURB</v>
          </cell>
        </row>
        <row r="3822">
          <cell r="A3822" t="str">
            <v/>
          </cell>
          <cell r="D3822">
            <v>0</v>
          </cell>
        </row>
        <row r="3823">
          <cell r="A3823" t="str">
            <v>21.06.440</v>
          </cell>
          <cell r="B3823" t="str">
            <v>GALERIA DE TUBOS DE CONCRETO CA1-0,70M DE DIAMETRO, INCLUSIVE ESCAVACAO MECANICA DAS VALAS ATE 1,50 M DE PROFUNDIDADE,REATERRO COMPACTADO, REMOCAO DO MATERIAL EXCEDENTE E AINDA FORNECIMENTO E ASSENTAMENTO DOS TUBOS - ( SERVICO NOTURNO ).</v>
          </cell>
          <cell r="C3823" t="str">
            <v>m</v>
          </cell>
          <cell r="D3823">
            <v>197.78749999999999</v>
          </cell>
          <cell r="E3823">
            <v>158.22999999999999</v>
          </cell>
          <cell r="F3823" t="str">
            <v>EMLURB</v>
          </cell>
        </row>
        <row r="3824">
          <cell r="A3824" t="str">
            <v/>
          </cell>
          <cell r="D3824">
            <v>0</v>
          </cell>
        </row>
        <row r="3825">
          <cell r="A3825" t="str">
            <v>21.06.450</v>
          </cell>
          <cell r="B3825" t="str">
            <v>GALERIA DE TUBOS DE CONCRETO CA1-0,80M DE DIAMETRO, INCLUSIVE ESCAVACAO MANUAL DAS VALAS ATE 1,50 M DE PROFUNDIDADE,REATERRO COMPACTADO, REMOCAO DO MATERIAL EXCEDENTE E AINDA FORNECIMENTO E ASSENTAMENTO DOS TUBOS.</v>
          </cell>
          <cell r="C3825" t="str">
            <v>m</v>
          </cell>
          <cell r="D3825">
            <v>280.22500000000002</v>
          </cell>
          <cell r="E3825">
            <v>224.18</v>
          </cell>
          <cell r="F3825" t="str">
            <v>EMLURB</v>
          </cell>
        </row>
        <row r="3826">
          <cell r="A3826" t="str">
            <v/>
          </cell>
          <cell r="D3826">
            <v>0</v>
          </cell>
        </row>
        <row r="3827">
          <cell r="A3827" t="str">
            <v>21.06.460</v>
          </cell>
          <cell r="B3827" t="str">
            <v>GALERIA DE TUBOS DE CONCRETO CA1-0,80M DE DIAMETRO, INCLUSIVE ESCAVACAO MANUAL DAS VALAS ATE 1,50 M DE PROFUNDIDADE,REATERRO COMPACTADO, REMOCAO DO MATERIAL EXCEDENTE E AINDA FORNECIMENTO E ASSENTAMENTO DOS TUBOS - (SERVICO NOTURNO).</v>
          </cell>
          <cell r="C3827" t="str">
            <v>m</v>
          </cell>
          <cell r="D3827">
            <v>300.33750000000003</v>
          </cell>
          <cell r="E3827">
            <v>240.27</v>
          </cell>
          <cell r="F3827" t="str">
            <v>EMLURB</v>
          </cell>
        </row>
        <row r="3828">
          <cell r="A3828" t="str">
            <v/>
          </cell>
          <cell r="D3828">
            <v>0</v>
          </cell>
        </row>
        <row r="3829">
          <cell r="A3829" t="str">
            <v>21.06.470</v>
          </cell>
          <cell r="B3829" t="str">
            <v>GALERIA DE TUBOS DE CONCRETO CA1-0,80M DE DIAMETRO, INCLUSIVE ESCAVACAO MECANICA DAS VALAS ATE 1,50 M DE PROFUNDIDADE,REATERRO COMPACTADO, REMOCAO DO MATERIAL EXCEDENTE E AINDA FORNECIMENTO E ASSENTAMENTO DOS TUBOS.</v>
          </cell>
          <cell r="C3829" t="str">
            <v>m</v>
          </cell>
          <cell r="D3829">
            <v>259.67500000000001</v>
          </cell>
          <cell r="E3829">
            <v>207.74</v>
          </cell>
          <cell r="F3829" t="str">
            <v>EMLURB</v>
          </cell>
        </row>
        <row r="3830">
          <cell r="A3830" t="str">
            <v/>
          </cell>
          <cell r="D3830">
            <v>0</v>
          </cell>
        </row>
        <row r="3831">
          <cell r="A3831" t="str">
            <v>21.06.480</v>
          </cell>
          <cell r="B3831" t="str">
            <v>GALERIA DE TUBOS DE CONCRETO CA1-0,80M DE DIAMETRO, INCLUSIVE ESCAVACAO MECANICA DAS VALAS ATE 1,50 M DE PROFUNDIDADE, REATERRO COMPACTADO,REMOCAO DO MATERIAL EXCEDENTE E AINDA FORNECIMENTO E ASSENTAMENTO DOS TUBOS (SERVICO NOTURNO ).</v>
          </cell>
          <cell r="C3831" t="str">
            <v>m</v>
          </cell>
          <cell r="D3831">
            <v>274.23749999999995</v>
          </cell>
          <cell r="E3831">
            <v>219.39</v>
          </cell>
          <cell r="F3831" t="str">
            <v>EMLURB</v>
          </cell>
        </row>
        <row r="3832">
          <cell r="A3832" t="str">
            <v/>
          </cell>
          <cell r="D3832">
            <v>0</v>
          </cell>
        </row>
        <row r="3833">
          <cell r="A3833" t="str">
            <v>21.06.490</v>
          </cell>
          <cell r="B3833" t="str">
            <v>GALERIA DE TUBOS DE CONCRETO CA1-0,90M DE DIAMETRO, INCLUSIVE ESCAVACAO MANUAL DAS VALAS ATE 1,50 M DE PROFUNDIDADE, REATERRO COMPACTADO, REMOCAO DO MATERIAL EXCEDENTE E AINDA FORNECIMENTO E ASSENTAMENTO DOS TUBOS.</v>
          </cell>
          <cell r="C3833" t="str">
            <v>m</v>
          </cell>
          <cell r="D3833">
            <v>316.375</v>
          </cell>
          <cell r="E3833">
            <v>253.1</v>
          </cell>
          <cell r="F3833" t="str">
            <v>EMLURB</v>
          </cell>
        </row>
        <row r="3834">
          <cell r="A3834" t="str">
            <v/>
          </cell>
          <cell r="D3834">
            <v>0</v>
          </cell>
        </row>
        <row r="3835">
          <cell r="A3835" t="str">
            <v>21.06.500</v>
          </cell>
          <cell r="B3835" t="str">
            <v>GALERIA DE TUBOS DE CONCRETO CA1-0,90M DE DIAMETRO, INCLUSIVE ESCAVACAO MANUAL DAS VALAS ATE 1,50 M DE PROFUNDIDADE, REATERRO COMPACTADO, REMOCAO DO MATERIAL EXCEDENTE E AINDA FORNECIMENTO E ASSENTAMENTO DOS TUBOS ( SERVICO NOTURNO ).</v>
          </cell>
          <cell r="C3835" t="str">
            <v>m</v>
          </cell>
          <cell r="D3835">
            <v>339.46249999999998</v>
          </cell>
          <cell r="E3835">
            <v>271.57</v>
          </cell>
          <cell r="F3835" t="str">
            <v>EMLURB</v>
          </cell>
        </row>
        <row r="3836">
          <cell r="A3836" t="str">
            <v/>
          </cell>
          <cell r="D3836">
            <v>0</v>
          </cell>
        </row>
        <row r="3837">
          <cell r="A3837" t="str">
            <v>21.06.510</v>
          </cell>
          <cell r="B3837" t="str">
            <v>GALERIA DE TUBOS DE CONCRETO CA1- 0,90 M DE DIAMETRO, INCLUSIVE ESCAVACAO MECANICA DAS VALAS ATE 1,50 M DE PROFUNDIDADE, REATERRO COMPACTADO, REMOCAO DO MATERIAL EXCEDENTE E AINDA FORNECIMENTO E ASSENTAMENTO DOS TUBOS.</v>
          </cell>
          <cell r="C3837" t="str">
            <v>m</v>
          </cell>
          <cell r="D3837">
            <v>293.23750000000001</v>
          </cell>
          <cell r="E3837">
            <v>234.59</v>
          </cell>
          <cell r="F3837" t="str">
            <v>EMLURB</v>
          </cell>
        </row>
        <row r="3838">
          <cell r="A3838" t="str">
            <v/>
          </cell>
          <cell r="D3838">
            <v>0</v>
          </cell>
        </row>
        <row r="3839">
          <cell r="A3839" t="str">
            <v>21.06.520</v>
          </cell>
          <cell r="B3839" t="str">
            <v>GALERIA DE TUBOS DE CONCRETO CA1- 0,90 M DE DIAMETRO, INCLUSIVE ESCAVACAO MECANICA DAS VALAS ATE 1,50 M DE PROFUNDIDADE, REATERRO COMPACTADO, REMOCAO DO MATERIAL EXCEDENTE E AINDA FORNECIMENTO E ASSENTAMENTO DOS TUBOS (SERVICO NOTURNO ).</v>
          </cell>
          <cell r="C3839" t="str">
            <v>m</v>
          </cell>
          <cell r="D3839">
            <v>310.23750000000001</v>
          </cell>
          <cell r="E3839">
            <v>248.19</v>
          </cell>
          <cell r="F3839" t="str">
            <v>EMLURB</v>
          </cell>
        </row>
        <row r="3840">
          <cell r="A3840" t="str">
            <v/>
          </cell>
          <cell r="D3840">
            <v>0</v>
          </cell>
        </row>
        <row r="3841">
          <cell r="A3841" t="str">
            <v>21.06.530</v>
          </cell>
          <cell r="B3841" t="str">
            <v>GALERIA DE TUBOS DE CONCRETO CA1- 1,00 M DE DIAMETRO, INCLUSIVE ESCAVACAO MANUAL DAS VALAS ATE 2,00 M DE PROFUNDIDADE, REATERRO COMPACTADO, REMOCAO DO MATERIAL EXCEDENTE E AINDA FORNECIMENTO E ASSENTAMENTO DOS TUBOS.</v>
          </cell>
          <cell r="C3841" t="str">
            <v>m</v>
          </cell>
          <cell r="D3841">
            <v>416.22500000000002</v>
          </cell>
          <cell r="E3841">
            <v>332.98</v>
          </cell>
          <cell r="F3841" t="str">
            <v>EMLURB</v>
          </cell>
        </row>
        <row r="3842">
          <cell r="A3842" t="str">
            <v/>
          </cell>
          <cell r="D3842">
            <v>0</v>
          </cell>
        </row>
        <row r="3843">
          <cell r="A3843" t="str">
            <v>21.06.540</v>
          </cell>
          <cell r="B3843" t="str">
            <v>GALERIA DE TUBOS DE CONCRETO CA1- 1,00 M DE DIAMETRO, INCLUSIVE ESCAVACAO MANUAL DAS VALAS ATE 2,00 M DE PROFUNDIDADE, REATERRO COMPACTADO, REMOCAO DO MATERIAL EXCEDENTE E AINDA FORNECIMENTO E ASSENTAMENTO DOS TUBOS ( SERVICO NOTURNO ).</v>
          </cell>
          <cell r="C3843" t="str">
            <v>m</v>
          </cell>
          <cell r="D3843">
            <v>452</v>
          </cell>
          <cell r="E3843">
            <v>361.6</v>
          </cell>
          <cell r="F3843" t="str">
            <v>EMLURB</v>
          </cell>
        </row>
        <row r="3844">
          <cell r="A3844" t="str">
            <v/>
          </cell>
          <cell r="D3844">
            <v>0</v>
          </cell>
        </row>
        <row r="3845">
          <cell r="A3845" t="str">
            <v>21.06.550</v>
          </cell>
          <cell r="B3845" t="str">
            <v>GALERIA DE TUBOS DE CONCRETO CA1- 1,00 M DE DIAMETRO, INCLUSIVE ESCAVACAO MECANICA DAS VALAS ATE 2,00 M DE PROFUNDIDADE, REATERRO COMPACTADO, REMOCAO DO MATERIAL EXCEDENTE E AINDA FORNECIMENTO E ASSENTAMENTO DOS TUBOS.</v>
          </cell>
          <cell r="C3845" t="str">
            <v>m</v>
          </cell>
          <cell r="D3845">
            <v>373.42500000000001</v>
          </cell>
          <cell r="E3845">
            <v>298.74</v>
          </cell>
          <cell r="F3845" t="str">
            <v>EMLURB</v>
          </cell>
        </row>
        <row r="3846">
          <cell r="A3846" t="str">
            <v/>
          </cell>
          <cell r="D3846">
            <v>0</v>
          </cell>
        </row>
        <row r="3847">
          <cell r="A3847" t="str">
            <v>21.06.560</v>
          </cell>
          <cell r="B3847" t="str">
            <v>GALERIA DE TUBOS DE CONCRETO CA1- 1,00 M DE DIAMETRO, INCLUSIVE ESCAVACAO MECANICA DAS VALAS ATE 2,00 M DE PROFUNDIDADE, REATERRO COMPACTADO, REMOCAO DO MATERIAL EXCEDENTE E AINDA FORNECIMENTO E ASSENTAMENTO DOS TUBOS ( SERVICO NOTURNO ).</v>
          </cell>
          <cell r="C3847" t="str">
            <v>m</v>
          </cell>
          <cell r="D3847">
            <v>398.29999999999995</v>
          </cell>
          <cell r="E3847">
            <v>318.64</v>
          </cell>
          <cell r="F3847" t="str">
            <v>EMLURB</v>
          </cell>
        </row>
        <row r="3848">
          <cell r="A3848" t="str">
            <v/>
          </cell>
          <cell r="D3848">
            <v>0</v>
          </cell>
        </row>
        <row r="3849">
          <cell r="A3849" t="str">
            <v>21.06.570</v>
          </cell>
          <cell r="B3849" t="str">
            <v>GALERIA DE TUBOS DE CONCRETO CA1- 1,10 M DE DIAMETRO, INCLUSIVE ESCAVACAO MECANICA DAS VALAS ATE 2,00 M DE PROFUNDIDADE, REATERRO COMPACTADO, REMOCAO DO MATERIAL EXCEDENTE E AINDA FORNECIMENTO E ASSENTAMENTO DOS TUBOS.</v>
          </cell>
          <cell r="C3849" t="str">
            <v>m</v>
          </cell>
          <cell r="D3849">
            <v>403.625</v>
          </cell>
          <cell r="E3849">
            <v>322.89999999999998</v>
          </cell>
          <cell r="F3849" t="str">
            <v>EMLURB</v>
          </cell>
        </row>
        <row r="3850">
          <cell r="A3850" t="str">
            <v/>
          </cell>
          <cell r="D3850">
            <v>0</v>
          </cell>
        </row>
        <row r="3851">
          <cell r="A3851" t="str">
            <v>21.06.580</v>
          </cell>
          <cell r="B3851" t="str">
            <v>GALERIA DE TUBOS DE CONCRETO CA1- 1,10 M DE DIAMETRO, INCLUSIVE ESCAVACAO MECANICA DAS VALAS ATE 2,00 M DE PROFUNDIDADE, REATERRO COMPACTADO, REMOCAO DO MATERIAL EXCEDENTE E AINDA FORNECIMENTO E ASSENTAMENTO DOS TUBOS ( SERVICO NOTURNO ).</v>
          </cell>
          <cell r="C3851" t="str">
            <v>m</v>
          </cell>
          <cell r="D3851">
            <v>431.23750000000001</v>
          </cell>
          <cell r="E3851">
            <v>344.99</v>
          </cell>
          <cell r="F3851" t="str">
            <v>EMLURB</v>
          </cell>
        </row>
        <row r="3852">
          <cell r="A3852" t="str">
            <v/>
          </cell>
          <cell r="D3852">
            <v>0</v>
          </cell>
        </row>
        <row r="3853">
          <cell r="A3853" t="str">
            <v>21.06.590</v>
          </cell>
          <cell r="B3853" t="str">
            <v>GALERIA DE TUBOS DE CONCRETO CA1- 1,20 M DE DIAMETRO, INCLUSIVE ESCAVACAO MECANICA DAS VALAS ATE 2,00 M DE PROFUNDIDADE, REATERRO COMPACTADO, REMOCAO DO MATERIAL EXCEDENTE E AINDA FORNECIMENTO E ASSENTAMENTO DOS TUBOS.</v>
          </cell>
          <cell r="C3853" t="str">
            <v>m</v>
          </cell>
          <cell r="D3853">
            <v>508.8</v>
          </cell>
          <cell r="E3853">
            <v>407.04</v>
          </cell>
          <cell r="F3853" t="str">
            <v>EMLURB</v>
          </cell>
        </row>
        <row r="3854">
          <cell r="A3854" t="str">
            <v/>
          </cell>
          <cell r="D3854">
            <v>0</v>
          </cell>
        </row>
        <row r="3855">
          <cell r="A3855" t="str">
            <v>21.06.600</v>
          </cell>
          <cell r="B3855" t="str">
            <v>GALERIA DE TUBOS DE CONCRETO CA1- 1,20 M DE DIAMETRO, INCLUSIVE ESCAVACAO MECANICA DAS VALAS ATE 2,00 M DE PROFUNDIDADE, REATERRO COMPACTADO, REMOCAO DO MATERIAL EXCEDENTE E AINDA FORNECIMENTO E ASSENTAMENTO DOS TUBOS ( SERVICO NOTURNO ).</v>
          </cell>
          <cell r="C3855" t="str">
            <v>m</v>
          </cell>
          <cell r="D3855">
            <v>540.26249999999993</v>
          </cell>
          <cell r="E3855">
            <v>432.21</v>
          </cell>
          <cell r="F3855" t="str">
            <v>EMLURB</v>
          </cell>
        </row>
        <row r="3856">
          <cell r="A3856" t="str">
            <v/>
          </cell>
          <cell r="D3856">
            <v>0</v>
          </cell>
        </row>
        <row r="3857">
          <cell r="A3857" t="str">
            <v>21.06.610</v>
          </cell>
          <cell r="B3857" t="str">
            <v>GALERIA DE TUBOS DE CONCRETO CA1- 1,50 M DE DIAMETRO, INCLUSIVE ESCAVACAO MECANICA DAS VALAS ATE 2,00 M DE PROFUNDIDADE, REATERRO COMPACTADO, REMOCAO DO MATERIAL EXCEDENTE E AINDA FORNECIMENTO E ASSENTAMENTO DOS TUBOS.</v>
          </cell>
          <cell r="C3857" t="str">
            <v>m</v>
          </cell>
          <cell r="D3857">
            <v>799.77500000000009</v>
          </cell>
          <cell r="E3857">
            <v>639.82000000000005</v>
          </cell>
          <cell r="F3857" t="str">
            <v>EMLURB</v>
          </cell>
        </row>
        <row r="3858">
          <cell r="A3858" t="str">
            <v/>
          </cell>
          <cell r="D3858">
            <v>0</v>
          </cell>
        </row>
        <row r="3859">
          <cell r="A3859" t="str">
            <v>21.06.620</v>
          </cell>
          <cell r="B3859" t="str">
            <v>GALERIA DE TUBOS DE CONCRETO CA1- 1,50 M DE DIAMETRO, INCLUSIVE ESCAVACAO MECANICA DAS VALAS ATE 2,00 M DE PROFUNDIDADE, REATERRO COMPACTADO, REMOCAO DO MATERIAL EXCEDENTE E AINDA FORNECIMENTO E ASSENTAMENTO DOS TUBOS ( SERVICO NOTURNO ).</v>
          </cell>
          <cell r="C3859" t="str">
            <v>m</v>
          </cell>
          <cell r="D3859">
            <v>846.22500000000002</v>
          </cell>
          <cell r="E3859">
            <v>676.98</v>
          </cell>
          <cell r="F3859" t="str">
            <v>EMLURB</v>
          </cell>
        </row>
        <row r="3860">
          <cell r="A3860" t="str">
            <v/>
          </cell>
          <cell r="D3860">
            <v>0</v>
          </cell>
        </row>
        <row r="3861">
          <cell r="A3861" t="str">
            <v>21.07.010</v>
          </cell>
          <cell r="B3861" t="str">
            <v>GALERIA DE TUBO DE CONCRETO C2-0,20 M DE DIAMETRO, INCLUSIVE ESCAVACAO MANUAL DAS VALAS ATE 1,50 M DE PROFUNDIDADE,REATERRO COMPACTADO, REMOCAO DO MATERIAL EXCEDENTE E ASSENTAMENTO DOS TUBOS ( SEM O FORNECIMENTO DOS MESMOS ).</v>
          </cell>
          <cell r="C3861" t="str">
            <v>m</v>
          </cell>
          <cell r="D3861">
            <v>26.549999999999997</v>
          </cell>
          <cell r="E3861">
            <v>21.24</v>
          </cell>
          <cell r="F3861" t="str">
            <v>EMLURB</v>
          </cell>
        </row>
        <row r="3862">
          <cell r="A3862" t="str">
            <v/>
          </cell>
          <cell r="D3862">
            <v>0</v>
          </cell>
        </row>
        <row r="3863">
          <cell r="A3863" t="str">
            <v>21.07.020</v>
          </cell>
          <cell r="B3863" t="str">
            <v>GALERIA DE TUBO DE CONCRETO C2-0,20 M DE DIAMETRO, INCLUSIVE ESCAVACAO MANUAL DAS VALAS ATE 1,50 M DE PROFUNDIDADE,REATERRO COMPACTADO, REMOCAO DO MATERIAL EXCEDENTE E ASSENTAMENTO DOS TUBOS ( SEM O FORNECIMENTO DOS MESMOS )-SERVICO NOTURNO.</v>
          </cell>
          <cell r="C3863" t="str">
            <v>m</v>
          </cell>
          <cell r="D3863">
            <v>31.75</v>
          </cell>
          <cell r="E3863">
            <v>25.4</v>
          </cell>
          <cell r="F3863" t="str">
            <v>EMLURB</v>
          </cell>
        </row>
        <row r="3864">
          <cell r="A3864" t="str">
            <v/>
          </cell>
          <cell r="D3864">
            <v>0</v>
          </cell>
        </row>
        <row r="3865">
          <cell r="A3865" t="str">
            <v>21.07.030</v>
          </cell>
          <cell r="B3865" t="str">
            <v>GALERIA DE TUBO DE CONCRETO C2-0,20 M DE DIAMETRO, INCLUSIVE ESCAVACAO MECANICA DAS VALAS ATE 1,50 M DE PROFUNDIDADE,REATERRO COMPACTADO, REMOCAO DO MATERIAL EXCEDENTE E ASSENTAMENTO DOS TUBOS ( SEM O FORNECIMENTO DOS MESMOS ).</v>
          </cell>
          <cell r="C3865" t="str">
            <v>m</v>
          </cell>
          <cell r="D3865">
            <v>21.387499999999999</v>
          </cell>
          <cell r="E3865">
            <v>17.11</v>
          </cell>
          <cell r="F3865" t="str">
            <v>EMLURB</v>
          </cell>
        </row>
        <row r="3866">
          <cell r="A3866" t="str">
            <v/>
          </cell>
          <cell r="D3866">
            <v>0</v>
          </cell>
        </row>
        <row r="3867">
          <cell r="A3867" t="str">
            <v>21.07.040</v>
          </cell>
          <cell r="B3867" t="str">
            <v>GALERIA DE TUBO DE CONCRETO C2-0,20 M DE DIAMETRO, INCLUSIVE ESCAVACAO MECANICA DAS VALAS ATE 1,50 M DE PROFUNDIDADE,REATERRO COMPACTADO, REMOCAO DO MATERIAL EXCEDENTE E ASSENTAMENTO DOS TUBOS ( SEM O FORNECIMENTO DOS MESMOS )- SERVICO NOTURNO.</v>
          </cell>
          <cell r="C3867" t="str">
            <v>m</v>
          </cell>
          <cell r="D3867">
            <v>25.225000000000001</v>
          </cell>
          <cell r="E3867">
            <v>20.18</v>
          </cell>
          <cell r="F3867" t="str">
            <v>EMLURB</v>
          </cell>
        </row>
        <row r="3868">
          <cell r="A3868" t="str">
            <v/>
          </cell>
          <cell r="D3868">
            <v>0</v>
          </cell>
        </row>
        <row r="3869">
          <cell r="A3869" t="str">
            <v>21.07.050</v>
          </cell>
          <cell r="B3869" t="str">
            <v>GALERIA DE TUBO DE CONCRETO C2-0,30 M DE DIAMETRO, INCLUSIVE ESCAVACAO MANUAL DAS VALAS ATE 1,50 M DE PROFUNDIDADE,REATERRO COMPACTADO, REMOCAO DO MATERIAL EXCEDENTE E ASSENTAMENTO DOS TUBOS ( SEM O FORNECIMENTO DOS MESMOS ).</v>
          </cell>
          <cell r="C3869" t="str">
            <v>m</v>
          </cell>
          <cell r="D3869">
            <v>38.700000000000003</v>
          </cell>
          <cell r="E3869">
            <v>30.96</v>
          </cell>
          <cell r="F3869" t="str">
            <v>EMLURB</v>
          </cell>
        </row>
        <row r="3870">
          <cell r="A3870" t="str">
            <v/>
          </cell>
          <cell r="D3870">
            <v>0</v>
          </cell>
        </row>
        <row r="3871">
          <cell r="A3871" t="str">
            <v>21.07.060</v>
          </cell>
          <cell r="B3871" t="str">
            <v>GALERIA DE TUBO DE CONCRETO C2-0,30 M DE DIAMETRO, INCLUSIVE ESCAVACAO MANUAL DAS VALAS ATE 1,50 M DE PROFUNDIDADE,REATERRO COMPACTADO, REMOCAO DO MATERIAL EXCEDENTE E ASSENTAMENTO DOS TUBOS ( SEM O FORNECIMENTO DOS MESMOS )-SERVICO NOTURNO.</v>
          </cell>
          <cell r="C3871" t="str">
            <v>m</v>
          </cell>
          <cell r="D3871">
            <v>46.224999999999994</v>
          </cell>
          <cell r="E3871">
            <v>36.979999999999997</v>
          </cell>
          <cell r="F3871" t="str">
            <v>EMLURB</v>
          </cell>
        </row>
        <row r="3872">
          <cell r="A3872" t="str">
            <v/>
          </cell>
          <cell r="D3872">
            <v>0</v>
          </cell>
        </row>
        <row r="3873">
          <cell r="A3873" t="str">
            <v>21.07.070</v>
          </cell>
          <cell r="B3873" t="str">
            <v>GALERIA DE TUBO DE CONCRETO C2-0,30 M DE DIAMETRO, INCLUSIVE ESCAVACAO MECANICA DAS VALAS ATE 1,50 M DE PROFUNDIDADE,REATERRO COMPACTADO, REMOCAO DO MATERIAL EXCEDENTE E ASSENTAMENTO DOS TUBOS ( SEM O FORNECIMENTO DOS MESMOS ).</v>
          </cell>
          <cell r="C3873" t="str">
            <v>m</v>
          </cell>
          <cell r="D3873">
            <v>30.987499999999997</v>
          </cell>
          <cell r="E3873">
            <v>24.79</v>
          </cell>
          <cell r="F3873" t="str">
            <v>EMLURB</v>
          </cell>
        </row>
        <row r="3874">
          <cell r="A3874" t="str">
            <v/>
          </cell>
          <cell r="D3874">
            <v>0</v>
          </cell>
        </row>
        <row r="3875">
          <cell r="A3875" t="str">
            <v>21.07.080</v>
          </cell>
          <cell r="B3875" t="str">
            <v>GALERIA DE TUBO DE CONCRETO C2-0,30 M DE DIAMETRO, INCLUSIVE ESCAVACAO MECANICA DAS VALAS ATE 1,50 M DE PROFUNDIDADE,REATERRO COMPACTADO, REMOCAO DO MATERIAL EXCEDENTE E ASSENTAMENTO DOS TUBOS ( SEM O FORNECIMENTO DOS MESMOS )-SERVICO NOTURNO.</v>
          </cell>
          <cell r="C3875" t="str">
            <v>m</v>
          </cell>
          <cell r="D3875">
            <v>36.487500000000004</v>
          </cell>
          <cell r="E3875">
            <v>29.19</v>
          </cell>
          <cell r="F3875" t="str">
            <v>EMLURB</v>
          </cell>
        </row>
        <row r="3876">
          <cell r="A3876" t="str">
            <v/>
          </cell>
          <cell r="D3876">
            <v>0</v>
          </cell>
        </row>
        <row r="3877">
          <cell r="A3877" t="str">
            <v>21.07.090</v>
          </cell>
          <cell r="B3877" t="str">
            <v>GALERIA DE TUBOS DE CONCRETO C2-0,40 M DE DIAMETRO, INCLUSIVE ESCAVACAO MANUAL DAS VALAS ATE 1,50 M DE PROFUNDIDADE,REATERRO COMPACTADO, REMOCAO DO MATERIAL EXCEDENTE E ASSENTAMENTO DOS TUBOS ( SEM O FORNECIMENTO DOS MESMOS ).</v>
          </cell>
          <cell r="C3877" t="str">
            <v>m</v>
          </cell>
          <cell r="D3877">
            <v>50.9</v>
          </cell>
          <cell r="E3877">
            <v>40.72</v>
          </cell>
          <cell r="F3877" t="str">
            <v>EMLURB</v>
          </cell>
        </row>
        <row r="3878">
          <cell r="A3878" t="str">
            <v/>
          </cell>
          <cell r="D3878">
            <v>0</v>
          </cell>
        </row>
        <row r="3879">
          <cell r="A3879" t="str">
            <v>21.07.100</v>
          </cell>
          <cell r="B3879" t="str">
            <v>GALERIA DE TUBOS DE CONCRETO C2-0,40 M DE DIAMETRO, INCLUSIVE ESCAVACAO MANUAL DAS VALAS ATE 1,50 M DE PROFUNDIDADE,REATERRO COMPACTADO, REMOCAO DO MATERIAL EXCEDENTE E ASSENTAMENTO DOS TUBOS ( SEM O FORNECIMENTO DOS MESMOS )-SERVICO NOTURNO.</v>
          </cell>
          <cell r="C3879" t="str">
            <v>m</v>
          </cell>
          <cell r="D3879">
            <v>60.774999999999999</v>
          </cell>
          <cell r="E3879">
            <v>48.62</v>
          </cell>
          <cell r="F3879" t="str">
            <v>EMLURB</v>
          </cell>
        </row>
        <row r="3880">
          <cell r="A3880" t="str">
            <v/>
          </cell>
          <cell r="D3880">
            <v>0</v>
          </cell>
        </row>
        <row r="3881">
          <cell r="A3881" t="str">
            <v>21.07.110</v>
          </cell>
          <cell r="B3881" t="str">
            <v>GALERIA DE TUBOS DE CONCRETO C2-0,40 M DE DIAMETRO, INCLUSIVE ESCAVACAO MECANICA DAS VALAS ATE 1,50 M DE PROFUNDIDADE,REATERRO COMPACTADO, REMOCAO DO MATERIAL EXCEDENTE E ASSENTAMENTO DOS TUBOS ( SEM O FORNECIMENTO DOS MESMOS ).</v>
          </cell>
          <cell r="C3881" t="str">
            <v>m</v>
          </cell>
          <cell r="D3881">
            <v>40.625</v>
          </cell>
          <cell r="E3881">
            <v>32.5</v>
          </cell>
          <cell r="F3881" t="str">
            <v>EMLURB</v>
          </cell>
        </row>
        <row r="3882">
          <cell r="A3882" t="str">
            <v/>
          </cell>
          <cell r="D3882">
            <v>0</v>
          </cell>
        </row>
        <row r="3883">
          <cell r="A3883" t="str">
            <v>21.07.120</v>
          </cell>
          <cell r="B3883" t="str">
            <v>GALERIA DE TUBOS DE CONCRETO C2-0,40 M DE DIAMETRO, INCLUSIVE ESCAVACAO MECANICA DAS VALAS ATE 1,50 M DE PROFUNDIDADE,REATERRO COMPACTADO, REMOCAO DO MATERIAL EXCEDENTE E ASSENTAMENTO DOS TUBOS ( SEM O FORNECIMENTO DOS MESMOS )-SERVICO NOTURNO.</v>
          </cell>
          <cell r="C3883" t="str">
            <v>m</v>
          </cell>
          <cell r="D3883">
            <v>47.737499999999997</v>
          </cell>
          <cell r="E3883">
            <v>38.19</v>
          </cell>
          <cell r="F3883" t="str">
            <v>EMLURB</v>
          </cell>
        </row>
        <row r="3884">
          <cell r="A3884" t="str">
            <v/>
          </cell>
          <cell r="D3884">
            <v>0</v>
          </cell>
        </row>
        <row r="3885">
          <cell r="A3885" t="str">
            <v>21.07.130</v>
          </cell>
          <cell r="B3885" t="str">
            <v>GALERIA DE TUBOS DE CONCRETO C2-0,50 M DE DIAMETRO, INCLUSIVE ESCAVACAO MANUAL DAS VALAS ATE 1,50 M DE PROFUNDIDADE,REATERRO COMPACTADO, REMOCAO DO MATERIAL EXCEDENTE E ASSENTAMENTO DOS TUBOS ( SEM O FORNECIMENTO DOS MESMOS ).</v>
          </cell>
          <cell r="C3885" t="str">
            <v>m</v>
          </cell>
          <cell r="D3885">
            <v>64.3125</v>
          </cell>
          <cell r="E3885">
            <v>51.45</v>
          </cell>
          <cell r="F3885" t="str">
            <v>EMLURB</v>
          </cell>
        </row>
        <row r="3886">
          <cell r="A3886" t="str">
            <v/>
          </cell>
          <cell r="D3886">
            <v>0</v>
          </cell>
        </row>
        <row r="3887">
          <cell r="A3887" t="str">
            <v>21.07.140</v>
          </cell>
          <cell r="B3887" t="str">
            <v>GALERIA DE TUBOS DE CONCRETO C2-0,50 M DE DIAMETRO, INCLUSIVE ESCAVACAO MANUAL DAS VALAS ATE 1,50 M DE PROFUNDIDADE,REATERRO COMPACTADO, REMOCAO DO MATERIAL EXCEDENTE E ASSENTAMENTO DOS TUBOS ( SEM O FORNECIMENTO DOS MESMOS )-SERVICO NOTURNO.</v>
          </cell>
          <cell r="C3887" t="str">
            <v>m</v>
          </cell>
          <cell r="D3887">
            <v>76.712499999999991</v>
          </cell>
          <cell r="E3887">
            <v>61.37</v>
          </cell>
          <cell r="F3887" t="str">
            <v>EMLURB</v>
          </cell>
        </row>
        <row r="3888">
          <cell r="A3888" t="str">
            <v/>
          </cell>
          <cell r="D3888">
            <v>0</v>
          </cell>
        </row>
        <row r="3889">
          <cell r="A3889" t="str">
            <v>21.07.150</v>
          </cell>
          <cell r="B3889" t="str">
            <v>GALERIA DE TUBOS DE CONCRETO C2-0,50 M DE DIAMETRO, INCLUSIVE ESCAVACAO MECANICA DAS VALAS ATE 1,50 M DE PROFUNDIDADE,REATERRO COMPACTADO, REMOCAO DO MATERIAL EXCEDENTE E ASSENTAMENTO DOS TUBOS ( SEM O FORNECIMENTO DOS MESMOS ).</v>
          </cell>
          <cell r="C3889" t="str">
            <v>m</v>
          </cell>
          <cell r="D3889">
            <v>51.512500000000003</v>
          </cell>
          <cell r="E3889">
            <v>41.21</v>
          </cell>
          <cell r="F3889" t="str">
            <v>EMLURB</v>
          </cell>
        </row>
        <row r="3890">
          <cell r="A3890" t="str">
            <v/>
          </cell>
          <cell r="D3890">
            <v>0</v>
          </cell>
        </row>
        <row r="3891">
          <cell r="A3891" t="str">
            <v>21.07.160</v>
          </cell>
          <cell r="B3891" t="str">
            <v>GALERIA DE TUBOS DE CONCRETO C2-0,50 M DE DIAMETRO, INCLUSIVE ESCAVACAO MECANICA DAS VALAS ATE 1,50 M DE PROFUNDIDADE,REATERRO COMPACTADO, REMOCAO DO MATERIAL EXCEDENTE E ASSENTAMENTO DOS TUBOS ( SEM O FORNECIMENTO DOS MESMOS )-SERVICO NOTURNO.</v>
          </cell>
          <cell r="C3891" t="str">
            <v>m</v>
          </cell>
          <cell r="D3891">
            <v>60.4375</v>
          </cell>
          <cell r="E3891">
            <v>48.35</v>
          </cell>
          <cell r="F3891" t="str">
            <v>EMLURB</v>
          </cell>
        </row>
        <row r="3892">
          <cell r="A3892" t="str">
            <v/>
          </cell>
          <cell r="D3892">
            <v>0</v>
          </cell>
        </row>
        <row r="3893">
          <cell r="A3893" t="str">
            <v>21.07.170</v>
          </cell>
          <cell r="B3893" t="str">
            <v>GALERIA DE TUBOS DE CONCRETO C2 OU CA1-0,60 M DE DIAMETRO, INCLUSIVE ESCAVACAO MANUAL DAS VALAS ATE 1,50 M DE PROFUNDIDADE , REATERRO COMPACTADO , REMOCAO DO MATERIAL EXCEDENTE E ASSENTAMENTO DOS TUBOS ( SEM O FORNECIMENTO DOS MESMOS ).</v>
          </cell>
          <cell r="C3893" t="str">
            <v>m</v>
          </cell>
          <cell r="D3893">
            <v>77.8</v>
          </cell>
          <cell r="E3893">
            <v>62.24</v>
          </cell>
          <cell r="F3893" t="str">
            <v>EMLURB</v>
          </cell>
        </row>
        <row r="3894">
          <cell r="A3894" t="str">
            <v/>
          </cell>
          <cell r="D3894">
            <v>0</v>
          </cell>
        </row>
        <row r="3895">
          <cell r="A3895" t="str">
            <v>21.07.180</v>
          </cell>
          <cell r="B3895" t="str">
            <v>GALERIA DE TUBOS DE CONCRETO C2 OU CA1-0,60 M DE DIAMETRO, INCLUSIVE ESCAVACAO MANUAL DAS VALAS ATE 1,50 M DE PROFUNDIDADE , REATERRO COMPACTADO , REMOCAO DO MATERIAL EXCEDENTE E ASSENTAMENTO DOS TUBOS ( SEM O FORNECIMENTO DOS MESMOS )-SERVICO NOTURNO.</v>
          </cell>
          <cell r="C3895" t="str">
            <v>m</v>
          </cell>
          <cell r="D3895">
            <v>93.362499999999997</v>
          </cell>
          <cell r="E3895">
            <v>74.69</v>
          </cell>
          <cell r="F3895" t="str">
            <v>EMLURB</v>
          </cell>
        </row>
        <row r="3896">
          <cell r="A3896" t="str">
            <v/>
          </cell>
          <cell r="D3896">
            <v>0</v>
          </cell>
        </row>
        <row r="3897">
          <cell r="A3897" t="str">
            <v>21.07.190</v>
          </cell>
          <cell r="B3897" t="str">
            <v>GALERIA DE TUBOS DE CONCRETO C2 OU CA1-0,60M DE DIAMETRO, INCLUSIVE ESCAVACAO MECANICA DAS VALAS ATE 1,50 M DE PROFUNDIDADE , REATERRO COMPACTADO, REMOCAO DO MATERIAL EXCEDENTE E ASSENTAMENTO DOS TUBOS ( SEM O FORNECIMENTO DOS MESMOS ).</v>
          </cell>
          <cell r="C3897" t="str">
            <v>m</v>
          </cell>
          <cell r="D3897">
            <v>62.875</v>
          </cell>
          <cell r="E3897">
            <v>50.3</v>
          </cell>
          <cell r="F3897" t="str">
            <v>EMLURB</v>
          </cell>
        </row>
        <row r="3898">
          <cell r="A3898" t="str">
            <v/>
          </cell>
          <cell r="D3898">
            <v>0</v>
          </cell>
        </row>
        <row r="3899">
          <cell r="A3899" t="str">
            <v>21.07.200</v>
          </cell>
          <cell r="B3899" t="str">
            <v>GALERIA DE TUBOS DE CONCRETO C2 OU CA1-0,60M DE DIAMETRO, INCLUSIVE ESCAVACAO MECANICA DAS VALAS ATE 1,50 M DE PROFUNDIDADE , REATERRO COMPACTADO, REMOCAO DO MATERIAL EXCEDENTE E ASSENTAMENTO DOS TUBOS ( SEM O FORNECIMENTO DOS MESMOS )-SERVICO NOTURNO.</v>
          </cell>
          <cell r="C3899" t="str">
            <v>m</v>
          </cell>
          <cell r="D3899">
            <v>73.8125</v>
          </cell>
          <cell r="E3899">
            <v>59.05</v>
          </cell>
          <cell r="F3899" t="str">
            <v>EMLURB</v>
          </cell>
        </row>
        <row r="3900">
          <cell r="A3900" t="str">
            <v/>
          </cell>
          <cell r="D3900">
            <v>0</v>
          </cell>
        </row>
        <row r="3901">
          <cell r="A3901" t="str">
            <v>21.07.210</v>
          </cell>
          <cell r="B3901" t="str">
            <v>GALERIA DE TUBOS DE CONCRETO CS OU CA1-0,70M DE DIAMETRO, INCLUSIVE ESCAVACAO MANUAL DAS VALAS ATE 1,50 M DE PROFUNDIDADE , REATERRO COMPACTADO, REMOCAO DO MATERIAL EXCEDENTE E ASSENTAMENTO DOS TUBOS ( SEM O FORNECIMENTO DOS MESMOS ).</v>
          </cell>
          <cell r="C3901" t="str">
            <v>m</v>
          </cell>
          <cell r="D3901">
            <v>91.762499999999989</v>
          </cell>
          <cell r="E3901">
            <v>73.41</v>
          </cell>
          <cell r="F3901" t="str">
            <v>EMLURB</v>
          </cell>
        </row>
        <row r="3902">
          <cell r="A3902" t="str">
            <v/>
          </cell>
          <cell r="D3902">
            <v>0</v>
          </cell>
        </row>
        <row r="3903">
          <cell r="A3903" t="str">
            <v>21.07.220</v>
          </cell>
          <cell r="B3903" t="str">
            <v>GALERIA DE TUBOS DE CONCRETO CS OU CA1-0,70M DE DIAMETRO, INCLUSIVE ESCAVACAO MANUAL DAS VALAS ATE 1,50 M DE PROFUNDIDADE , REATERRO COMPACTADO, REMOCAO DO MATERIAL EXCEDENTE E ASSENTAMENTO DOS TUBOS ( SEM O FORNECIMENTO DOS MESMOS )-SERVICO NOTURNO.</v>
          </cell>
          <cell r="C3903" t="str">
            <v>m</v>
          </cell>
          <cell r="D3903">
            <v>109.33750000000001</v>
          </cell>
          <cell r="E3903">
            <v>87.47</v>
          </cell>
          <cell r="F3903" t="str">
            <v>EMLURB</v>
          </cell>
        </row>
        <row r="3904">
          <cell r="A3904" t="str">
            <v/>
          </cell>
          <cell r="D3904">
            <v>0</v>
          </cell>
        </row>
        <row r="3905">
          <cell r="A3905" t="str">
            <v>21.07.230</v>
          </cell>
          <cell r="B3905" t="str">
            <v>GALERIA DE TUBOS DE CONCRETO CS OU CA1-0,70M DE DIAMETRO, INCLUSIVE ESCAVACAO MECANICA DAS VALAS ATE 1,50 M DE PROFUNDIDADE , REATERRO COMPACTADO, REMOCAO DO MATERIAL EXCEDENTE E ASSENTAMENTO DOS TUBOS ( SEM O FORNECIMENTO DOS MESMOS ).</v>
          </cell>
          <cell r="C3905" t="str">
            <v>m</v>
          </cell>
          <cell r="D3905">
            <v>73.775000000000006</v>
          </cell>
          <cell r="E3905">
            <v>59.02</v>
          </cell>
          <cell r="F3905" t="str">
            <v>EMLURB</v>
          </cell>
        </row>
        <row r="3906">
          <cell r="A3906" t="str">
            <v/>
          </cell>
          <cell r="D3906">
            <v>0</v>
          </cell>
        </row>
        <row r="3907">
          <cell r="A3907" t="str">
            <v>21.07.240</v>
          </cell>
          <cell r="B3907" t="str">
            <v>GALERIA DE TUBOS DE CONCRETO CS OU CA1-0,70M DE DIAMETRO, INCLUSIVE ESCAVACAO MECANICA DAS VALAS ATE 1,50 M DE PROFUNDIDADE , REATERRO COMPACTADO, REMOCAO DO MATERIAL EXCEDENTE E ASSENTAMENTO DOS TUBOS ( SEM O FORNECIMENTO DOS MESMOS )-SERVICO NOTURNO.</v>
          </cell>
          <cell r="C3907" t="str">
            <v>m</v>
          </cell>
          <cell r="D3907">
            <v>86.537500000000009</v>
          </cell>
          <cell r="E3907">
            <v>69.23</v>
          </cell>
          <cell r="F3907" t="str">
            <v>EMLURB</v>
          </cell>
        </row>
        <row r="3908">
          <cell r="A3908" t="str">
            <v/>
          </cell>
          <cell r="D3908">
            <v>0</v>
          </cell>
        </row>
        <row r="3909">
          <cell r="A3909" t="str">
            <v>21.07.250</v>
          </cell>
          <cell r="B3909" t="str">
            <v>GALERIA DE TUBOS DE CONCRETO CS OU CA1-0,80M DE DIAMETRO, INCLUSIVE ESCAVACAO MANUAL DAS VALAS ATE 1,50 M DE PROFUNDIDADE , REATERRO COMPACTADO, REMOCAO DO MATERIAL EXCEDENTE E ASSENTAMENTO DOS TUBOS ( SEM O FORNECIMENTO DOS MESMOS ).</v>
          </cell>
          <cell r="C3909" t="str">
            <v>m</v>
          </cell>
          <cell r="D3909">
            <v>105.85000000000001</v>
          </cell>
          <cell r="E3909">
            <v>84.68</v>
          </cell>
          <cell r="F3909" t="str">
            <v>EMLURB</v>
          </cell>
        </row>
        <row r="3910">
          <cell r="A3910" t="str">
            <v/>
          </cell>
          <cell r="D3910">
            <v>0</v>
          </cell>
        </row>
        <row r="3911">
          <cell r="A3911" t="str">
            <v>21.07.260</v>
          </cell>
          <cell r="B3911" t="str">
            <v>GALERIA DE TUBOS DE CONCRETO CS OU CA1-0,80M DE DIAMETRO, INCLUSIVE ESCAVACAO MANUAL DAS VALAS ATE 1,50 M DE PROFUNDIDADE , REATERRO COMPACTADO, REMOCAO DO MATERIAL EXCEDENTE E ASSENTAMENTO DOS TUBOS ( SEM O FORNECIMENTO DOS MESMOS )-SERVICO NOTURNO.</v>
          </cell>
          <cell r="C3911" t="str">
            <v>m</v>
          </cell>
          <cell r="D3911">
            <v>125.96249999999999</v>
          </cell>
          <cell r="E3911">
            <v>100.77</v>
          </cell>
          <cell r="F3911" t="str">
            <v>EMLURB</v>
          </cell>
        </row>
        <row r="3912">
          <cell r="A3912" t="str">
            <v/>
          </cell>
          <cell r="D3912">
            <v>0</v>
          </cell>
        </row>
        <row r="3913">
          <cell r="A3913" t="str">
            <v>21.07.270</v>
          </cell>
          <cell r="B3913" t="str">
            <v>GALERIA DE TUBOS DE CONCRETO CS OU CA1-0,80M DE DIAMETRO, INCLUSIVE ESCAVACAO MECANICA DAS VALAS ATE 1,50 M DE PROFUNDIDADE , REATERRO COMPACTADO, REMOCAO DO MATERIAL EXCEDENTE E ASSENTAMENTO DOS TUBOS ( SEM O FORNECIMENTO DOS MESMOS ).</v>
          </cell>
          <cell r="C3913" t="str">
            <v>m</v>
          </cell>
          <cell r="D3913">
            <v>85.3</v>
          </cell>
          <cell r="E3913">
            <v>68.239999999999995</v>
          </cell>
          <cell r="F3913" t="str">
            <v>EMLURB</v>
          </cell>
        </row>
        <row r="3914">
          <cell r="A3914" t="str">
            <v/>
          </cell>
          <cell r="D3914">
            <v>0</v>
          </cell>
        </row>
        <row r="3915">
          <cell r="A3915" t="str">
            <v>21.07.280</v>
          </cell>
          <cell r="B3915" t="str">
            <v>GALERIA DE TUBOS DE CONCRETO CS OU CA1-0,80M DE DIAMETRO, INCLUSIVE ESCAVACAO MECANICA DAS VALAS ATE 1,50 M DE PROFUNDIDADE , REATERRO COMPACTADO, REMOCAO DO MATERIAL EXCEDENTE E ASSENTAMENTO DOS TUBOS ( SEM O FORNECIMENTO DOS MESMOS )-SERVICO NOTURNO.</v>
          </cell>
          <cell r="C3915" t="str">
            <v>m</v>
          </cell>
          <cell r="D3915">
            <v>99.862499999999997</v>
          </cell>
          <cell r="E3915">
            <v>79.89</v>
          </cell>
          <cell r="F3915" t="str">
            <v>EMLURB</v>
          </cell>
        </row>
        <row r="3916">
          <cell r="A3916" t="str">
            <v/>
          </cell>
          <cell r="D3916">
            <v>0</v>
          </cell>
        </row>
        <row r="3917">
          <cell r="A3917" t="str">
            <v>21.07.290</v>
          </cell>
          <cell r="B3917" t="str">
            <v>GALERIA DE TUBOS DE CONCRETO CS OU CA1-0,90M DE DIAMETRO, INCLUSIVE ESCAVACAO MANUAL DAS VALAS ATE 1,50 M DE PROFUNDIDADE , REATERRO COMPACTADO, REMOCAO DO MATERIAL EXCEDENTE E ASSENTAMENTO DOS TUBOS ( SEM O FORNECIMENTO DOS MESMOS ).</v>
          </cell>
          <cell r="C3917" t="str">
            <v>m</v>
          </cell>
          <cell r="D3917">
            <v>122.1875</v>
          </cell>
          <cell r="E3917">
            <v>97.75</v>
          </cell>
          <cell r="F3917" t="str">
            <v>EMLURB</v>
          </cell>
        </row>
        <row r="3918">
          <cell r="A3918" t="str">
            <v/>
          </cell>
          <cell r="D3918">
            <v>0</v>
          </cell>
        </row>
        <row r="3919">
          <cell r="A3919" t="str">
            <v>21.07.300</v>
          </cell>
          <cell r="B3919" t="str">
            <v>GALERIA DE TUBOS DE CONCRETO CS OU CA1-0,90M DE DIAMETRO, INCLUSIVE ESCAVACAO MANUAL DAS VALAS ATE 1,50 M DE PROFUNDIDADE , REATERRO COMPACTADO, REMOCAO DO MATERIAL EXCEDENTE E ASSENTAMENTO DOS TUBOS ( SEM O FORNECIMENTO DOS MESMOS )-SERVIVO NOTURNO.</v>
          </cell>
          <cell r="C3919" t="str">
            <v>m</v>
          </cell>
          <cell r="D3919">
            <v>145.27500000000001</v>
          </cell>
          <cell r="E3919">
            <v>116.22</v>
          </cell>
          <cell r="F3919" t="str">
            <v>EMLURB</v>
          </cell>
        </row>
        <row r="3920">
          <cell r="A3920" t="str">
            <v/>
          </cell>
          <cell r="D3920">
            <v>0</v>
          </cell>
        </row>
        <row r="3921">
          <cell r="A3921" t="str">
            <v>21.07.310</v>
          </cell>
          <cell r="B3921" t="str">
            <v>GALERIA DE TUBOS DE CONCRETO CS OU CA1-0,90M DE DIAMETRO, INCLUSIVE ESCAVACAO MECANICA DAS VALAS ATE 1,50 M DE PROFUNDIDADE , REATERRO COMPACTADO, REMOCAO DO MATERIAL EXCEDENTE E ASSENTAMENTO DOS TUBOS ( SEM O FORNECIMENTO DOS MESMOS ).</v>
          </cell>
          <cell r="C3921" t="str">
            <v>m</v>
          </cell>
          <cell r="D3921">
            <v>99.05</v>
          </cell>
          <cell r="E3921">
            <v>79.239999999999995</v>
          </cell>
          <cell r="F3921" t="str">
            <v>EMLURB</v>
          </cell>
        </row>
        <row r="3922">
          <cell r="A3922" t="str">
            <v/>
          </cell>
          <cell r="D3922">
            <v>0</v>
          </cell>
        </row>
        <row r="3923">
          <cell r="A3923" t="str">
            <v>21.07.320</v>
          </cell>
          <cell r="B3923" t="str">
            <v>GALERIA DE TUBOS DE CONCRETO CS OU CA1-0,90M DE DIAMETRO, INCLUSIVE ESCAVACAO MECANICA DAS VALAS ATE 1,50 M DE PROFUNDIDADE , REATERRO COMPACTADO, REMOCAO DO MATERIAL EXCEDENTE E ASSENTAMENTO DOS TUBOS ( SEM O FORNECIMENTO DOS MESMOS )-SERVICO NOTURNO.</v>
          </cell>
          <cell r="C3923" t="str">
            <v>m</v>
          </cell>
          <cell r="D3923">
            <v>116.05000000000001</v>
          </cell>
          <cell r="E3923">
            <v>92.84</v>
          </cell>
          <cell r="F3923" t="str">
            <v>EMLURB</v>
          </cell>
        </row>
        <row r="3924">
          <cell r="A3924" t="str">
            <v/>
          </cell>
          <cell r="D3924">
            <v>0</v>
          </cell>
        </row>
        <row r="3925">
          <cell r="A3925" t="str">
            <v>21.07.330</v>
          </cell>
          <cell r="B3925" t="str">
            <v>GALERIA DE TUBOS DE CONCRETO CS OU CA1-1,00M DE DIAMETRO, INCLUSIVE ESCAVACAO MANUAL DAS VALAS ATE 2,00 M DE PROFUNDIDADE , REATERRO COMPACTADO, REMOCAO DO MATERIAL EXCEDENTE E ASSENTAMENTO DOS TUBOS ( SEM O FORNECIMENTO DOS MESMOS ).</v>
          </cell>
          <cell r="C3925" t="str">
            <v>m</v>
          </cell>
          <cell r="D3925">
            <v>187.85</v>
          </cell>
          <cell r="E3925">
            <v>150.28</v>
          </cell>
          <cell r="F3925" t="str">
            <v>EMLURB</v>
          </cell>
        </row>
        <row r="3926">
          <cell r="A3926" t="str">
            <v/>
          </cell>
          <cell r="D3926">
            <v>0</v>
          </cell>
        </row>
        <row r="3927">
          <cell r="A3927" t="str">
            <v>21.07.340</v>
          </cell>
          <cell r="B3927" t="str">
            <v>GALERIA DE TUBOS DE CONCRETO CS OU CA1-1,00M DE DIAMETRO, INCLUSIVE ESCAVACAO MANUAL DAS VALAS ATE 2,00 M DE PROFUNDIDADE , REATERRO COMPACTADO, REMOCAO DO MATERIAL EXCEDENTE E ASSENTAMENTO DOS TUBOS ( SEM O FORNECIMENTO DOS MESMOS )-SERVICO NOTURNO.</v>
          </cell>
          <cell r="C3927" t="str">
            <v>m</v>
          </cell>
          <cell r="D3927">
            <v>223.625</v>
          </cell>
          <cell r="E3927">
            <v>178.9</v>
          </cell>
          <cell r="F3927" t="str">
            <v>EMLURB</v>
          </cell>
        </row>
        <row r="3928">
          <cell r="A3928" t="str">
            <v/>
          </cell>
          <cell r="D3928">
            <v>0</v>
          </cell>
        </row>
        <row r="3929">
          <cell r="A3929" t="str">
            <v>21.07.350</v>
          </cell>
          <cell r="B3929" t="str">
            <v>GALERIA DE TUBOS DE CONCRETO CS OU CA1-1,00M DE DIAMETRO, INCLUSIVE ESCAVACAO MECANICA DAS VALAS ATE 2,00 M DE PROFUNDIDADE , REATERRO COMPACTADO, REMOCAO DO MATERIAL EXCEDENTE E ASSENTAMENTO DOS TUBOS ( SEM O FORNECIMENTO DOS MESMOS ).</v>
          </cell>
          <cell r="C3929" t="str">
            <v>m</v>
          </cell>
          <cell r="D3929">
            <v>145.05000000000001</v>
          </cell>
          <cell r="E3929">
            <v>116.04</v>
          </cell>
          <cell r="F3929" t="str">
            <v>EMLURB</v>
          </cell>
        </row>
        <row r="3930">
          <cell r="A3930" t="str">
            <v/>
          </cell>
          <cell r="D3930">
            <v>0</v>
          </cell>
        </row>
        <row r="3931">
          <cell r="A3931" t="str">
            <v>21.07.360</v>
          </cell>
          <cell r="B3931" t="str">
            <v>GALERIA DE TUBOS DE CONCRETO CS OU CA1-1,00M DE DIAMETRO, INCLUSIVE ESCAVACAO MECANICA DAS VALAS ATE 2,00 M DE PROFUNDIDADE , REATERRO COMPACTADO, REMOCAO DO MATERIAL EXCEDENTE E ASSENTAMENTO DOS TUBOS ( SEM O FORNECIMENTO DOS MESMOS )-SERVICO NOTURNO.</v>
          </cell>
          <cell r="C3931" t="str">
            <v>m</v>
          </cell>
          <cell r="D3931">
            <v>169.92500000000001</v>
          </cell>
          <cell r="E3931">
            <v>135.94</v>
          </cell>
          <cell r="F3931" t="str">
            <v>EMLURB</v>
          </cell>
        </row>
        <row r="3932">
          <cell r="A3932" t="str">
            <v/>
          </cell>
          <cell r="D3932">
            <v>0</v>
          </cell>
        </row>
        <row r="3933">
          <cell r="A3933" t="str">
            <v>21.07.370</v>
          </cell>
          <cell r="B3933" t="str">
            <v>GALERIA DE TUBOS DE CONCRETO CA1-1,10M DE DIAMETRO, INCLUSIVE ESCAVACAO MECANICA DAS VALAS ATE 2,00 M DE PROFUNDIDADE, REATERRO COMPACTADO, REMOCAO DO MATERIAL EXCEDENTE E ASSENTAMENTO DOS TUBOS (S/ O FORNECIMENTO DOS MESMOS).</v>
          </cell>
          <cell r="C3933" t="str">
            <v>m</v>
          </cell>
          <cell r="D3933">
            <v>162.375</v>
          </cell>
          <cell r="E3933">
            <v>129.9</v>
          </cell>
          <cell r="F3933" t="str">
            <v>EMLURB</v>
          </cell>
        </row>
        <row r="3934">
          <cell r="A3934" t="str">
            <v/>
          </cell>
          <cell r="D3934">
            <v>0</v>
          </cell>
        </row>
        <row r="3935">
          <cell r="A3935" t="str">
            <v>21.07.380</v>
          </cell>
          <cell r="B3935" t="str">
            <v>GALERIA DE TUBOS DE CONCRETO CA1-1,10M DE DIAMETRO, INCLUSIVE ESCAVACAO MECANICA DAS VALAS ATE 2,00 M DE PROFUNDIDADE, REATERRO COMPACTADO, REMOCAO DO MATERIAL EXCEDENTE E ASSENTAMENTO DOS TUBOS (S/ O FORNECIMENTO DOS MESMOS)-SERVICO NOTURNO.</v>
          </cell>
          <cell r="C3935" t="str">
            <v>m</v>
          </cell>
          <cell r="D3935">
            <v>189.98750000000001</v>
          </cell>
          <cell r="E3935">
            <v>151.99</v>
          </cell>
          <cell r="F3935" t="str">
            <v>EMLURB</v>
          </cell>
        </row>
        <row r="3936">
          <cell r="A3936" t="str">
            <v/>
          </cell>
          <cell r="D3936">
            <v>0</v>
          </cell>
        </row>
        <row r="3937">
          <cell r="A3937" t="str">
            <v>21.07.390</v>
          </cell>
          <cell r="B3937" t="str">
            <v>GALERIA DE TUBOS DE CONCRETO CA1-1,20M DE DIAMETRO, INCLUSIVE ESCAVACAO MECANICA DAS VALAS ATE 2,00 M DE PROFUNDIDADE, REATERRO COMPACTADO, REMOCAO DO MATERIAL EXCEDENTE E ASSENTAMENTO DOS TUBOS (S/ O FORNECIMENTO DOS MESMOS).</v>
          </cell>
          <cell r="C3937" t="str">
            <v>m</v>
          </cell>
          <cell r="D3937">
            <v>185.04999999999998</v>
          </cell>
          <cell r="E3937">
            <v>148.04</v>
          </cell>
          <cell r="F3937" t="str">
            <v>EMLURB</v>
          </cell>
        </row>
        <row r="3938">
          <cell r="A3938" t="str">
            <v/>
          </cell>
          <cell r="D3938">
            <v>0</v>
          </cell>
        </row>
        <row r="3939">
          <cell r="A3939" t="str">
            <v>21.07.400</v>
          </cell>
          <cell r="B3939" t="str">
            <v>GALERIA DE TUBOS DE CONCRETO CA1-1,20M DE DIAMETRO, INCLUSIVE ESCAVACAO MECANICA DAS VALAS ATE 2,00 M DE PROFUNDIDADE, REATERRO COMPACTADO, REMOCAO DO MATERIAL EXCEDENTE E ASSENTAMENTO DOS TUBOS (S/ O FORNECIMENTO DOS MESMOS)-SERVICO NOTURNO.</v>
          </cell>
          <cell r="C3939" t="str">
            <v>m</v>
          </cell>
          <cell r="D3939">
            <v>216.51250000000002</v>
          </cell>
          <cell r="E3939">
            <v>173.21</v>
          </cell>
          <cell r="F3939" t="str">
            <v>EMLURB</v>
          </cell>
        </row>
        <row r="3940">
          <cell r="A3940" t="str">
            <v/>
          </cell>
          <cell r="D3940">
            <v>0</v>
          </cell>
        </row>
        <row r="3941">
          <cell r="A3941" t="str">
            <v>21.07.410</v>
          </cell>
          <cell r="B3941" t="str">
            <v>GALERIA DE TUBOS DE CONCRETO CA1-1,50M DE DIAMETRO,INCLUSIVE ESCAVACAO MECANICA DAS VALAS ATE 2,50 M DE PROFUNDIDADE, REATERRO COMPACTADO, REMOCAO DO MATERIAL EXCEDENTE E ASSENTAMENTO DOS TUBOS (S/ O FORNECIMENTO DOS MESMOS).</v>
          </cell>
          <cell r="C3941" t="str">
            <v>m</v>
          </cell>
          <cell r="D3941">
            <v>278.52499999999998</v>
          </cell>
          <cell r="E3941">
            <v>222.82</v>
          </cell>
          <cell r="F3941" t="str">
            <v>EMLURB</v>
          </cell>
        </row>
        <row r="3942">
          <cell r="A3942" t="str">
            <v/>
          </cell>
          <cell r="D3942">
            <v>0</v>
          </cell>
        </row>
        <row r="3943">
          <cell r="A3943" t="str">
            <v>21.07.420</v>
          </cell>
          <cell r="B3943" t="str">
            <v>GALERIA DE TUBO DE CONCRETO CA1-1,50 M DE DIAMETRO,INCLUSIVE ESCAVACAO MECANICA DAS VALAS ATE 2,50 M DE PROFUNDIDADE, REATERRO COMPACTADO, REMOCAO DO MATERIAL EXCEDENTE E ASSENTAMENTO DOS TUBOS (S/ O FORNECIMENTO DOS MESMOS)- SERVICO NOTURNO.</v>
          </cell>
          <cell r="C3943" t="str">
            <v>m</v>
          </cell>
          <cell r="D3943">
            <v>324.97500000000002</v>
          </cell>
          <cell r="E3943">
            <v>259.98</v>
          </cell>
          <cell r="F3943" t="str">
            <v>EMLURB</v>
          </cell>
        </row>
        <row r="3944">
          <cell r="A3944" t="str">
            <v/>
          </cell>
          <cell r="D3944">
            <v>0</v>
          </cell>
        </row>
        <row r="3945">
          <cell r="A3945" t="str">
            <v>21.08.010</v>
          </cell>
          <cell r="B3945" t="str">
            <v>ASSENTAMENTO DE TUBOS DE CONCRETO C2-0,20 M DE DIAMETRO, INCLUSIVE O FORNECIMENTO DOS MESMOS E TRANSPORTE.</v>
          </cell>
          <cell r="C3945" t="str">
            <v>m</v>
          </cell>
          <cell r="D3945">
            <v>22.037499999999998</v>
          </cell>
          <cell r="E3945">
            <v>17.63</v>
          </cell>
          <cell r="F3945" t="str">
            <v>EMLURB</v>
          </cell>
        </row>
        <row r="3946">
          <cell r="A3946" t="str">
            <v/>
          </cell>
          <cell r="D3946">
            <v>0</v>
          </cell>
        </row>
        <row r="3947">
          <cell r="A3947" t="str">
            <v>21.08.020</v>
          </cell>
          <cell r="B3947" t="str">
            <v>ASSENTAMENTO DE TUBOS DE CONCRETO C2-0,30 M DE DIAMETRO, INCLUSIVE O FORNECIMENTO DOS MESMOS E TRANSPORTE.</v>
          </cell>
          <cell r="C3947" t="str">
            <v>m</v>
          </cell>
          <cell r="D3947">
            <v>32.574999999999996</v>
          </cell>
          <cell r="E3947">
            <v>26.06</v>
          </cell>
          <cell r="F3947" t="str">
            <v>EMLURB</v>
          </cell>
        </row>
        <row r="3948">
          <cell r="A3948" t="str">
            <v/>
          </cell>
          <cell r="D3948">
            <v>0</v>
          </cell>
        </row>
        <row r="3949">
          <cell r="A3949" t="str">
            <v>21.08.030</v>
          </cell>
          <cell r="B3949" t="str">
            <v>ASSENTAMENTO DE TUBOS DE CONCRETO C2-0,40 M DE DIAMETRO, INCLUSIVE O FORNECIMENTO DOS MESMOS E TRANSPORTE.</v>
          </cell>
          <cell r="C3949" t="str">
            <v>m</v>
          </cell>
          <cell r="D3949">
            <v>42.787499999999994</v>
          </cell>
          <cell r="E3949">
            <v>34.229999999999997</v>
          </cell>
          <cell r="F3949" t="str">
            <v>EMLURB</v>
          </cell>
        </row>
        <row r="3950">
          <cell r="A3950" t="str">
            <v/>
          </cell>
          <cell r="D3950">
            <v>0</v>
          </cell>
        </row>
        <row r="3951">
          <cell r="A3951" t="str">
            <v>21.08.040</v>
          </cell>
          <cell r="B3951" t="str">
            <v>ASSENTAMENTO DE TUBOS DE CONCRETO C2-0,50 M DE DIAMETRO, INCLUSIVE O FORNECIMENTO DOS MESMOS E TRANSPORTE.</v>
          </cell>
          <cell r="C3951" t="str">
            <v>m</v>
          </cell>
          <cell r="D3951">
            <v>58.9</v>
          </cell>
          <cell r="E3951">
            <v>47.12</v>
          </cell>
          <cell r="F3951" t="str">
            <v>EMLURB</v>
          </cell>
        </row>
        <row r="3952">
          <cell r="A3952" t="str">
            <v/>
          </cell>
          <cell r="D3952">
            <v>0</v>
          </cell>
        </row>
        <row r="3953">
          <cell r="A3953" t="str">
            <v>21.08.050</v>
          </cell>
          <cell r="B3953" t="str">
            <v>ASSENTAMENTO DE TUBOS DE CONCRETO C2-0,60 M DE DIAMETRO, INCLUSIVE O FORNECIMENTO DOS MESMOS E TRANSPORTE.</v>
          </cell>
          <cell r="C3953" t="str">
            <v>m</v>
          </cell>
          <cell r="D3953">
            <v>83.137500000000003</v>
          </cell>
          <cell r="E3953">
            <v>66.510000000000005</v>
          </cell>
          <cell r="F3953" t="str">
            <v>EMLURB</v>
          </cell>
        </row>
        <row r="3954">
          <cell r="A3954" t="str">
            <v/>
          </cell>
          <cell r="D3954">
            <v>0</v>
          </cell>
        </row>
        <row r="3955">
          <cell r="A3955" t="str">
            <v>21.08.060</v>
          </cell>
          <cell r="B3955" t="str">
            <v>ASSENTAMENTO DE TUBOS DE CONCRETO CS-0,70 M DE DIAMETRO, INCLUSIVE O FORNECIMENTO DOS MESMOS E TRANSPORTE.</v>
          </cell>
          <cell r="C3955" t="str">
            <v>m</v>
          </cell>
          <cell r="D3955">
            <v>104.60000000000001</v>
          </cell>
          <cell r="E3955">
            <v>83.68</v>
          </cell>
          <cell r="F3955" t="str">
            <v>EMLURB</v>
          </cell>
        </row>
        <row r="3956">
          <cell r="A3956" t="str">
            <v/>
          </cell>
          <cell r="D3956">
            <v>0</v>
          </cell>
        </row>
        <row r="3957">
          <cell r="A3957" t="str">
            <v>21.08.070</v>
          </cell>
          <cell r="B3957" t="str">
            <v>ASSENTAMENTO DE TUBOS DE CONCRETO CS-0,80 M DE DIAMETRO, INCLUSIVE O FORNECIMENTO DOS MESMOS E TRANSPORTE.</v>
          </cell>
          <cell r="C3957" t="str">
            <v>m</v>
          </cell>
          <cell r="D3957">
            <v>147.47499999999999</v>
          </cell>
          <cell r="E3957">
            <v>117.98</v>
          </cell>
          <cell r="F3957" t="str">
            <v>EMLURB</v>
          </cell>
        </row>
        <row r="3958">
          <cell r="A3958" t="str">
            <v/>
          </cell>
          <cell r="D3958">
            <v>0</v>
          </cell>
        </row>
        <row r="3959">
          <cell r="A3959" t="str">
            <v>21.08.080</v>
          </cell>
          <cell r="B3959" t="str">
            <v>ASSENTAMENTO DE TUBOS DE CONCRETO CS-0,90 M DE DIAMETRO, INCLUSIVE O FORNECIMENTO DOS MESMOS E TRANSPORTE.</v>
          </cell>
          <cell r="C3959" t="str">
            <v>m</v>
          </cell>
          <cell r="D3959">
            <v>160.85000000000002</v>
          </cell>
          <cell r="E3959">
            <v>128.68</v>
          </cell>
          <cell r="F3959" t="str">
            <v>EMLURB</v>
          </cell>
        </row>
        <row r="3960">
          <cell r="A3960" t="str">
            <v/>
          </cell>
          <cell r="D3960">
            <v>0</v>
          </cell>
        </row>
        <row r="3961">
          <cell r="A3961" t="str">
            <v>21.08.090</v>
          </cell>
          <cell r="B3961" t="str">
            <v>ASSENTAMENTO DE TUBOS DE CONCRETO CS-1,00 M DE DIAMETRO, INCLUSIVE O FORNECIMENTO DOS MESMOS E TRANSPORTE.</v>
          </cell>
          <cell r="C3961" t="str">
            <v>m</v>
          </cell>
          <cell r="D3961">
            <v>230.92500000000001</v>
          </cell>
          <cell r="E3961">
            <v>184.74</v>
          </cell>
          <cell r="F3961" t="str">
            <v>EMLURB</v>
          </cell>
        </row>
        <row r="3962">
          <cell r="A3962" t="str">
            <v/>
          </cell>
          <cell r="D3962">
            <v>0</v>
          </cell>
        </row>
        <row r="3963">
          <cell r="A3963" t="str">
            <v>21.08.100</v>
          </cell>
          <cell r="B3963" t="str">
            <v>ASSENTAMENTO DE TUBOS DE CONCRETO CA1-0,60 M DE DIAMETRO, INCLUSIVE O FORNECIMENTO DOS MESMOS E TRANSPORTE.</v>
          </cell>
          <cell r="C3963" t="str">
            <v>m</v>
          </cell>
          <cell r="D3963">
            <v>133.94999999999999</v>
          </cell>
          <cell r="E3963">
            <v>107.16</v>
          </cell>
          <cell r="F3963" t="str">
            <v>EMLURB</v>
          </cell>
        </row>
        <row r="3964">
          <cell r="A3964" t="str">
            <v/>
          </cell>
          <cell r="D3964">
            <v>0</v>
          </cell>
        </row>
        <row r="3965">
          <cell r="A3965" t="str">
            <v>21.08.105</v>
          </cell>
          <cell r="B3965" t="str">
            <v>ASSENTAMENTO DE TUBOS DE CONCRETO CA 2-0,60 M DE DIAMETRO, INCLUSIVE FORNECIMENTO DOS MESMOS E TRANSPORTE.</v>
          </cell>
          <cell r="C3965" t="str">
            <v>m</v>
          </cell>
          <cell r="D3965">
            <v>129.13749999999999</v>
          </cell>
          <cell r="E3965">
            <v>103.31</v>
          </cell>
          <cell r="F3965" t="str">
            <v>SEDUC</v>
          </cell>
        </row>
        <row r="3966">
          <cell r="A3966" t="str">
            <v/>
          </cell>
          <cell r="D3966">
            <v>0</v>
          </cell>
        </row>
        <row r="3967">
          <cell r="A3967" t="str">
            <v>21.08.110</v>
          </cell>
          <cell r="B3967" t="str">
            <v>ASSENTAMENTO DE TUBOS DE CONCRETO CA1-0,70 M DE DIAMETRO, INCLUSIVE O FORNECIMENTO DOS MESMOS E TRANSPORTE.</v>
          </cell>
          <cell r="C3967" t="str">
            <v>m</v>
          </cell>
          <cell r="D3967">
            <v>140.85000000000002</v>
          </cell>
          <cell r="E3967">
            <v>112.68</v>
          </cell>
          <cell r="F3967" t="str">
            <v>EMLURB</v>
          </cell>
        </row>
        <row r="3968">
          <cell r="A3968" t="str">
            <v/>
          </cell>
          <cell r="D3968">
            <v>0</v>
          </cell>
        </row>
        <row r="3969">
          <cell r="A3969" t="str">
            <v>21.08.120</v>
          </cell>
          <cell r="B3969" t="str">
            <v>ASSENTAMENTO DE TUBOS DE CONCRETO CA1-0,80 M DE DIAMETRO, INCLUSIVE O FORNECIMENTO DOS MESMOS E TRANSPORTE.</v>
          </cell>
          <cell r="C3969" t="str">
            <v>m</v>
          </cell>
          <cell r="D3969">
            <v>210.85000000000002</v>
          </cell>
          <cell r="E3969">
            <v>168.68</v>
          </cell>
          <cell r="F3969" t="str">
            <v>EMLURB</v>
          </cell>
        </row>
        <row r="3970">
          <cell r="A3970" t="str">
            <v/>
          </cell>
          <cell r="D3970">
            <v>0</v>
          </cell>
        </row>
        <row r="3971">
          <cell r="A3971" t="str">
            <v>21.08.130</v>
          </cell>
          <cell r="B3971" t="str">
            <v>ASSENTAMENTO DE TUBOS DE CONCRETO CA1-0,90 M DE DIAMETRO, INCLUSIVE O FORNECIMENTO DOS MESMOS E TRANSPORTE.</v>
          </cell>
          <cell r="C3971" t="str">
            <v>m</v>
          </cell>
          <cell r="D3971">
            <v>239.22499999999999</v>
          </cell>
          <cell r="E3971">
            <v>191.38</v>
          </cell>
          <cell r="F3971" t="str">
            <v>EMLURB</v>
          </cell>
        </row>
        <row r="3972">
          <cell r="A3972" t="str">
            <v/>
          </cell>
          <cell r="D3972">
            <v>0</v>
          </cell>
        </row>
        <row r="3973">
          <cell r="A3973" t="str">
            <v>21.08.140</v>
          </cell>
          <cell r="B3973" t="str">
            <v>ASSENTAMENTO DE TUBOS DE CONCRETO CA1-1,00 M DE DIAMETRO, INCLUSIVE O FORNECIMENTO DOS MESMOS E TRANSPORTE.</v>
          </cell>
          <cell r="C3973" t="str">
            <v>m</v>
          </cell>
          <cell r="D3973">
            <v>290.67500000000001</v>
          </cell>
          <cell r="E3973">
            <v>232.54</v>
          </cell>
          <cell r="F3973" t="str">
            <v>EMLURB</v>
          </cell>
        </row>
        <row r="3974">
          <cell r="A3974" t="str">
            <v/>
          </cell>
          <cell r="D3974">
            <v>0</v>
          </cell>
        </row>
        <row r="3975">
          <cell r="A3975" t="str">
            <v>21.08.150</v>
          </cell>
          <cell r="B3975" t="str">
            <v>ASSENTAMENTO DE TUBOS DE CONCRETO CA1-1,10 M DE DIAMETRO,INCLUSIVE O FORNECIMENTO DOS MESMOS E TRANSPORTE.</v>
          </cell>
          <cell r="C3975" t="str">
            <v>m</v>
          </cell>
          <cell r="D3975">
            <v>312.71249999999998</v>
          </cell>
          <cell r="E3975">
            <v>250.17</v>
          </cell>
          <cell r="F3975" t="str">
            <v>EMLURB</v>
          </cell>
        </row>
        <row r="3976">
          <cell r="A3976" t="str">
            <v/>
          </cell>
          <cell r="D3976">
            <v>0</v>
          </cell>
        </row>
        <row r="3977">
          <cell r="A3977" t="str">
            <v>21.08.160</v>
          </cell>
          <cell r="B3977" t="str">
            <v>ASSENTAMENTO DE TUBOS DE CONCRETO CA1-1,20 M DE DIAMETRO,INCLUSIVE O FORNECIMENTO DOS MESMOS E TRANSPORTE.</v>
          </cell>
          <cell r="C3977" t="str">
            <v>m</v>
          </cell>
          <cell r="D3977">
            <v>410.90000000000003</v>
          </cell>
          <cell r="E3977">
            <v>328.72</v>
          </cell>
          <cell r="F3977" t="str">
            <v>EMLURB</v>
          </cell>
        </row>
        <row r="3978">
          <cell r="A3978" t="str">
            <v/>
          </cell>
          <cell r="D3978">
            <v>0</v>
          </cell>
        </row>
        <row r="3979">
          <cell r="A3979" t="str">
            <v>21.08.170</v>
          </cell>
          <cell r="B3979" t="str">
            <v>ASSENTAMENTO DE TUBOS DE CONCRETO CA1-1,50 M DE DIAMETRO,INCLUSIVE O FORNECIMENTO DOS MESMOS E TRANSPORTE.</v>
          </cell>
          <cell r="C3979" t="str">
            <v>m</v>
          </cell>
          <cell r="D3979">
            <v>642.78750000000002</v>
          </cell>
          <cell r="E3979">
            <v>514.23</v>
          </cell>
          <cell r="F3979" t="str">
            <v>EMLURB</v>
          </cell>
        </row>
        <row r="3980">
          <cell r="A3980" t="str">
            <v/>
          </cell>
          <cell r="D3980">
            <v>0</v>
          </cell>
        </row>
        <row r="3981">
          <cell r="A3981" t="str">
            <v>21.08.180</v>
          </cell>
          <cell r="B3981" t="str">
            <v>ASSENTAMENTO DE TUBOS DE CONCRETO C2-0,20 M DE DIAMETRO, SEM O FORNECIMENTO DOS MESMOS.</v>
          </cell>
          <cell r="C3981" t="str">
            <v>m</v>
          </cell>
          <cell r="D3981">
            <v>7.3624999999999998</v>
          </cell>
          <cell r="E3981">
            <v>5.89</v>
          </cell>
          <cell r="F3981" t="str">
            <v>EMLURB</v>
          </cell>
        </row>
        <row r="3982">
          <cell r="A3982" t="str">
            <v/>
          </cell>
          <cell r="D3982">
            <v>0</v>
          </cell>
        </row>
        <row r="3983">
          <cell r="A3983" t="str">
            <v>21.08.190</v>
          </cell>
          <cell r="B3983" t="str">
            <v>ASSENTAMENTO DE TUBOS DE CONCRETO C2-0,30 M DE DIAMETRO, SEM O FORNECIMENTO DOS MESMOS.</v>
          </cell>
          <cell r="C3983" t="str">
            <v>m</v>
          </cell>
          <cell r="D3983">
            <v>10.149999999999999</v>
          </cell>
          <cell r="E3983">
            <v>8.1199999999999992</v>
          </cell>
          <cell r="F3983" t="str">
            <v>EMLURB</v>
          </cell>
        </row>
        <row r="3984">
          <cell r="A3984" t="str">
            <v/>
          </cell>
          <cell r="D3984">
            <v>0</v>
          </cell>
        </row>
        <row r="3985">
          <cell r="A3985" t="str">
            <v>21.08.200</v>
          </cell>
          <cell r="B3985" t="str">
            <v>ASSENTAMENTO DE TUBOS DE CONCRETO C2-0,40 M DE DIAMETRO, SEM O FORNECIMENTO DOS MESMOS.</v>
          </cell>
          <cell r="C3985" t="str">
            <v>m</v>
          </cell>
          <cell r="D3985">
            <v>13.112500000000001</v>
          </cell>
          <cell r="E3985">
            <v>10.49</v>
          </cell>
          <cell r="F3985" t="str">
            <v>EMLURB</v>
          </cell>
        </row>
        <row r="3986">
          <cell r="A3986" t="str">
            <v/>
          </cell>
          <cell r="D3986">
            <v>0</v>
          </cell>
        </row>
        <row r="3987">
          <cell r="A3987" t="str">
            <v>21.08.210</v>
          </cell>
          <cell r="B3987" t="str">
            <v>ASSENTAMENTO DE TUBOS DE CONCRETO C2-0,50 M DE DIAMETRO, SEM O FORNECIMENTO DOS MESMOS.</v>
          </cell>
          <cell r="C3987" t="str">
            <v>m</v>
          </cell>
          <cell r="D3987">
            <v>17.350000000000001</v>
          </cell>
          <cell r="E3987">
            <v>13.88</v>
          </cell>
          <cell r="F3987" t="str">
            <v>EMLURB</v>
          </cell>
        </row>
        <row r="3988">
          <cell r="A3988" t="str">
            <v/>
          </cell>
          <cell r="D3988">
            <v>0</v>
          </cell>
        </row>
        <row r="3989">
          <cell r="A3989" t="str">
            <v>21.08.220</v>
          </cell>
          <cell r="B3989" t="str">
            <v>ASSENTAMENTO DE TUBOS DE CONCRETO C2 OU CA1 0,60 M DE DIAMETRO, SEM O FORNECIMENTO DOS MESMOS.</v>
          </cell>
          <cell r="C3989" t="str">
            <v>m</v>
          </cell>
          <cell r="D3989">
            <v>22.387499999999999</v>
          </cell>
          <cell r="E3989">
            <v>17.91</v>
          </cell>
          <cell r="F3989" t="str">
            <v>EMLURB</v>
          </cell>
        </row>
        <row r="3990">
          <cell r="A3990" t="str">
            <v/>
          </cell>
          <cell r="D3990">
            <v>0</v>
          </cell>
        </row>
        <row r="3991">
          <cell r="A3991" t="str">
            <v>21.08.230</v>
          </cell>
          <cell r="B3991" t="str">
            <v>ASSENTAMENTO DE TUBOS DE CONCRETO CS OU CA1 0,70 M DE DIAMETRO, SEM O FORNECIMENTO DOS MESMOS.</v>
          </cell>
          <cell r="C3991" t="str">
            <v>m</v>
          </cell>
          <cell r="D3991">
            <v>26.924999999999997</v>
          </cell>
          <cell r="E3991">
            <v>21.54</v>
          </cell>
          <cell r="F3991" t="str">
            <v>EMLURB</v>
          </cell>
        </row>
        <row r="3992">
          <cell r="A3992" t="str">
            <v/>
          </cell>
          <cell r="D3992">
            <v>0</v>
          </cell>
        </row>
        <row r="3993">
          <cell r="A3993" t="str">
            <v>21.08.240</v>
          </cell>
          <cell r="B3993" t="str">
            <v>ASSENTAMENTO DE TUBOS DE CONCRETO CS OU CA1 0,80 M DE DIAMETRO, SEM O FORNECIMENTO DOS MESMOS.</v>
          </cell>
          <cell r="C3993" t="str">
            <v>m</v>
          </cell>
          <cell r="D3993">
            <v>32.912499999999994</v>
          </cell>
          <cell r="E3993">
            <v>26.33</v>
          </cell>
          <cell r="F3993" t="str">
            <v>EMLURB</v>
          </cell>
        </row>
        <row r="3994">
          <cell r="A3994" t="str">
            <v/>
          </cell>
          <cell r="D3994">
            <v>0</v>
          </cell>
        </row>
        <row r="3995">
          <cell r="A3995" t="str">
            <v>21.08.250</v>
          </cell>
          <cell r="B3995" t="str">
            <v>ASSENTAMENTO DE TUBOS DE CONCRETO CS OU CA1 0,90 M DE DIAMETRO, SEM O FORNECIMENTO DOS MESMOS.</v>
          </cell>
          <cell r="C3995" t="str">
            <v>m</v>
          </cell>
          <cell r="D3995">
            <v>40.737500000000004</v>
          </cell>
          <cell r="E3995">
            <v>32.590000000000003</v>
          </cell>
          <cell r="F3995" t="str">
            <v>EMLURB</v>
          </cell>
        </row>
        <row r="3996">
          <cell r="A3996" t="str">
            <v/>
          </cell>
          <cell r="D3996">
            <v>0</v>
          </cell>
        </row>
        <row r="3997">
          <cell r="A3997" t="str">
            <v>21.08.260</v>
          </cell>
          <cell r="B3997" t="str">
            <v>ASSENTAMENTO DE TUBOS DE CONCRETO CS OU CA1 1,00 M DE DIAMETRO, SEM O FORNECIMENTO DOS MESMOS.</v>
          </cell>
          <cell r="C3997" t="str">
            <v>m</v>
          </cell>
          <cell r="D3997">
            <v>56.8125</v>
          </cell>
          <cell r="E3997">
            <v>45.45</v>
          </cell>
          <cell r="F3997" t="str">
            <v>EMLURB</v>
          </cell>
        </row>
        <row r="3998">
          <cell r="A3998" t="str">
            <v/>
          </cell>
          <cell r="D3998">
            <v>0</v>
          </cell>
        </row>
        <row r="3999">
          <cell r="A3999" t="str">
            <v>21.08.270</v>
          </cell>
          <cell r="B3999" t="str">
            <v>ASSENTAMENTO DE TUBOS DE CONCRETO CA1-1,10M DE DIAMETRO, SEM O FORNECIMENTO DOS MESMOS.</v>
          </cell>
          <cell r="C3999" t="str">
            <v>m</v>
          </cell>
          <cell r="D3999">
            <v>65.974999999999994</v>
          </cell>
          <cell r="E3999">
            <v>52.78</v>
          </cell>
          <cell r="F3999" t="str">
            <v>EMLURB</v>
          </cell>
        </row>
        <row r="4000">
          <cell r="A4000" t="str">
            <v/>
          </cell>
          <cell r="D4000">
            <v>0</v>
          </cell>
        </row>
        <row r="4001">
          <cell r="A4001" t="str">
            <v>21.08.280</v>
          </cell>
          <cell r="B4001" t="str">
            <v>ASSENTAMENTO DE TUBOS DE CONCRETO CA1-1,20 M DE DIAMETRO, SEM O FORNECIMENTO DOS MESMOS.</v>
          </cell>
          <cell r="C4001" t="str">
            <v>m</v>
          </cell>
          <cell r="D4001">
            <v>81.662499999999994</v>
          </cell>
          <cell r="E4001">
            <v>65.33</v>
          </cell>
          <cell r="F4001" t="str">
            <v>EMLURB</v>
          </cell>
        </row>
        <row r="4002">
          <cell r="A4002" t="str">
            <v/>
          </cell>
          <cell r="D4002">
            <v>0</v>
          </cell>
        </row>
        <row r="4003">
          <cell r="A4003" t="str">
            <v>21.08.290</v>
          </cell>
          <cell r="B4003" t="str">
            <v>ASSENTAMENTO DE TUBOS DE CONCRETO CA1-1,50 M DE DIAMETRO, SEM O FORNECIMENTO DOS MESMOS.</v>
          </cell>
          <cell r="C4003" t="str">
            <v>m</v>
          </cell>
          <cell r="D4003">
            <v>116.05000000000001</v>
          </cell>
          <cell r="E4003">
            <v>92.84</v>
          </cell>
          <cell r="F4003" t="str">
            <v>EMLURB</v>
          </cell>
        </row>
        <row r="4004">
          <cell r="A4004" t="str">
            <v/>
          </cell>
          <cell r="D4004">
            <v>0</v>
          </cell>
        </row>
        <row r="4005">
          <cell r="A4005" t="str">
            <v>21.08.370</v>
          </cell>
          <cell r="B4005" t="str">
            <v>ASSENTAMENTO DE TUBOS POROSOS DE CONCRETO COM 0,20 M DE DIAMETRO, INCLUSIVE O FORNECIMENTO DOS MESMOS E TRANSPORTE.</v>
          </cell>
          <cell r="C4005" t="str">
            <v>m</v>
          </cell>
          <cell r="D4005">
            <v>30.0625</v>
          </cell>
          <cell r="E4005">
            <v>24.05</v>
          </cell>
          <cell r="F4005" t="str">
            <v>EMLURB</v>
          </cell>
        </row>
        <row r="4006">
          <cell r="A4006" t="str">
            <v/>
          </cell>
          <cell r="D4006">
            <v>0</v>
          </cell>
        </row>
        <row r="4007">
          <cell r="A4007" t="str">
            <v>21.09.010</v>
          </cell>
          <cell r="B4007" t="str">
            <v>LIMPEZA DE LINHA D´AGUA, SEM A REMOCAO DO MATERIAL.</v>
          </cell>
          <cell r="C4007" t="str">
            <v>m</v>
          </cell>
          <cell r="D4007">
            <v>0.4375</v>
          </cell>
          <cell r="E4007">
            <v>0.35</v>
          </cell>
          <cell r="F4007" t="str">
            <v>EMLURB</v>
          </cell>
        </row>
        <row r="4008">
          <cell r="A4008" t="str">
            <v/>
          </cell>
          <cell r="D4008">
            <v>0</v>
          </cell>
        </row>
        <row r="4009">
          <cell r="A4009" t="str">
            <v>21.09.020</v>
          </cell>
          <cell r="B4009" t="str">
            <v>LIMPEZA DE LINHA D´AGUA, SEM A REMOCAO DO MATERIAL-(SERVICO NOTURNO).</v>
          </cell>
          <cell r="C4009" t="str">
            <v>m</v>
          </cell>
          <cell r="D4009">
            <v>0.52500000000000002</v>
          </cell>
          <cell r="E4009">
            <v>0.42</v>
          </cell>
          <cell r="F4009" t="str">
            <v>EMLURB</v>
          </cell>
        </row>
        <row r="4010">
          <cell r="A4010" t="str">
            <v/>
          </cell>
          <cell r="D4010">
            <v>0</v>
          </cell>
        </row>
        <row r="4011">
          <cell r="A4011" t="str">
            <v>21.09.030</v>
          </cell>
          <cell r="B4011" t="str">
            <v>LIMPEZA DE CAIXA COLETORA DE 0,30 X 0,90 X 1,00 M.</v>
          </cell>
          <cell r="C4011" t="str">
            <v>Un</v>
          </cell>
          <cell r="D4011">
            <v>5.5</v>
          </cell>
          <cell r="E4011">
            <v>4.4000000000000004</v>
          </cell>
          <cell r="F4011" t="str">
            <v>EMLURB</v>
          </cell>
        </row>
        <row r="4012">
          <cell r="A4012" t="str">
            <v/>
          </cell>
          <cell r="D4012">
            <v>0</v>
          </cell>
        </row>
        <row r="4013">
          <cell r="A4013" t="str">
            <v>21.09.040</v>
          </cell>
          <cell r="B4013" t="str">
            <v>LIMPEZA DE CAIXA COLETORA DE 0,30 X 0,90 X 1,00 M-(SERVICO NOTURNO).</v>
          </cell>
          <cell r="C4013" t="str">
            <v>Un</v>
          </cell>
          <cell r="D4013">
            <v>6.6000000000000005</v>
          </cell>
          <cell r="E4013">
            <v>5.28</v>
          </cell>
          <cell r="F4013" t="str">
            <v>EMLURB</v>
          </cell>
        </row>
        <row r="4014">
          <cell r="A4014" t="str">
            <v/>
          </cell>
          <cell r="D4014">
            <v>0</v>
          </cell>
        </row>
        <row r="4015">
          <cell r="A4015" t="str">
            <v>21.09.050</v>
          </cell>
          <cell r="B4015" t="str">
            <v>LIMPEZA DE GALERIA DE 0,20 M, 0,30 M E 0,40 M DE DIAMETRO.</v>
          </cell>
          <cell r="C4015" t="str">
            <v>m</v>
          </cell>
          <cell r="D4015">
            <v>11.55</v>
          </cell>
          <cell r="E4015">
            <v>9.24</v>
          </cell>
          <cell r="F4015" t="str">
            <v>EMLURB</v>
          </cell>
        </row>
        <row r="4016">
          <cell r="A4016" t="str">
            <v/>
          </cell>
          <cell r="D4016">
            <v>0</v>
          </cell>
        </row>
        <row r="4017">
          <cell r="A4017" t="str">
            <v>21.09.060</v>
          </cell>
          <cell r="B4017" t="str">
            <v>LIMPEZA DE GALERIA DE 0,20 M, 0,30 M E 0,40 M DE DIAMETRO-(SERVICO NOTURNO).</v>
          </cell>
          <cell r="C4017" t="str">
            <v>m</v>
          </cell>
          <cell r="D4017">
            <v>13.862500000000001</v>
          </cell>
          <cell r="E4017">
            <v>11.09</v>
          </cell>
          <cell r="F4017" t="str">
            <v>EMLURB</v>
          </cell>
        </row>
        <row r="4018">
          <cell r="A4018" t="str">
            <v/>
          </cell>
          <cell r="D4018">
            <v>0</v>
          </cell>
        </row>
        <row r="4019">
          <cell r="A4019" t="str">
            <v>21.09.070</v>
          </cell>
          <cell r="B4019" t="str">
            <v>LIMPEZA DE GALERIA DE 0,50 M, 0,60 M E 0,70 M DE DIAMETRO.</v>
          </cell>
          <cell r="C4019" t="str">
            <v>m</v>
          </cell>
          <cell r="D4019">
            <v>13.75</v>
          </cell>
          <cell r="E4019">
            <v>11</v>
          </cell>
          <cell r="F4019" t="str">
            <v>EMLURB</v>
          </cell>
        </row>
        <row r="4020">
          <cell r="A4020" t="str">
            <v/>
          </cell>
          <cell r="D4020">
            <v>0</v>
          </cell>
        </row>
        <row r="4021">
          <cell r="A4021" t="str">
            <v>21.09.080</v>
          </cell>
          <cell r="B4021" t="str">
            <v>LIMPEZA DE GALERIA DE 0,50 M, 0,60 M E 0,70 M DE DIAMETRO-(SERVICO NOTURNO).</v>
          </cell>
          <cell r="C4021" t="str">
            <v>m</v>
          </cell>
          <cell r="D4021">
            <v>16.5</v>
          </cell>
          <cell r="E4021">
            <v>13.2</v>
          </cell>
          <cell r="F4021" t="str">
            <v>EMLURB</v>
          </cell>
        </row>
        <row r="4022">
          <cell r="A4022" t="str">
            <v/>
          </cell>
          <cell r="D4022">
            <v>0</v>
          </cell>
        </row>
        <row r="4023">
          <cell r="A4023" t="str">
            <v>21.09.090</v>
          </cell>
          <cell r="B4023" t="str">
            <v>LIMPEZA DE GALERIA DE 0,80 M, 0,90 M E 1,00 M DE DIAMETRO.</v>
          </cell>
          <cell r="C4023" t="str">
            <v>m</v>
          </cell>
          <cell r="D4023">
            <v>18.149999999999999</v>
          </cell>
          <cell r="E4023">
            <v>14.52</v>
          </cell>
          <cell r="F4023" t="str">
            <v>EMLURB</v>
          </cell>
        </row>
        <row r="4024">
          <cell r="A4024" t="str">
            <v/>
          </cell>
          <cell r="D4024">
            <v>0</v>
          </cell>
        </row>
        <row r="4025">
          <cell r="A4025" t="str">
            <v>21.09.100</v>
          </cell>
          <cell r="B4025" t="str">
            <v>LIMPEZA DE GALERIA DE 0,80 M, 0,90 M E 1,00 M DE DIAMETRO-(SERVICO NOTURNO).</v>
          </cell>
          <cell r="C4025" t="str">
            <v>m</v>
          </cell>
          <cell r="D4025">
            <v>21.787500000000001</v>
          </cell>
          <cell r="E4025">
            <v>17.43</v>
          </cell>
          <cell r="F4025" t="str">
            <v>EMLURB</v>
          </cell>
        </row>
        <row r="4026">
          <cell r="A4026" t="str">
            <v/>
          </cell>
          <cell r="D4026">
            <v>0</v>
          </cell>
        </row>
        <row r="4027">
          <cell r="A4027" t="str">
            <v>21.09.110</v>
          </cell>
          <cell r="B4027" t="str">
            <v>LIMPEZA DE GALERIA DE 1,10 M E 1,20 M DE DIAMETRO.</v>
          </cell>
          <cell r="C4027" t="str">
            <v>m</v>
          </cell>
          <cell r="D4027">
            <v>22</v>
          </cell>
          <cell r="E4027">
            <v>17.600000000000001</v>
          </cell>
          <cell r="F4027" t="str">
            <v>EMLURB</v>
          </cell>
        </row>
        <row r="4028">
          <cell r="A4028" t="str">
            <v/>
          </cell>
          <cell r="D4028">
            <v>0</v>
          </cell>
        </row>
        <row r="4029">
          <cell r="A4029" t="str">
            <v>21.09.120</v>
          </cell>
          <cell r="B4029" t="str">
            <v>LIMPEZA DE GALERIA DE 1,10 M E 1,20 M DE DIAMETRO-(SERVICO NOTURNO).</v>
          </cell>
          <cell r="C4029" t="str">
            <v>m</v>
          </cell>
          <cell r="D4029">
            <v>26.400000000000002</v>
          </cell>
          <cell r="E4029">
            <v>21.12</v>
          </cell>
          <cell r="F4029" t="str">
            <v>EMLURB</v>
          </cell>
        </row>
        <row r="4030">
          <cell r="A4030" t="str">
            <v/>
          </cell>
          <cell r="D4030">
            <v>0</v>
          </cell>
        </row>
        <row r="4031">
          <cell r="A4031" t="str">
            <v>21.09.130</v>
          </cell>
          <cell r="B4031" t="str">
            <v>LIMPEZA DE GALERIA DE 1,50 M DE DIAMETRO.</v>
          </cell>
          <cell r="C4031" t="str">
            <v>m</v>
          </cell>
          <cell r="D4031">
            <v>27.512500000000003</v>
          </cell>
          <cell r="E4031">
            <v>22.01</v>
          </cell>
          <cell r="F4031" t="str">
            <v>EMLURB</v>
          </cell>
        </row>
        <row r="4032">
          <cell r="A4032" t="str">
            <v/>
          </cell>
          <cell r="D4032">
            <v>0</v>
          </cell>
        </row>
        <row r="4033">
          <cell r="A4033" t="str">
            <v>21.09.140</v>
          </cell>
          <cell r="B4033" t="str">
            <v>LIMPEZA DE GALERIA DE 1,50 M DE DIAMETRO- (SERVICO NOTURNO).</v>
          </cell>
          <cell r="C4033" t="str">
            <v>m</v>
          </cell>
          <cell r="D4033">
            <v>33.012500000000003</v>
          </cell>
          <cell r="E4033">
            <v>26.41</v>
          </cell>
          <cell r="F4033" t="str">
            <v>EMLURB</v>
          </cell>
        </row>
        <row r="4034">
          <cell r="A4034" t="str">
            <v/>
          </cell>
          <cell r="D4034">
            <v>0</v>
          </cell>
        </row>
        <row r="4035">
          <cell r="A4035" t="str">
            <v>21.09.150</v>
          </cell>
          <cell r="B4035" t="str">
            <v>LIMPEZA DE MANILHA DE 4 POL., 6 POL. E 8 POL. DE DIAMETRO.</v>
          </cell>
          <cell r="C4035" t="str">
            <v>m</v>
          </cell>
          <cell r="D4035">
            <v>9.3500000000000014</v>
          </cell>
          <cell r="E4035">
            <v>7.48</v>
          </cell>
          <cell r="F4035" t="str">
            <v>EMLURB</v>
          </cell>
        </row>
        <row r="4036">
          <cell r="A4036" t="str">
            <v/>
          </cell>
          <cell r="D4036">
            <v>0</v>
          </cell>
        </row>
        <row r="4037">
          <cell r="A4037" t="str">
            <v>21.09.160</v>
          </cell>
          <cell r="B4037" t="str">
            <v>LIMPEZA DE MANILHA DE 4 POL., 6 POL. E 8 POL. DE DIAMETRO-(SERVICO NOTURNO).</v>
          </cell>
          <cell r="C4037" t="str">
            <v>m</v>
          </cell>
          <cell r="D4037">
            <v>11.225000000000001</v>
          </cell>
          <cell r="E4037">
            <v>8.98</v>
          </cell>
          <cell r="F4037" t="str">
            <v>EMLURB</v>
          </cell>
        </row>
        <row r="4038">
          <cell r="A4038" t="str">
            <v/>
          </cell>
          <cell r="D4038">
            <v>0</v>
          </cell>
        </row>
        <row r="4039">
          <cell r="A4039" t="str">
            <v>21.09.170</v>
          </cell>
          <cell r="B4039" t="str">
            <v>RETIRADA DE BARONESAS DE CANAIS.</v>
          </cell>
          <cell r="C4039" t="str">
            <v>m2</v>
          </cell>
          <cell r="D4039">
            <v>1.35</v>
          </cell>
          <cell r="E4039">
            <v>1.08</v>
          </cell>
          <cell r="F4039" t="str">
            <v>EMLURB</v>
          </cell>
        </row>
        <row r="4040">
          <cell r="A4040" t="str">
            <v/>
          </cell>
          <cell r="D4040">
            <v>0</v>
          </cell>
        </row>
        <row r="4041">
          <cell r="A4041" t="str">
            <v>21.09.180</v>
          </cell>
          <cell r="B4041" t="str">
            <v>HORA-HOMEM PARA LIMPEZA DE CANAIS E GALERIAS, INCLUINDO INSALUBRIDADE, EQUIPAMENTOS E FARDAMENTO.</v>
          </cell>
          <cell r="C4041" t="str">
            <v>H</v>
          </cell>
          <cell r="D4041">
            <v>8.9</v>
          </cell>
          <cell r="E4041">
            <v>7.12</v>
          </cell>
          <cell r="F4041" t="str">
            <v>EMLURB</v>
          </cell>
        </row>
        <row r="4042">
          <cell r="A4042" t="str">
            <v/>
          </cell>
          <cell r="D4042">
            <v>0</v>
          </cell>
        </row>
        <row r="4043">
          <cell r="A4043" t="str">
            <v>21.09.190</v>
          </cell>
          <cell r="B4043" t="str">
            <v>FORNECIMENTO DE FARDAMENTO COMPOSTO DE DUAS CAMISETAS COM A LOGOMARCA DA "OBRAS RECIFE" , UMA BERMUDA DE BRIM E UM PAR DE BOTAS.</v>
          </cell>
          <cell r="C4043" t="str">
            <v>Un</v>
          </cell>
          <cell r="D4043">
            <v>111.1125</v>
          </cell>
          <cell r="E4043">
            <v>88.89</v>
          </cell>
          <cell r="F4043" t="str">
            <v>EMLURB</v>
          </cell>
        </row>
        <row r="4044">
          <cell r="A4044" t="str">
            <v/>
          </cell>
          <cell r="D4044">
            <v>0</v>
          </cell>
        </row>
        <row r="4045">
          <cell r="A4045" t="str">
            <v>21.09.300</v>
          </cell>
          <cell r="B4045" t="str">
            <v xml:space="preserve">LIMP.MANUAL DE CANAL OU CANALETA,ABERTA OU C/ TAMPA MOVEL,PROFUND.ATE 1,50M EM LOCAIS PROX. DE ENCOSTAS DE MORROS,PLANICIES OU ALAGADOS , C/ TRANSP. MAT. RETIRADO EM CARRO DE MAO ATE 100M DIST. E CARGA EM CACAMBA ESTAC. E/OU CAM BASC.INC. M.O. C/ INSAL., </v>
          </cell>
          <cell r="C4045" t="str">
            <v>m3</v>
          </cell>
          <cell r="D4045">
            <v>32.662500000000001</v>
          </cell>
          <cell r="E4045">
            <v>26.13</v>
          </cell>
          <cell r="F4045" t="str">
            <v>EMLURB</v>
          </cell>
        </row>
        <row r="4046">
          <cell r="A4046" t="str">
            <v/>
          </cell>
          <cell r="D4046">
            <v>0</v>
          </cell>
        </row>
        <row r="4047">
          <cell r="A4047" t="str">
            <v>21.09.310</v>
          </cell>
          <cell r="B4047" t="str">
            <v xml:space="preserve">LIMP.MANUAL DE CANAL OU CANALETA,ABERTA OU C/ TAMPA MOVEL,PROF. ACIMA 1,50M EM LOCAIS PROX. DE ENCOSTAS DE MORROS,PLANICIES OU ALAGADOS , C/ TRANSP. MAT. RETIRADO EM CARRO DE MAO ATE 100M DIST. E CARGA EM CACAMBA ESTAC. E/OU CAM BASC.INC. M.O. C/ INSAL., </v>
          </cell>
          <cell r="C4047" t="str">
            <v>m3</v>
          </cell>
          <cell r="D4047">
            <v>43.524999999999999</v>
          </cell>
          <cell r="E4047">
            <v>34.82</v>
          </cell>
          <cell r="F4047" t="str">
            <v>EMLURB</v>
          </cell>
        </row>
        <row r="4048">
          <cell r="A4048" t="str">
            <v/>
          </cell>
          <cell r="D4048">
            <v>0</v>
          </cell>
        </row>
        <row r="4049">
          <cell r="A4049" t="str">
            <v>21.09.320</v>
          </cell>
          <cell r="B4049" t="str">
            <v>LIMPEZA MANUAL DE GALERIA COM DIAMETRO ATE 1,50M COM TRANSPORTE DO MATERIAL RETIRADO COM CARRO DE MAO ATE 100M DE DISTANCIA E CARGA EM CACAMBA ESTACIONARIA E/OU CAMINHAO BASCULANTE INCLUSIVE MAO DE OBRA COM INSALUBRIDADE, EQUIPAMENTOS E FARDAMENTO.</v>
          </cell>
          <cell r="C4049" t="str">
            <v>m3</v>
          </cell>
          <cell r="D4049">
            <v>125.3125</v>
          </cell>
          <cell r="E4049">
            <v>100.25</v>
          </cell>
          <cell r="F4049" t="str">
            <v>EMLURB</v>
          </cell>
        </row>
        <row r="4050">
          <cell r="A4050" t="str">
            <v/>
          </cell>
          <cell r="D4050">
            <v>0</v>
          </cell>
        </row>
        <row r="4051">
          <cell r="A4051" t="str">
            <v>21.10.010</v>
          </cell>
          <cell r="B4051" t="str">
            <v>REVESTIMENTO COM PEDRAS GRANITICAS DE DIMENSOES MEDIAS 0,45 X 0,45 X 0,05 M E COM UMA SUPERFICIE PLANA (NAO TRABALHADA),ASSENTADAS E REJUNTADAS C/ ARGAMASSA DE CIMENTO E AREIA 1 3.</v>
          </cell>
          <cell r="C4051" t="str">
            <v>m2</v>
          </cell>
          <cell r="D4051">
            <v>63.112500000000004</v>
          </cell>
          <cell r="E4051">
            <v>50.49</v>
          </cell>
          <cell r="F4051" t="str">
            <v>EMLURB</v>
          </cell>
        </row>
        <row r="4052">
          <cell r="A4052" t="str">
            <v/>
          </cell>
          <cell r="D4052">
            <v>0</v>
          </cell>
        </row>
        <row r="4053">
          <cell r="A4053" t="str">
            <v>21.10.020</v>
          </cell>
          <cell r="B4053" t="str">
            <v>REVESTIMENTO COM PEDRAS GRANITICAS DE DIMENSOES MEDIAS 0,45 X 0,45 X 0,05 M E COM UMA SUPERFICIE PLANA (NAO TRABALHADA),ASSENTADAS E REJUNTADAS C/ ARGAMASSA DE CIMENTO E AREIA 1 3 - SEM O FORNECIMENTO DAS PEDRAS.</v>
          </cell>
          <cell r="C4053" t="str">
            <v>m2</v>
          </cell>
          <cell r="D4053">
            <v>40.612500000000004</v>
          </cell>
          <cell r="E4053">
            <v>32.49</v>
          </cell>
          <cell r="F4053" t="str">
            <v>EMLURB</v>
          </cell>
        </row>
        <row r="4054">
          <cell r="A4054" t="str">
            <v/>
          </cell>
          <cell r="D4054">
            <v>0</v>
          </cell>
        </row>
        <row r="4055">
          <cell r="A4055" t="str">
            <v>21.10.026</v>
          </cell>
          <cell r="B4055" t="str">
            <v>EXECUCAO DE CAMADA DRENANTE COM BRITA 19MM, INCLUSIVE O FORNECIMENTO DA MESMA</v>
          </cell>
          <cell r="C4055" t="str">
            <v>m3</v>
          </cell>
          <cell r="D4055">
            <v>75.287499999999994</v>
          </cell>
          <cell r="E4055">
            <v>60.23</v>
          </cell>
          <cell r="F4055" t="str">
            <v>EMLURB</v>
          </cell>
        </row>
        <row r="4056">
          <cell r="A4056" t="str">
            <v/>
          </cell>
          <cell r="D4056">
            <v>0</v>
          </cell>
        </row>
        <row r="4057">
          <cell r="A4057" t="str">
            <v>21.10.028</v>
          </cell>
          <cell r="B4057" t="str">
            <v>EXECUCAO DE CAMADA DRENANTE COM BRITA 25MM, INCLUSIVE O FORNECIMENTO DA MESMA.</v>
          </cell>
          <cell r="C4057" t="str">
            <v>m3</v>
          </cell>
          <cell r="D4057">
            <v>75.287499999999994</v>
          </cell>
          <cell r="E4057">
            <v>60.23</v>
          </cell>
          <cell r="F4057" t="str">
            <v>EMLURB</v>
          </cell>
        </row>
        <row r="4058">
          <cell r="A4058" t="str">
            <v/>
          </cell>
          <cell r="D4058">
            <v>0</v>
          </cell>
        </row>
        <row r="4059">
          <cell r="A4059" t="str">
            <v>21.10.030</v>
          </cell>
          <cell r="B4059" t="str">
            <v>EXECUCAO DE CAMADA DRENANTE COM BRITA 38MM, INCLUSIVE O FORNECIMENTO DA MESMA.</v>
          </cell>
          <cell r="C4059" t="str">
            <v>m3</v>
          </cell>
          <cell r="D4059">
            <v>75.287499999999994</v>
          </cell>
          <cell r="E4059">
            <v>60.23</v>
          </cell>
          <cell r="F4059" t="str">
            <v>EMLURB</v>
          </cell>
        </row>
        <row r="4060">
          <cell r="A4060" t="str">
            <v/>
          </cell>
          <cell r="D4060">
            <v>0</v>
          </cell>
        </row>
        <row r="4061">
          <cell r="A4061" t="str">
            <v>21.10.035</v>
          </cell>
          <cell r="B4061" t="str">
            <v>FORNECIMENTO DE GEOTEXTIL TIPO BIDIM OP 30 OU SIMILAR COMO FILTRO EM SUBSTITUICAO A TRANSICAO GRANULOMETRICA EM ATERROS, GABIOES, ENROCAMENTO, RIP-RAPS, CONTENCOES, PROTECAO A EROSAO E ETC, INCLUSIVE APLICACAO.</v>
          </cell>
          <cell r="C4061" t="str">
            <v>m2</v>
          </cell>
          <cell r="D4061">
            <v>6.2250000000000005</v>
          </cell>
          <cell r="E4061">
            <v>4.9800000000000004</v>
          </cell>
          <cell r="F4061" t="str">
            <v>EMLURB</v>
          </cell>
        </row>
        <row r="4062">
          <cell r="A4062" t="str">
            <v/>
          </cell>
          <cell r="D4062">
            <v>0</v>
          </cell>
        </row>
        <row r="4063">
          <cell r="A4063" t="str">
            <v>21.10.040</v>
          </cell>
          <cell r="B4063" t="str">
            <v>COLOCACAO DE DRENOS OU BARBACANS DE PVC COM DIAMETRO DE 110 MM, INCLUSIVE GEOTEXTIL, (NAO INCLUI A CAMADA DRENANTE DE BRITA).</v>
          </cell>
          <cell r="C4063" t="str">
            <v>m</v>
          </cell>
          <cell r="D4063">
            <v>49.587500000000006</v>
          </cell>
          <cell r="E4063">
            <v>39.67</v>
          </cell>
          <cell r="F4063" t="str">
            <v>EMLURB</v>
          </cell>
        </row>
        <row r="4064">
          <cell r="A4064" t="str">
            <v/>
          </cell>
          <cell r="D4064">
            <v>0</v>
          </cell>
        </row>
        <row r="4065">
          <cell r="A4065" t="str">
            <v>21.10.050</v>
          </cell>
          <cell r="B4065" t="str">
            <v>FORNECIMENTO E COLOCAÇÃO DE LONA PLÁSTICA DE 150 MICRA.</v>
          </cell>
          <cell r="C4065" t="str">
            <v>m2</v>
          </cell>
          <cell r="D4065">
            <v>1.0625</v>
          </cell>
          <cell r="E4065">
            <v>0.85</v>
          </cell>
          <cell r="F4065" t="str">
            <v>SEDUC</v>
          </cell>
        </row>
        <row r="4066">
          <cell r="A4066" t="str">
            <v/>
          </cell>
          <cell r="D4066">
            <v>0</v>
          </cell>
        </row>
        <row r="4067">
          <cell r="A4067" t="str">
            <v>21.11.010</v>
          </cell>
          <cell r="B4067" t="str">
            <v>COLOCACAO DE CALHA DE CONCRETO DE 0,30 M DE DIAMETRO, INCLUINDO CORTE DO TUBO, ESCAVACAO ATE 1,50M DE PROFUNDIDADE,REATERRO COMPACTADO E FORNECIMENTO DA MESMA.</v>
          </cell>
          <cell r="C4067" t="str">
            <v>Un</v>
          </cell>
          <cell r="D4067">
            <v>73.224999999999994</v>
          </cell>
          <cell r="E4067">
            <v>58.58</v>
          </cell>
          <cell r="F4067" t="str">
            <v>EMLURB</v>
          </cell>
        </row>
        <row r="4068">
          <cell r="A4068" t="str">
            <v/>
          </cell>
          <cell r="D4068">
            <v>0</v>
          </cell>
        </row>
        <row r="4069">
          <cell r="A4069" t="str">
            <v>21.11.020</v>
          </cell>
          <cell r="B4069" t="str">
            <v>COLOCACAO DE CALHA DE CONCRETO DE 0,30 M DE DIAMETRO, INCLUINDO CORTE DO TUBO, ESCAVACAO ATE 1,50M DE PROFUNDIDADE,REATERRO COMPACTADO.</v>
          </cell>
          <cell r="C4069" t="str">
            <v>Un</v>
          </cell>
          <cell r="D4069">
            <v>61.349999999999994</v>
          </cell>
          <cell r="E4069">
            <v>49.08</v>
          </cell>
          <cell r="F4069" t="str">
            <v>EMLURB</v>
          </cell>
        </row>
        <row r="4070">
          <cell r="A4070" t="str">
            <v/>
          </cell>
          <cell r="D4070">
            <v>0</v>
          </cell>
        </row>
        <row r="4071">
          <cell r="A4071" t="str">
            <v>21.11.030</v>
          </cell>
          <cell r="B4071" t="str">
            <v>COLOCACAO DE CALHA DE CONCRETO DE 0,40 M DE DIAMETRO, INCLUINDO CORTE DO TUBO, ESCAVACAO ATE 1,50M DE PROFUNDIDADE,REATERRO COMPACTADO E FORNECIMENTO DA MESMA.</v>
          </cell>
          <cell r="C4071" t="str">
            <v>Un</v>
          </cell>
          <cell r="D4071">
            <v>97.4</v>
          </cell>
          <cell r="E4071">
            <v>77.92</v>
          </cell>
          <cell r="F4071" t="str">
            <v>EMLURB</v>
          </cell>
        </row>
        <row r="4072">
          <cell r="A4072" t="str">
            <v/>
          </cell>
          <cell r="D4072">
            <v>0</v>
          </cell>
        </row>
        <row r="4073">
          <cell r="A4073" t="str">
            <v>21.11.040</v>
          </cell>
          <cell r="B4073" t="str">
            <v>COLOCACAO DE CALHA DE CONCRETO DE 0,40 M DE DIAMETRO, INCLUINDO CORTE DO TUBO, ESCAVACAO ATE 1,50M DE PROFUNDIDADE,REATERRO COMPACTADO.</v>
          </cell>
          <cell r="C4073" t="str">
            <v>Un</v>
          </cell>
          <cell r="D4073">
            <v>78.650000000000006</v>
          </cell>
          <cell r="E4073">
            <v>62.92</v>
          </cell>
          <cell r="F4073" t="str">
            <v>EMLURB</v>
          </cell>
        </row>
        <row r="4074">
          <cell r="A4074" t="str">
            <v/>
          </cell>
          <cell r="D4074">
            <v>0</v>
          </cell>
        </row>
        <row r="4075">
          <cell r="A4075" t="str">
            <v>21.11.050</v>
          </cell>
          <cell r="B4075" t="str">
            <v>COLOCACAO DE CALHA DE CONCRETO DE 0,60 M DE DIAMETRO, INCLUINDO CORTE DO TUBO, ESCAVACAO ATE 1,50M DE PROFUNDIDADE,REATERRO COMPACTADO E FORNECIMENTO DA MESMA.</v>
          </cell>
          <cell r="C4075" t="str">
            <v>Un</v>
          </cell>
          <cell r="D4075">
            <v>160.6875</v>
          </cell>
          <cell r="E4075">
            <v>128.55000000000001</v>
          </cell>
          <cell r="F4075" t="str">
            <v>EMLURB</v>
          </cell>
        </row>
        <row r="4076">
          <cell r="A4076" t="str">
            <v/>
          </cell>
          <cell r="D4076">
            <v>0</v>
          </cell>
        </row>
        <row r="4077">
          <cell r="A4077" t="str">
            <v>21.11.060</v>
          </cell>
          <cell r="B4077" t="str">
            <v>COLOCACAO DE CALHA DE CONCRETO DE 0,60 M DE DIAMETRO, INCLUINDO CORTE DO TUBO, ESCAVACAO ATE 1,50M DE PROFUNDIDADE,REATERRO COMPACTADO.</v>
          </cell>
          <cell r="C4077" t="str">
            <v>Un</v>
          </cell>
          <cell r="D4077">
            <v>116.5</v>
          </cell>
          <cell r="E4077">
            <v>93.2</v>
          </cell>
          <cell r="F4077" t="str">
            <v>EMLURB</v>
          </cell>
        </row>
        <row r="4078">
          <cell r="A4078" t="str">
            <v/>
          </cell>
          <cell r="D4078">
            <v>0</v>
          </cell>
        </row>
        <row r="4079">
          <cell r="A4079" t="str">
            <v>21.12.010</v>
          </cell>
          <cell r="B4079" t="str">
            <v>ARRANCAMENTO DE TUBOS DE GALERIA DE DIAMETRO 0,20 M, INCLUSIVE ESCAVACAO.</v>
          </cell>
          <cell r="C4079" t="str">
            <v>m</v>
          </cell>
          <cell r="D4079">
            <v>12.737499999999999</v>
          </cell>
          <cell r="E4079">
            <v>10.19</v>
          </cell>
          <cell r="F4079" t="str">
            <v>EMLURB</v>
          </cell>
        </row>
        <row r="4080">
          <cell r="A4080" t="str">
            <v/>
          </cell>
          <cell r="D4080">
            <v>0</v>
          </cell>
        </row>
        <row r="4081">
          <cell r="A4081" t="str">
            <v>21.12.020</v>
          </cell>
          <cell r="B4081" t="str">
            <v>ARRANCAMENTO DE TUBOS DE GALERIA DE DIAMETRO 0,30 M, INCLUSIVE ESCAVACAO.</v>
          </cell>
          <cell r="C4081" t="str">
            <v>m</v>
          </cell>
          <cell r="D4081">
            <v>18.4375</v>
          </cell>
          <cell r="E4081">
            <v>14.75</v>
          </cell>
          <cell r="F4081" t="str">
            <v>EMLURB</v>
          </cell>
        </row>
        <row r="4082">
          <cell r="A4082" t="str">
            <v/>
          </cell>
          <cell r="D4082">
            <v>0</v>
          </cell>
        </row>
        <row r="4083">
          <cell r="A4083" t="str">
            <v>21.12.030</v>
          </cell>
          <cell r="B4083" t="str">
            <v>ARRANCAMENTO DE TUBOS DE GALERIA DE DIAMETRO 0,40 M, INCLUSIVE ESCAVACAO.</v>
          </cell>
          <cell r="C4083" t="str">
            <v>m</v>
          </cell>
          <cell r="D4083">
            <v>22.887499999999999</v>
          </cell>
          <cell r="E4083">
            <v>18.309999999999999</v>
          </cell>
          <cell r="F4083" t="str">
            <v>EMLURB</v>
          </cell>
        </row>
        <row r="4084">
          <cell r="A4084" t="str">
            <v/>
          </cell>
          <cell r="D4084">
            <v>0</v>
          </cell>
        </row>
        <row r="4085">
          <cell r="A4085" t="str">
            <v>21.12.040</v>
          </cell>
          <cell r="B4085" t="str">
            <v>ARRANCAMENTO DE TUBOS DE GALERIA DE DIAMETRO 0,50 M, INCLUSIVE ESCAVACAO.</v>
          </cell>
          <cell r="C4085" t="str">
            <v>m</v>
          </cell>
          <cell r="D4085">
            <v>29.887499999999999</v>
          </cell>
          <cell r="E4085">
            <v>23.91</v>
          </cell>
          <cell r="F4085" t="str">
            <v>EMLURB</v>
          </cell>
        </row>
        <row r="4086">
          <cell r="A4086" t="str">
            <v/>
          </cell>
          <cell r="D4086">
            <v>0</v>
          </cell>
        </row>
        <row r="4087">
          <cell r="A4087" t="str">
            <v>21.12.050</v>
          </cell>
          <cell r="B4087" t="str">
            <v>ARRANCAMENTO DE TUBOS DE GALERIA DE DIAMETRO 0,60 M, INCLUSIVE ESCAVACAO.</v>
          </cell>
          <cell r="C4087" t="str">
            <v>m</v>
          </cell>
          <cell r="D4087">
            <v>37.9375</v>
          </cell>
          <cell r="E4087">
            <v>30.35</v>
          </cell>
          <cell r="F4087" t="str">
            <v>EMLURB</v>
          </cell>
        </row>
        <row r="4088">
          <cell r="A4088" t="str">
            <v/>
          </cell>
          <cell r="D4088">
            <v>0</v>
          </cell>
        </row>
        <row r="4089">
          <cell r="A4089" t="str">
            <v>21.12.060</v>
          </cell>
          <cell r="B4089" t="str">
            <v>ARRANCAMENTO DE TUBOS DE GALERIA DE DIAMETRO 0,70 M, INCLUSIVE ESCAVACAO.</v>
          </cell>
          <cell r="C4089" t="str">
            <v>m</v>
          </cell>
          <cell r="D4089">
            <v>45.012499999999996</v>
          </cell>
          <cell r="E4089">
            <v>36.01</v>
          </cell>
          <cell r="F4089" t="str">
            <v>EMLURB</v>
          </cell>
        </row>
        <row r="4090">
          <cell r="A4090" t="str">
            <v/>
          </cell>
          <cell r="D4090">
            <v>0</v>
          </cell>
        </row>
        <row r="4091">
          <cell r="A4091" t="str">
            <v>21.12.070</v>
          </cell>
          <cell r="B4091" t="str">
            <v>ARRANCAMENTO DE TUBOS DE GALERIA DE DIAMETRO 0,80 M, INCLUSIVE ESCAVACAO.</v>
          </cell>
          <cell r="C4091" t="str">
            <v>m</v>
          </cell>
          <cell r="D4091">
            <v>54.087500000000006</v>
          </cell>
          <cell r="E4091">
            <v>43.27</v>
          </cell>
          <cell r="F4091" t="str">
            <v>EMLURB</v>
          </cell>
        </row>
        <row r="4092">
          <cell r="A4092" t="str">
            <v/>
          </cell>
          <cell r="D4092">
            <v>0</v>
          </cell>
        </row>
        <row r="4093">
          <cell r="A4093" t="str">
            <v>21.12.080</v>
          </cell>
          <cell r="B4093" t="str">
            <v>ARRANCAMENTO DE TUBOS DE GALERIA DE DIAMETRO 0,90 M, INCLUSIVE ESCAVACAO.</v>
          </cell>
          <cell r="C4093" t="str">
            <v>m</v>
          </cell>
          <cell r="D4093">
            <v>66.0625</v>
          </cell>
          <cell r="E4093">
            <v>52.85</v>
          </cell>
          <cell r="F4093" t="str">
            <v>EMLURB</v>
          </cell>
        </row>
        <row r="4094">
          <cell r="A4094" t="str">
            <v/>
          </cell>
          <cell r="D4094">
            <v>0</v>
          </cell>
        </row>
        <row r="4095">
          <cell r="A4095" t="str">
            <v>21.12.090</v>
          </cell>
          <cell r="B4095" t="str">
            <v>ARRANCAMENTO DE TUBOS DE GALERIA DE DIAMETRO 1,00 M, INCLUSIVE ESCAVACAO.</v>
          </cell>
          <cell r="C4095" t="str">
            <v>m</v>
          </cell>
          <cell r="D4095">
            <v>89.025000000000006</v>
          </cell>
          <cell r="E4095">
            <v>71.22</v>
          </cell>
          <cell r="F4095" t="str">
            <v>EMLURB</v>
          </cell>
        </row>
        <row r="4096">
          <cell r="A4096" t="str">
            <v/>
          </cell>
          <cell r="D4096">
            <v>0</v>
          </cell>
        </row>
        <row r="4097">
          <cell r="A4097" t="str">
            <v>21.13.010</v>
          </cell>
          <cell r="B4097" t="str">
            <v>CONSTRUCAO DE CALHA PRE-MOLDADA DE CONCRETO, DIAM. 30 CM, INCLUSIVE ESCAVACAO, REMOCAO, COLCHAO DE AREIA E REJUNTE COM ARGAMASSA DE CIMENTO E AREIA NO TRACO 1:4.</v>
          </cell>
          <cell r="C4097" t="str">
            <v>m</v>
          </cell>
          <cell r="D4097">
            <v>18.337499999999999</v>
          </cell>
          <cell r="E4097">
            <v>14.67</v>
          </cell>
          <cell r="F4097" t="str">
            <v>EMLURB</v>
          </cell>
        </row>
        <row r="4098">
          <cell r="A4098" t="str">
            <v/>
          </cell>
          <cell r="D4098">
            <v>0</v>
          </cell>
        </row>
        <row r="4099">
          <cell r="A4099" t="str">
            <v>21.13.020</v>
          </cell>
          <cell r="B4099" t="str">
            <v>CONSTRUCAO DE CALHA PRE-MOLDADA DE CONCRETO, DIAM. 40 CM, INCLUSIVE ESCAVACAO , REMOCAO , COLCHAO DE AREIA E REJUNTE COM ARGAMASSA DE CIMENTO E AREIA NO TRACO 1:4.</v>
          </cell>
          <cell r="C4099" t="str">
            <v>m</v>
          </cell>
          <cell r="D4099">
            <v>28.712499999999999</v>
          </cell>
          <cell r="E4099">
            <v>22.97</v>
          </cell>
          <cell r="F4099" t="str">
            <v>EMLURB</v>
          </cell>
        </row>
        <row r="4100">
          <cell r="A4100" t="str">
            <v/>
          </cell>
          <cell r="D4100">
            <v>0</v>
          </cell>
        </row>
        <row r="4101">
          <cell r="A4101" t="str">
            <v>21.13.030</v>
          </cell>
          <cell r="B4101" t="str">
            <v>CONSTRUCAO DE CALHA PRE-MOLDADA DE CONCRETO, DIAM. 50 CM, INCLUSIVE ESCAVACAO , REMOCAO , COLCHAO DE AREIA E REJUNTE COM ARGAMASSA DE CIMENTO E AREIA NO TRACO 1:4.</v>
          </cell>
          <cell r="C4101" t="str">
            <v>m</v>
          </cell>
          <cell r="D4101">
            <v>39.449999999999996</v>
          </cell>
          <cell r="E4101">
            <v>31.56</v>
          </cell>
          <cell r="F4101" t="str">
            <v>EMLURB</v>
          </cell>
        </row>
        <row r="4102">
          <cell r="A4102" t="str">
            <v/>
          </cell>
          <cell r="D4102">
            <v>0</v>
          </cell>
        </row>
        <row r="4103">
          <cell r="A4103" t="str">
            <v>21.13.040</v>
          </cell>
          <cell r="B4103" t="str">
            <v>CONSTRUCAO DE CALHA PRE-MOLDADA DE CONCRETO, DIAM. 60 CM, INCLUSIVE ESCAVACAO , REMOCAO , COLCHAO DE AREIA E REJUNTE COM ARGAMASSA DE CIMENTO E AREIA NO TRACO 1:4.</v>
          </cell>
          <cell r="C4103" t="str">
            <v>m</v>
          </cell>
          <cell r="D4103">
            <v>63.724999999999994</v>
          </cell>
          <cell r="E4103">
            <v>50.98</v>
          </cell>
          <cell r="F4103" t="str">
            <v>EMLURB</v>
          </cell>
        </row>
        <row r="4104">
          <cell r="A4104" t="str">
            <v/>
          </cell>
          <cell r="D4104">
            <v>0</v>
          </cell>
        </row>
        <row r="4105">
          <cell r="A4105" t="str">
            <v>21.13.050</v>
          </cell>
          <cell r="B4105" t="str">
            <v>CONSTRUCAO DE CALHA PRE-MOLDADA DE CONCRETO, DIAM. 80 CM, INCLUSIVE ESCAVACAO , REMOCAO , COLCHAO DE AREIA E REJUNTE COM ARGAMASSA DE CIMENTO E AREIA NO TRACO 1:4.</v>
          </cell>
          <cell r="C4105" t="str">
            <v>m</v>
          </cell>
          <cell r="D4105">
            <v>92.125</v>
          </cell>
          <cell r="E4105">
            <v>73.7</v>
          </cell>
          <cell r="F4105" t="str">
            <v>EMLURB</v>
          </cell>
        </row>
        <row r="4106">
          <cell r="A4106" t="str">
            <v/>
          </cell>
          <cell r="D4106">
            <v>0</v>
          </cell>
        </row>
        <row r="4107">
          <cell r="A4107" t="str">
            <v>21.14.010</v>
          </cell>
          <cell r="B4107" t="str">
            <v>RECUPERACAO DE ABATIMENTO EM PAVIMENTACAO COM DIMENSOES DE (1,0X1,0X1,0)M.</v>
          </cell>
          <cell r="C4107" t="str">
            <v>UD</v>
          </cell>
          <cell r="D4107">
            <v>241.28749999999999</v>
          </cell>
          <cell r="E4107">
            <v>193.03</v>
          </cell>
          <cell r="F4107" t="str">
            <v>EMLURB</v>
          </cell>
        </row>
        <row r="4108">
          <cell r="A4108" t="str">
            <v/>
          </cell>
          <cell r="D4108">
            <v>0</v>
          </cell>
        </row>
        <row r="4109">
          <cell r="A4109" t="str">
            <v>21.14.020</v>
          </cell>
          <cell r="B4109" t="str">
            <v>RECUPERACAO DE ABATIMENTO EM PAVIMENTACAO COM DIMENSOES DE (2,0X1,5X1,5)M, INCLUSIVE COM SUBSTITUICAO DE DOIS TUBOS DE 0,60M DE DIAMETRO.</v>
          </cell>
          <cell r="C4109" t="str">
            <v>UD</v>
          </cell>
          <cell r="D4109">
            <v>816.6875</v>
          </cell>
          <cell r="E4109">
            <v>653.35</v>
          </cell>
          <cell r="F4109" t="str">
            <v>EMLURB</v>
          </cell>
        </row>
        <row r="4110">
          <cell r="A4110" t="str">
            <v/>
          </cell>
          <cell r="D4110">
            <v>0</v>
          </cell>
        </row>
        <row r="4111">
          <cell r="A4111" t="str">
            <v>21.14.030</v>
          </cell>
          <cell r="B4111" t="str">
            <v>RECUPERACAO DE ABATIMENTO EM PAVIMENTACAO COM DIMENSOES DE (1,5X1,5X1,5)M.</v>
          </cell>
          <cell r="C4111" t="str">
            <v>UD</v>
          </cell>
          <cell r="D4111">
            <v>495.1875</v>
          </cell>
          <cell r="E4111">
            <v>396.15</v>
          </cell>
          <cell r="F4111" t="str">
            <v>EMLURB</v>
          </cell>
        </row>
        <row r="4112">
          <cell r="A4112" t="str">
            <v/>
          </cell>
          <cell r="D4112">
            <v>0</v>
          </cell>
        </row>
        <row r="4113">
          <cell r="A4113" t="str">
            <v>21.15.001</v>
          </cell>
          <cell r="B4113" t="str">
            <v>MOBILIZAÇÃO E INSTALAÇÃO DE CONJUNTO COM ATÉ 50 PONTEIRAS FILTRANTES E BOMBAS DE SUCÇÃO PARA REBAIXAMENTO DE LENÇOL FREÁTICO ATÉ 5,00M DE PROFUNDIDADE.</v>
          </cell>
          <cell r="C4113" t="str">
            <v>Cj</v>
          </cell>
          <cell r="D4113">
            <v>1000</v>
          </cell>
          <cell r="E4113">
            <v>800</v>
          </cell>
          <cell r="F4113" t="str">
            <v>SEDUC</v>
          </cell>
        </row>
        <row r="4114">
          <cell r="A4114" t="str">
            <v/>
          </cell>
          <cell r="D4114">
            <v>0</v>
          </cell>
        </row>
        <row r="4115">
          <cell r="A4115" t="str">
            <v>21.15.002</v>
          </cell>
          <cell r="B4115" t="str">
            <v>OPERAÇÃO DE CONJUNTO COM ATÉ 50 PONTEIRAS FILTRANTES E BOMBAS DE SUCÇÃO PARA REBAIXAMENTO DE LENÇOL FRÉTICO ATÉ 5M DE PROFUNDIDADE.</v>
          </cell>
          <cell r="C4115" t="str">
            <v>Dia</v>
          </cell>
          <cell r="D4115">
            <v>131.25</v>
          </cell>
          <cell r="E4115">
            <v>105</v>
          </cell>
          <cell r="F4115" t="str">
            <v>SEDUC</v>
          </cell>
        </row>
        <row r="4116">
          <cell r="A4116" t="str">
            <v/>
          </cell>
          <cell r="D4116">
            <v>0</v>
          </cell>
        </row>
        <row r="4117">
          <cell r="A4117" t="str">
            <v>22.00.000</v>
          </cell>
          <cell r="B4117" t="str">
            <v>DETALHES DA SEDUC</v>
          </cell>
          <cell r="D4117">
            <v>0</v>
          </cell>
        </row>
        <row r="4118">
          <cell r="A4118" t="str">
            <v/>
          </cell>
          <cell r="D4118">
            <v>0</v>
          </cell>
        </row>
        <row r="4119">
          <cell r="A4119" t="str">
            <v>22.03.030</v>
          </cell>
          <cell r="B4119" t="str">
            <v>DET.44 - FORN. E INST. DE CORRIMÃO EM TUBO DE FERRO GALVANIZADO DE 1.1/2" (DUPLO) E MONTANTES EM TUBOS DE FERRO GALVANIZADO DE 2" COM ESPAÇAMENTO ENTRE OS MONTANTES DE 1,50M COM ALTURA TOTAL LIVRE DE 0,75M. SEM PINTURA.</v>
          </cell>
          <cell r="C4119" t="str">
            <v>m</v>
          </cell>
          <cell r="D4119">
            <v>151.73750000000001</v>
          </cell>
          <cell r="E4119">
            <v>121.39</v>
          </cell>
          <cell r="F4119" t="str">
            <v>SEDUC</v>
          </cell>
        </row>
        <row r="4120">
          <cell r="A4120" t="str">
            <v/>
          </cell>
          <cell r="D4120">
            <v>0</v>
          </cell>
        </row>
        <row r="4121">
          <cell r="A4121" t="str">
            <v>22.10.012</v>
          </cell>
          <cell r="B4121" t="str">
            <v>DET 01-A e B - FORNECIMENTO E COLOCAÇÃO DE PLACA INDICATIVA (2,50X0,60X0,05)M COM O NOME DA ESCOLA EM CONCRETO ARMADO INCLUSIVE ABERTURA DE LETREIRO COM PINTURA</v>
          </cell>
          <cell r="C4121" t="str">
            <v>Un</v>
          </cell>
          <cell r="D4121">
            <v>329.86249999999995</v>
          </cell>
          <cell r="E4121">
            <v>263.89</v>
          </cell>
          <cell r="F4121" t="str">
            <v>SEDUC</v>
          </cell>
        </row>
        <row r="4122">
          <cell r="A4122" t="str">
            <v/>
          </cell>
          <cell r="D4122">
            <v>0</v>
          </cell>
        </row>
        <row r="4123">
          <cell r="A4123" t="str">
            <v>22.10.015</v>
          </cell>
          <cell r="B4123" t="str">
            <v>DET 01-B- FORNEC. E INST.DE GRADIL DO PÓRTICO,EM MONTANTES DE CANTONEIRAS VERT."L" DE 11/2"X1/4" FORMANDO SEÇÃO QUADRADA A  CADA 1,00M,BARRA CHATA DE FERRO 1"X3/16" EM "X" E DEMAIS BARRAS CHATAS DE FERRO DE 1"X1/4",CHUMBADO C/ ARG. DE CIMENTO E AREIA TRAÇ</v>
          </cell>
          <cell r="C4123" t="str">
            <v>m2</v>
          </cell>
          <cell r="D4123">
            <v>219.01250000000002</v>
          </cell>
          <cell r="E4123">
            <v>175.21</v>
          </cell>
          <cell r="F4123" t="str">
            <v>SEDUC</v>
          </cell>
        </row>
        <row r="4124">
          <cell r="A4124" t="str">
            <v/>
          </cell>
          <cell r="D4124">
            <v>0</v>
          </cell>
        </row>
        <row r="4125">
          <cell r="A4125" t="str">
            <v>22.10.016</v>
          </cell>
          <cell r="B4125" t="str">
            <v>DET 01 B- FORN.E INST.DE PORTÃO PÓRTICO,EM MONTANTES DE CANTON. VERT."L" DE 11/2"X1/4" FORMANDO QUADRADOS A  CADA 1,50M,BARRA CHATA DE FERRO 1"X3/16" EM "X" E DEMAIS BARRAS CHATAS DE FERRO DE 1"X1/4",INC.FECHAD.DOBRAD.E FECHO CREMONA,CHUMBADO COM ARG. C:A</v>
          </cell>
          <cell r="C4125" t="str">
            <v>m2</v>
          </cell>
          <cell r="D4125">
            <v>244.01250000000002</v>
          </cell>
          <cell r="E4125">
            <v>195.21</v>
          </cell>
          <cell r="F4125" t="str">
            <v>SEDUC</v>
          </cell>
        </row>
        <row r="4126">
          <cell r="A4126" t="str">
            <v/>
          </cell>
          <cell r="D4126">
            <v>0</v>
          </cell>
        </row>
        <row r="4127">
          <cell r="A4127" t="str">
            <v>22.10.020</v>
          </cell>
          <cell r="B4127" t="str">
            <v>DET 02-A- BANCO E BANCADA EM CONCRETO ARMADO ENVERNIZADO NO RECREIO COBERTO, ENGASTADO ENTRE PILARES,INCLUSIVE PILARETES DE APOIO EM CONCRETO APARENTE PINTADO COM TINTA A ÓLEO, EMBASAMENTO DE ALVENARIA DE 1 1/2VEZ SOBRE CONCRETO MAGRO.</v>
          </cell>
          <cell r="C4127" t="str">
            <v>m</v>
          </cell>
          <cell r="D4127">
            <v>90.587500000000006</v>
          </cell>
          <cell r="E4127">
            <v>72.47</v>
          </cell>
          <cell r="F4127" t="str">
            <v>SEDUC</v>
          </cell>
        </row>
        <row r="4128">
          <cell r="A4128" t="str">
            <v/>
          </cell>
          <cell r="D4128">
            <v>0</v>
          </cell>
        </row>
        <row r="4129">
          <cell r="A4129" t="str">
            <v>22.10.025</v>
          </cell>
          <cell r="B4129" t="str">
            <v>DET 02-B- BANCADA PARA DEFICIENTE EM CONCRETO APARENTE ENVERNIZADO NO RECREIO COBERTO, ENGASTADA ENTRE PILARES EXISTENTES, INCLUSIVE PILARETE DE APOIO EM CONCRETO APARENTE PINTADO COM TINTA A ÓLEO, EMBASAMENTO DE ALVENARIA DE 1 1/2VEZ SOBRE CONCRETO MAGRO</v>
          </cell>
          <cell r="C4129" t="str">
            <v>m</v>
          </cell>
          <cell r="D4129">
            <v>45.274999999999999</v>
          </cell>
          <cell r="E4129">
            <v>36.22</v>
          </cell>
          <cell r="F4129" t="str">
            <v>SEDUC</v>
          </cell>
        </row>
        <row r="4130">
          <cell r="A4130" t="str">
            <v/>
          </cell>
          <cell r="D4130">
            <v>0</v>
          </cell>
        </row>
        <row r="4131">
          <cell r="A4131" t="str">
            <v>22.10.030</v>
          </cell>
          <cell r="B4131" t="str">
            <v xml:space="preserve">DET 03 E DET 20 - FORNECIMENTO E COLOCAÇÃO DE CUBA EM AÇO INOX 50X40X25CM AISI-304-18/8, INCLUSIVE VÁLVULA METÁLICA 3 1/2"" PARA  CUBA INOX E SIFÃO METÁLICO EM INOX 1 1/2"" X 2"". </v>
          </cell>
          <cell r="C4131" t="str">
            <v>Un</v>
          </cell>
          <cell r="D4131">
            <v>860.38749999999993</v>
          </cell>
          <cell r="E4131">
            <v>688.31</v>
          </cell>
          <cell r="F4131" t="str">
            <v>SEDUC</v>
          </cell>
        </row>
        <row r="4132">
          <cell r="A4132" t="str">
            <v/>
          </cell>
          <cell r="D4132">
            <v>0</v>
          </cell>
        </row>
        <row r="4133">
          <cell r="A4133" t="str">
            <v>22.10.031</v>
          </cell>
          <cell r="B4133" t="str">
            <v>DET 03- PONTO DE GÁS INSTALADO EM BANCADA DE LABORATÓRIO COM DISTÂNCIA A CASA DE GÁS DE 5,00 M INCLUSIVE FORNECIMENTO DE  06 (SEIS) BICOS DE BUSEN , TUBULAÇÕES DE COBRE E ACESSÓRIOS NECESSÁRIOS SEM FORNECIMETO DO BUTIJÃO.</v>
          </cell>
          <cell r="C4133" t="str">
            <v>Pt</v>
          </cell>
          <cell r="D4133">
            <v>382.48750000000001</v>
          </cell>
          <cell r="E4133">
            <v>305.99</v>
          </cell>
          <cell r="F4133" t="str">
            <v>SEDUC</v>
          </cell>
        </row>
        <row r="4134">
          <cell r="A4134" t="str">
            <v/>
          </cell>
          <cell r="D4134">
            <v>0</v>
          </cell>
        </row>
        <row r="4135">
          <cell r="A4135" t="str">
            <v>22.10.032</v>
          </cell>
          <cell r="B4135" t="str">
            <v>DET. 03 - PONTO DE TOMADA 2P+T 16A/250V SHUCO - REF.5160 SILENTOQUE - PIAL OU SIMILAR (COMPLETA), INCLUSIVE TUBULAÇÃO PVC RIGIDO, FIAÇÃO, CAIXA 4X2 POL. TIGREFLEX OU SIMILAR, PLACA E DEMAIS ACESSÓRIOS, ATÉ O PONTO DE LUZ OU QUADRO DE DISTRIBUIÇÃO.</v>
          </cell>
          <cell r="C4135" t="str">
            <v>Pt</v>
          </cell>
          <cell r="D4135">
            <v>96.525000000000006</v>
          </cell>
          <cell r="E4135">
            <v>77.22</v>
          </cell>
          <cell r="F4135" t="str">
            <v>SEDUC</v>
          </cell>
        </row>
        <row r="4136">
          <cell r="A4136" t="str">
            <v/>
          </cell>
          <cell r="D4136">
            <v>0</v>
          </cell>
        </row>
        <row r="4137">
          <cell r="A4137" t="str">
            <v>22.10.033</v>
          </cell>
          <cell r="B4137" t="str">
            <v>DET. 03 - PONTO DE GÁS INSTALADO EM BANCADA DE LABORATÓRIO COM DISTÂNCIA A CASA DE GÁS DE 5,00 M, INCLUSIVE FORNECIMENTO DE BICO DE BUSEN, TUBULAÇÕES DE COBRE E ACESSÓRIOS NECESSÁRIOS, SEM FORNECIMENTO DO BOTIJÃO.</v>
          </cell>
          <cell r="C4137" t="str">
            <v>Pt</v>
          </cell>
          <cell r="D4137">
            <v>394.09999999999997</v>
          </cell>
          <cell r="E4137">
            <v>315.27999999999997</v>
          </cell>
          <cell r="F4137" t="str">
            <v>SEDUC</v>
          </cell>
        </row>
        <row r="4138">
          <cell r="A4138" t="str">
            <v/>
          </cell>
          <cell r="D4138">
            <v>0</v>
          </cell>
        </row>
        <row r="4139">
          <cell r="A4139" t="str">
            <v>22.10.040</v>
          </cell>
          <cell r="B4139" t="str">
            <v>DET 04 - BALCÃO  DE PIA EM AÇO INOX PARA LABORATÓRIO COM 02 CUBAS DE (40X34X12)CM, COMPRIMENTO 2,80M - INCLUINDO COLOCAÇÃO</v>
          </cell>
          <cell r="C4139" t="str">
            <v>Un</v>
          </cell>
          <cell r="D4139">
            <v>2746.0374999999999</v>
          </cell>
          <cell r="E4139">
            <v>2196.83</v>
          </cell>
          <cell r="F4139" t="str">
            <v>SEDUC</v>
          </cell>
        </row>
        <row r="4140">
          <cell r="A4140" t="str">
            <v/>
          </cell>
          <cell r="D4140">
            <v>0</v>
          </cell>
        </row>
        <row r="4141">
          <cell r="A4141" t="str">
            <v>22.10.045</v>
          </cell>
          <cell r="B4141" t="str">
            <v>DET.04 - PORTAS DE ARMÁRIOS PARA FECHAMENTO DE BALCÃO COM 06 PORTAS DE 2,80X0,71M EM COMPENSADO DE 15MM REVESTIDAS EM LAMINADO NA COR AZUL MINERAL EM TODAS AS FACES, INCLUSIVE FERRAGENS.</v>
          </cell>
          <cell r="C4141" t="str">
            <v>m</v>
          </cell>
          <cell r="D4141">
            <v>161.29999999999998</v>
          </cell>
          <cell r="E4141">
            <v>129.04</v>
          </cell>
          <cell r="F4141" t="str">
            <v>SEDUC</v>
          </cell>
        </row>
        <row r="4142">
          <cell r="A4142" t="str">
            <v/>
          </cell>
          <cell r="D4142">
            <v>0</v>
          </cell>
        </row>
        <row r="4143">
          <cell r="A4143" t="str">
            <v>22.10.050</v>
          </cell>
          <cell r="B4143" t="str">
            <v>DET 05 E 06-  BANCO EM CONCRETO APARENTE  DE CONTORNO DAS ÁRVORES OU DE ARREMATE DE CANTEIROS APOIADO EM ALVENARIA DE 1 VEZ, REVESTIDA COM ASSANHADINHO  EMBASAMENTO  DE  0,20 M SOBRE CONCRETO MAGRO .</v>
          </cell>
          <cell r="C4143" t="str">
            <v>m</v>
          </cell>
          <cell r="D4143">
            <v>93.85</v>
          </cell>
          <cell r="E4143">
            <v>75.08</v>
          </cell>
          <cell r="F4143" t="str">
            <v>SEDUC</v>
          </cell>
        </row>
        <row r="4144">
          <cell r="A4144" t="str">
            <v/>
          </cell>
          <cell r="D4144">
            <v>0</v>
          </cell>
        </row>
        <row r="4145">
          <cell r="A4145" t="str">
            <v>22.10.090</v>
          </cell>
          <cell r="B4145" t="str">
            <v>DET.09-FORNECIMENTO E INSTALAÇÃO DE BARRA DE APOIO AOS DEFICIENTES EM TUBO DE FERRO GALVANIZADO DE 1 1/2" COM FLANGE SOLDADA NAS EXTREMIDADES, INCL.PINTURA EM ESMALTE SINTÉTICO E FUNDO PREPARARDOR GALVOPRIMER TIPO GALVITE DA SHERWIN WILLIAMS OU SIMILAR, C</v>
          </cell>
          <cell r="C4145" t="str">
            <v>m</v>
          </cell>
          <cell r="D4145">
            <v>78.612499999999997</v>
          </cell>
          <cell r="E4145">
            <v>62.89</v>
          </cell>
          <cell r="F4145" t="str">
            <v>SEDUC</v>
          </cell>
        </row>
        <row r="4146">
          <cell r="A4146" t="str">
            <v/>
          </cell>
          <cell r="D4146">
            <v>0</v>
          </cell>
        </row>
        <row r="4147">
          <cell r="A4147" t="str">
            <v>22.10.091</v>
          </cell>
          <cell r="B4147" t="str">
            <v>DET.09 - FORNECIMENTO E INSTALAÇÃO DE PUXADOR EM TUBO DE FERRO GALVANIZADO DE 1.1/2" COM FLANGE SOLDADA NAS EXTREMIDADES, INCLUSIVE PINTURA EM ESMALTE SINTÉTICO E FUNDO PREPARADOR COM GALVOPRIMER TIPO GALVITE DA SHERWIN WILLIAMS OU SIMILAR, FIXADO EM PORT</v>
          </cell>
          <cell r="C4147" t="str">
            <v>m</v>
          </cell>
          <cell r="D4147">
            <v>111.89999999999999</v>
          </cell>
          <cell r="E4147">
            <v>89.52</v>
          </cell>
          <cell r="F4147" t="str">
            <v>SEDUC</v>
          </cell>
        </row>
        <row r="4148">
          <cell r="A4148" t="str">
            <v/>
          </cell>
          <cell r="D4148">
            <v>0</v>
          </cell>
        </row>
        <row r="4149">
          <cell r="A4149" t="str">
            <v>22.10.092</v>
          </cell>
          <cell r="B4149" t="str">
            <v>DET.09 - FORNECIMENTO E ASSENTAMENTO DE LAVATÓRIO DE CANTO, SEM COLUNA, FAB:DECA, COR:BRANCA, LINHA IZY, REF.L101 OU SIMLAR, FIXADO COM PARAFUSO CROMADO DE COMPRIMENTO 2 1/2" E DIÂMETRO DE 1/4" COM BUCHA DE 8MM, CHICOTE PLÁSTICO COM 30CM DE 1/2", SIFÃO CO</v>
          </cell>
          <cell r="C4149" t="str">
            <v>Un</v>
          </cell>
          <cell r="D4149">
            <v>118.3625</v>
          </cell>
          <cell r="E4149">
            <v>94.69</v>
          </cell>
          <cell r="F4149" t="str">
            <v>SEDUC</v>
          </cell>
        </row>
        <row r="4150">
          <cell r="A4150" t="str">
            <v/>
          </cell>
          <cell r="D4150">
            <v>0</v>
          </cell>
        </row>
        <row r="4151">
          <cell r="A4151" t="str">
            <v>22.10.100</v>
          </cell>
          <cell r="B4151" t="str">
            <v>DET 10 -BALCÃO DE WC (1,80 X 0,55 M)DE GRANITO CINZA ANDORINHA ESP=2,0 CM, INCLUSIVE TESTEIRA E ESPELHO DE GRANITO 5,00 X 2,0 CM INCLUSIVE PLACA DE CONCRETO ARMADO PARA APOIO SEM FORNECIMENTO DE CUBAS.</v>
          </cell>
          <cell r="C4151" t="str">
            <v>m</v>
          </cell>
          <cell r="D4151">
            <v>471.32499999999999</v>
          </cell>
          <cell r="E4151">
            <v>377.06</v>
          </cell>
          <cell r="F4151" t="str">
            <v>SEDUC</v>
          </cell>
        </row>
        <row r="4152">
          <cell r="A4152" t="str">
            <v/>
          </cell>
          <cell r="D4152">
            <v>0</v>
          </cell>
        </row>
        <row r="4153">
          <cell r="A4153" t="str">
            <v>22.10.101</v>
          </cell>
          <cell r="B4153" t="str">
            <v>DET. 10 - FORNECIMENTO E INSTALAÇÃO DE CUBA DE LOUÇA DE EMBUTIR OVAL 490X325MM, REF. 10116 CELITE OU SIMILAR, SEM A TORNEIRA, INCLUSIVE OS DEMAIS ACESSÓRIOS.</v>
          </cell>
          <cell r="C4153" t="str">
            <v>Un</v>
          </cell>
          <cell r="D4153">
            <v>144.48750000000001</v>
          </cell>
          <cell r="E4153">
            <v>115.59</v>
          </cell>
          <cell r="F4153" t="str">
            <v>SEDUC</v>
          </cell>
        </row>
        <row r="4154">
          <cell r="A4154" t="str">
            <v/>
          </cell>
          <cell r="D4154">
            <v>0</v>
          </cell>
        </row>
        <row r="4155">
          <cell r="A4155" t="str">
            <v>22.10.110</v>
          </cell>
          <cell r="B4155" t="str">
            <v>DET 11  E DET 12 -BANCADA  (2,63X0,72 M) PARA BALCÃO DA SECRETARIA  E BANCADA EM L (2,10+1,78X0,72 M) PRA BALCÃO DA BIBLIOTECA EM  GRANITO CINZA ANDORINHA ESP=2,0 CM , INCLUSIVE TESTEIRA DE GRANITO 5,0X2,0 CM  INCLUSIVE PLACA DE CONCRETO ARMADO PARA APOIO</v>
          </cell>
          <cell r="C4155" t="str">
            <v>m</v>
          </cell>
          <cell r="D4155">
            <v>286.33749999999998</v>
          </cell>
          <cell r="E4155">
            <v>229.07</v>
          </cell>
          <cell r="F4155" t="str">
            <v>SEDUC</v>
          </cell>
        </row>
        <row r="4156">
          <cell r="A4156" t="str">
            <v/>
          </cell>
          <cell r="D4156">
            <v>0</v>
          </cell>
        </row>
        <row r="4157">
          <cell r="A4157" t="str">
            <v>22.10.115</v>
          </cell>
          <cell r="B4157" t="str">
            <v>DET.11 E DET.12 - TAMPO (2,63X0,72)M PARA BALCÃO DA SECRETARIA E BANCADA EM "L" (2,10+1,78X0,72)M PARA BALCÃO DA BIBLIOTECA - EM GRANITO  CINZA ANDORINHA ESP.2,0CM, INCL. TESTEIRA DE GRANITO 5X2CM, SEM PLACA DE CONCRETO ARMADO PARA APOIO.</v>
          </cell>
          <cell r="C4157" t="str">
            <v>m</v>
          </cell>
          <cell r="D4157">
            <v>227.88749999999999</v>
          </cell>
          <cell r="E4157">
            <v>182.31</v>
          </cell>
          <cell r="F4157" t="str">
            <v>SEDUC</v>
          </cell>
        </row>
        <row r="4158">
          <cell r="A4158" t="str">
            <v/>
          </cell>
          <cell r="D4158">
            <v>0</v>
          </cell>
        </row>
        <row r="4159">
          <cell r="A4159" t="str">
            <v>22.10.116</v>
          </cell>
          <cell r="B4159" t="str">
            <v>DET.11 - PORTA DE ACESSO FIXADA EM BALCÃO COM 0,80X0,60M EM COMPENSADO DE 15MM REVESTIDA COM LAMINADO TEXTURIZADO NA COR AZUL MINERAL, INCLUSIVE FERRAGENS.</v>
          </cell>
          <cell r="C4159" t="str">
            <v>Un</v>
          </cell>
          <cell r="D4159">
            <v>262.33749999999998</v>
          </cell>
          <cell r="E4159">
            <v>209.87</v>
          </cell>
          <cell r="F4159" t="str">
            <v>SEDUC</v>
          </cell>
        </row>
        <row r="4160">
          <cell r="A4160" t="str">
            <v/>
          </cell>
          <cell r="D4160">
            <v>0</v>
          </cell>
        </row>
        <row r="4161">
          <cell r="A4161" t="str">
            <v>22.10.130</v>
          </cell>
          <cell r="B4161" t="str">
            <v>DET 13-A -FORNECIMENTO E EXECUÇÃO DE PRATELEIRA EM CONCRETO APARENTE POLIDO, PINTADA COM VERNIZ  ACRÍLICO .</v>
          </cell>
          <cell r="C4161" t="str">
            <v>m</v>
          </cell>
          <cell r="D4161">
            <v>44.137500000000003</v>
          </cell>
          <cell r="E4161">
            <v>35.31</v>
          </cell>
          <cell r="F4161" t="str">
            <v>SEDUC</v>
          </cell>
        </row>
        <row r="4162">
          <cell r="A4162" t="str">
            <v/>
          </cell>
          <cell r="D4162">
            <v>0</v>
          </cell>
        </row>
        <row r="4163">
          <cell r="A4163" t="str">
            <v>22.10.131</v>
          </cell>
          <cell r="B4163" t="str">
            <v>DET 13-B -FORNECIMENTO E INSTALAÇÃO DE  PRATELEIRA EM CONCRETO ARMADO REVESTIDA COM AZULEJO 15X15 CM  INCLUSIVE CHAPISCO E EMBOÇO.</v>
          </cell>
          <cell r="C4163" t="str">
            <v>m</v>
          </cell>
          <cell r="D4163">
            <v>61.8125</v>
          </cell>
          <cell r="E4163">
            <v>49.45</v>
          </cell>
          <cell r="F4163" t="str">
            <v>SEDUC</v>
          </cell>
        </row>
        <row r="4164">
          <cell r="A4164" t="str">
            <v/>
          </cell>
          <cell r="D4164">
            <v>0</v>
          </cell>
        </row>
        <row r="4165">
          <cell r="A4165" t="str">
            <v>22.10.140</v>
          </cell>
          <cell r="B4165" t="str">
            <v>DET. 14-A - QUADRO VERDE/AVISOS DE 4,66X1,33M  EM LAMINADO VERDE PAUTADO E CARPETE CINZA COLADO, INCLUSIVE COMPENSADO DE 10MM FIXADO COM PARAFUSOS, CALHA EM CONCRETO ARMADO COM 3,16M PARA APOIO DO APAGADOR E PINCEL, E MOLDURA DE ARGAMASSA ARMADA.</v>
          </cell>
          <cell r="C4165" t="str">
            <v>Un</v>
          </cell>
          <cell r="D4165">
            <v>601.30000000000007</v>
          </cell>
          <cell r="E4165">
            <v>481.04</v>
          </cell>
          <cell r="F4165" t="str">
            <v>SEDUC</v>
          </cell>
        </row>
        <row r="4166">
          <cell r="A4166" t="str">
            <v/>
          </cell>
          <cell r="D4166">
            <v>0</v>
          </cell>
        </row>
        <row r="4167">
          <cell r="A4167" t="str">
            <v>22.10.141</v>
          </cell>
          <cell r="B4167" t="str">
            <v>DET 14-A -FORNECIMENTO E  COLOCAÇÃO DE LAMINADO FENÓLICO PAUTADO ESCOLAR NA COR VERDE PARA QUADRO ESCOLAR,  INCLUSIVE COMPENSADO DE 10 MM, FIXADO COM PARAFUSOS E BUCHAS S-8.</v>
          </cell>
          <cell r="C4167" t="str">
            <v>m2</v>
          </cell>
          <cell r="D4167">
            <v>87.875</v>
          </cell>
          <cell r="E4167">
            <v>70.3</v>
          </cell>
          <cell r="F4167" t="str">
            <v>SEDUC</v>
          </cell>
        </row>
        <row r="4168">
          <cell r="A4168" t="str">
            <v/>
          </cell>
          <cell r="D4168">
            <v>0</v>
          </cell>
        </row>
        <row r="4169">
          <cell r="A4169" t="str">
            <v>22.10.142</v>
          </cell>
          <cell r="B4169" t="str">
            <v>DET. 14A E 14B - FORNECIMENTO E COLOCAÇÃO DE CARPETE CINZA 4MM PARA QUADRO ESCOLAR, INCLUSIVE COMPENSADO DE 10MM, FIXADO COM PARAFUSOS E BUCHAS S-8.</v>
          </cell>
          <cell r="C4169" t="str">
            <v>m2</v>
          </cell>
          <cell r="D4169">
            <v>67.525000000000006</v>
          </cell>
          <cell r="E4169">
            <v>54.02</v>
          </cell>
          <cell r="F4169" t="str">
            <v>SEDUC</v>
          </cell>
        </row>
        <row r="4170">
          <cell r="A4170" t="str">
            <v/>
          </cell>
          <cell r="D4170">
            <v>0</v>
          </cell>
        </row>
        <row r="4171">
          <cell r="A4171" t="str">
            <v>22.10.143</v>
          </cell>
          <cell r="B4171" t="str">
            <v>DET. 14 A E 14 B - FORNECIMENTO E COLOCAÇÃO DE CARPETE CINZA 4MM PARA QUADRO DE AVISO, APLICADO SOBRE COMPENSADO EXISTENTE.</v>
          </cell>
          <cell r="C4171" t="str">
            <v>m2</v>
          </cell>
          <cell r="D4171">
            <v>28.487499999999997</v>
          </cell>
          <cell r="E4171">
            <v>22.79</v>
          </cell>
          <cell r="F4171" t="str">
            <v>SEDUC</v>
          </cell>
        </row>
        <row r="4172">
          <cell r="A4172" t="str">
            <v/>
          </cell>
          <cell r="D4172">
            <v>0</v>
          </cell>
        </row>
        <row r="4173">
          <cell r="A4173" t="str">
            <v>22.10.144</v>
          </cell>
          <cell r="B4173" t="str">
            <v>DET.14A - FORNECIMENTO E  COLOCAÇÃO DE LAMINADO FENÓLICO PAUTADO ESCOLAR NA COR VERDE PARA QUADRO ESCOLAR UTILIZANDO COLA.</v>
          </cell>
          <cell r="C4173" t="str">
            <v>m2</v>
          </cell>
          <cell r="D4173">
            <v>49.675000000000004</v>
          </cell>
          <cell r="E4173">
            <v>39.74</v>
          </cell>
          <cell r="F4173" t="str">
            <v>SEDUC</v>
          </cell>
        </row>
        <row r="4174">
          <cell r="A4174" t="str">
            <v/>
          </cell>
          <cell r="D4174">
            <v>0</v>
          </cell>
        </row>
        <row r="4175">
          <cell r="A4175" t="str">
            <v>22.10.145</v>
          </cell>
          <cell r="B4175" t="str">
            <v>DET. 14-B - QUADRO BRANCO/AVISOS DE 4,66X1,33M  EM LAMINADO BRANCO  PAUTADO E CARPETE CINZA COLADO, INCLUSIVE COMPENSADO DE 10MM FIXADO COM PARAFUSOS, CALHA DE 0,30M DE COMPRIMENTO PARA APAGADOR E PINCEL DE CONCRETO ARMADO, E MOLDURA DE ARGAMASSA ARMADA.</v>
          </cell>
          <cell r="C4175" t="str">
            <v>Un</v>
          </cell>
          <cell r="D4175">
            <v>599.23749999999995</v>
          </cell>
          <cell r="E4175">
            <v>479.39</v>
          </cell>
          <cell r="F4175" t="str">
            <v>SEDUC</v>
          </cell>
        </row>
        <row r="4176">
          <cell r="A4176" t="str">
            <v/>
          </cell>
          <cell r="D4176">
            <v>0</v>
          </cell>
        </row>
        <row r="4177">
          <cell r="A4177" t="str">
            <v>22.10.146</v>
          </cell>
          <cell r="B4177" t="str">
            <v>DET. 14B - FORNECIMENTO E COLOCAÇÃO DE LAMINADO FENÓLICO PAUTADO ESCOLAR NA COR BRANCA PARA QUADRO ESCOLAR, INCLUSIVE COMPENSADO DE 10MM, FIXADO COM PARAFUSOS E BUCHAS S-8.</v>
          </cell>
          <cell r="C4177" t="str">
            <v>m2</v>
          </cell>
          <cell r="D4177">
            <v>89.087499999999991</v>
          </cell>
          <cell r="E4177">
            <v>71.27</v>
          </cell>
          <cell r="F4177" t="str">
            <v>SEDUC</v>
          </cell>
        </row>
        <row r="4178">
          <cell r="A4178" t="str">
            <v/>
          </cell>
          <cell r="D4178">
            <v>0</v>
          </cell>
        </row>
        <row r="4179">
          <cell r="A4179" t="str">
            <v>22.10.147</v>
          </cell>
          <cell r="B4179" t="str">
            <v>DET.14B - FORNECIMENTO E COLOCAÇÃO DE LAMINADO FENÓLICO PAUTADO ESCOLAR NA COR BRANCA PARA QUADRO ESCOLAR UTILIZANDO COLA.</v>
          </cell>
          <cell r="C4179" t="str">
            <v>m2</v>
          </cell>
          <cell r="D4179">
            <v>50.887500000000003</v>
          </cell>
          <cell r="E4179">
            <v>40.71</v>
          </cell>
          <cell r="F4179" t="str">
            <v>SEDUC</v>
          </cell>
        </row>
        <row r="4180">
          <cell r="A4180" t="str">
            <v/>
          </cell>
          <cell r="D4180">
            <v>0</v>
          </cell>
        </row>
        <row r="4181">
          <cell r="A4181" t="str">
            <v>22.10.148</v>
          </cell>
          <cell r="B4181" t="str">
            <v>DET. 14B - FORNECIMENTO E COLOCAÇÃO DE LAMINADO LISO ESCOLAR NA COR BRANCA PARA QUADRO ESCOLAR UTILIZANDO COLA.</v>
          </cell>
          <cell r="C4181" t="str">
            <v>m2</v>
          </cell>
          <cell r="D4181">
            <v>50.762500000000003</v>
          </cell>
          <cell r="E4181">
            <v>40.61</v>
          </cell>
          <cell r="F4181" t="str">
            <v>SEDUC</v>
          </cell>
        </row>
        <row r="4182">
          <cell r="A4182" t="str">
            <v/>
          </cell>
          <cell r="D4182">
            <v>0</v>
          </cell>
        </row>
        <row r="4183">
          <cell r="A4183" t="str">
            <v>22.10.150</v>
          </cell>
          <cell r="B4183" t="str">
            <v>DET. 15 - PLATAFORMA DE CONCRETO ARMADO DE 20MPA COM 03 MASTROS DE FERRO GALVANIZADO PINTADOS SENDO 02 COM ALTURA DE 6,00M E 01 COM ALTURA DE 7,00M. FUNDAÇÃO EM ALVENARIA DE 1VEZ, ATERRO COMPACTADO E CONCRETO MAGRO (1:4:8). INCLUSIVE PINTURA DA PLATAFORMA</v>
          </cell>
          <cell r="C4183" t="str">
            <v>Un</v>
          </cell>
          <cell r="D4183">
            <v>2582.9375</v>
          </cell>
          <cell r="E4183">
            <v>2066.35</v>
          </cell>
          <cell r="F4183" t="str">
            <v>SEDUC</v>
          </cell>
        </row>
        <row r="4184">
          <cell r="A4184" t="str">
            <v/>
          </cell>
          <cell r="D4184">
            <v>0</v>
          </cell>
        </row>
        <row r="4185">
          <cell r="A4185" t="str">
            <v>22.10.170</v>
          </cell>
          <cell r="B4185" t="str">
            <v>DET.17A E 17B - APOIO EM GRANITO CINZA ANDORINHA COM 2,00CM DE ESPESSURA DA JANELA DE ATENDIMENTO DA COZINHA E DA SECRETARIA SOBRE PLACA DE CONCRETO ARMADO, CONFORME DETALHE.</v>
          </cell>
          <cell r="C4185" t="str">
            <v>m2</v>
          </cell>
          <cell r="D4185">
            <v>308.33749999999998</v>
          </cell>
          <cell r="E4185">
            <v>246.67</v>
          </cell>
          <cell r="F4185" t="str">
            <v>SEDUC</v>
          </cell>
        </row>
        <row r="4186">
          <cell r="A4186" t="str">
            <v/>
          </cell>
          <cell r="D4186">
            <v>0</v>
          </cell>
        </row>
        <row r="4187">
          <cell r="A4187" t="str">
            <v>22.10.171</v>
          </cell>
          <cell r="B4187" t="str">
            <v>DET.17B - FORNECIMENTO E INSTALAÇÃO DE GRADE DE MADEIRA COM BAGUETES PARA FIXAÇÃO DE VIDROS DIMENSÕES DE 1,20X1,25M, LARGURA DE 15CM, EM MADEIRA MASSARANDUBA OU SIMILAR. NÃO INCLUSO VIDRO.</v>
          </cell>
          <cell r="C4187" t="str">
            <v>Un</v>
          </cell>
          <cell r="D4187">
            <v>186.4375</v>
          </cell>
          <cell r="E4187">
            <v>149.15</v>
          </cell>
          <cell r="F4187" t="str">
            <v>SEDUC</v>
          </cell>
        </row>
        <row r="4188">
          <cell r="A4188" t="str">
            <v/>
          </cell>
          <cell r="D4188">
            <v>0</v>
          </cell>
        </row>
        <row r="4189">
          <cell r="A4189" t="str">
            <v>22.10.172</v>
          </cell>
          <cell r="B4189" t="str">
            <v>DET. 17A E 17B - BANCADA INTERNA AO APOIO DE GRANITO POLIDO CINZA ANDORINHA, ESP.2CM, LARGURA DE 60CM, INCLUSIVE TESTEIRA 5X2CM, SEM ESPELHO, SOBRE PLACA DE CONCRETO ARMADO, CONFORME DETALHE.</v>
          </cell>
          <cell r="C4189" t="str">
            <v>m</v>
          </cell>
          <cell r="D4189">
            <v>262.64999999999998</v>
          </cell>
          <cell r="E4189">
            <v>210.12</v>
          </cell>
          <cell r="F4189" t="str">
            <v>SEDUC</v>
          </cell>
        </row>
        <row r="4190">
          <cell r="A4190" t="str">
            <v/>
          </cell>
          <cell r="D4190">
            <v>0</v>
          </cell>
        </row>
        <row r="4191">
          <cell r="A4191" t="str">
            <v>22.10.200</v>
          </cell>
          <cell r="B4191" t="str">
            <v>DET. 20 - BANCADA (2,80X0,60)M DA COZINHA EM GRANITO CINZA ANDORINHA PARA 02 CUBAS DE (50X40X25)CM - INCLUSIVE TESTEIRA E ESPELHO DE 2,0X5,0CM.</v>
          </cell>
          <cell r="C4191" t="str">
            <v>m</v>
          </cell>
          <cell r="D4191">
            <v>278.22500000000002</v>
          </cell>
          <cell r="E4191">
            <v>222.58</v>
          </cell>
          <cell r="F4191" t="str">
            <v>SEDUC</v>
          </cell>
        </row>
        <row r="4192">
          <cell r="A4192" t="str">
            <v/>
          </cell>
          <cell r="D4192">
            <v>0</v>
          </cell>
        </row>
        <row r="4193">
          <cell r="A4193" t="str">
            <v>22.10.201</v>
          </cell>
          <cell r="B4193" t="str">
            <v>DET. 20 - COMPLEMENTO DA BANCADA DA COZINHA EM TAMPO DE GRANITO CINZA ANDORINHA 0,60M DE LARGURA, LISO, SEM FURO - INCLUSIVE TESTEIRA E ESPELHO DE 2,0X5,0CM.</v>
          </cell>
          <cell r="C4193" t="str">
            <v>m</v>
          </cell>
          <cell r="D4193">
            <v>263.1875</v>
          </cell>
          <cell r="E4193">
            <v>210.55</v>
          </cell>
          <cell r="F4193" t="str">
            <v>SEDUC</v>
          </cell>
        </row>
        <row r="4194">
          <cell r="A4194" t="str">
            <v/>
          </cell>
          <cell r="D4194">
            <v>0</v>
          </cell>
        </row>
        <row r="4195">
          <cell r="A4195" t="str">
            <v>22.10.205</v>
          </cell>
          <cell r="B4195" t="str">
            <v>DET.20 - TAMPO (2,80X0,60)M DA COZINHA EM GRANITO CINZA ANDORINHA PARA 02 CUBAS DE (50X40X25)CM - INCLUSIVE TESTEIRA E ESPELHO DE 2,0X5,0CM. SEM A PLACA DE CONCRETO ARMADO PARA APOIO.</v>
          </cell>
          <cell r="C4195" t="str">
            <v>m</v>
          </cell>
          <cell r="D4195">
            <v>227.02500000000001</v>
          </cell>
          <cell r="E4195">
            <v>181.62</v>
          </cell>
          <cell r="F4195" t="str">
            <v>SEDUC</v>
          </cell>
        </row>
        <row r="4196">
          <cell r="A4196" t="str">
            <v/>
          </cell>
          <cell r="D4196">
            <v>0</v>
          </cell>
        </row>
        <row r="4197">
          <cell r="A4197" t="str">
            <v>22.10.210</v>
          </cell>
          <cell r="B4197" t="str">
            <v>DET.20 - PORTAS DE ARMÁRIOS PARA FECHAMENTO DE BALCÃO COM 05 PORTAS DE 2,50X0,71M EM COMPENSADO DE 15MM REVESTIDAS EM LAMINADO NA COR AZUL MINERAL EM TODAS AS FACES, INCLUSIVE FERRAGENS.</v>
          </cell>
          <cell r="C4197" t="str">
            <v>m</v>
          </cell>
          <cell r="D4197">
            <v>165.46250000000001</v>
          </cell>
          <cell r="E4197">
            <v>132.37</v>
          </cell>
          <cell r="F4197" t="str">
            <v>SEDUC</v>
          </cell>
        </row>
        <row r="4198">
          <cell r="A4198" t="str">
            <v/>
          </cell>
          <cell r="D4198">
            <v>0</v>
          </cell>
        </row>
        <row r="4199">
          <cell r="A4199" t="str">
            <v>22.10.280</v>
          </cell>
          <cell r="B4199" t="str">
            <v>DET 28- FORNEC.E INSTAL.ALAMBRADO, SEM PORTÃO, EM TELA,SIMPLES TORÇÃO,GALVAN.PESADA,MALHA QUADRADA 2"X2",FIO 12BWG E ARAME AMARR.FIO 14BWG,SEM REVEST.EM PVC,FIXADA EM TUBO FERRO GALVAN. 3" E 2", INCL.SOLDA E MONTAGEM,TRATAM.ANTIFER.E PINT.ESMALTE. FUNDAÇÃ</v>
          </cell>
          <cell r="C4199" t="str">
            <v>m</v>
          </cell>
          <cell r="D4199">
            <v>728.28750000000002</v>
          </cell>
          <cell r="E4199">
            <v>582.63</v>
          </cell>
          <cell r="F4199" t="str">
            <v>SEDUC</v>
          </cell>
        </row>
        <row r="4200">
          <cell r="A4200" t="str">
            <v/>
          </cell>
          <cell r="D4200">
            <v>0</v>
          </cell>
        </row>
        <row r="4201">
          <cell r="A4201" t="str">
            <v>22.10.281</v>
          </cell>
          <cell r="B4201" t="str">
            <v>DET 28-FORNEC.E INSTAL.ALAMBRADO C/PORTÃO EM TELA,SIMPLES TORÇÃO,GALVAN.PESADA,MALHA QUADRADA 2"X2",FIO 12BWG E ARAME AMARR.FIO 14BWG,SEM REVEST.EM PVC,FIXADA EM TUBO FERRO GALVAN. 3" E 2", INCL.SOLDA E MONTAGEM,TRATAM.ANTIFER.E PINT.ESMALTE, FUNDAÇÃO CON</v>
          </cell>
          <cell r="C4201" t="str">
            <v>m</v>
          </cell>
          <cell r="D4201">
            <v>728.28750000000002</v>
          </cell>
          <cell r="E4201">
            <v>582.63</v>
          </cell>
          <cell r="F4201" t="str">
            <v>SEDUC</v>
          </cell>
        </row>
        <row r="4202">
          <cell r="A4202" t="str">
            <v/>
          </cell>
          <cell r="D4202">
            <v>0</v>
          </cell>
        </row>
        <row r="4203">
          <cell r="A4203" t="str">
            <v>22.10.282</v>
          </cell>
          <cell r="B4203" t="str">
            <v>DET. 28 - INSTALAÇÃO DE ALAMBRADO CONFORME DETALHE 28, INCLUSIVE ESCAVAÇÃO, REMOÇÃO DE MATERIAL E FUNDAÇÃO EM CONCRETO MAGRO E ESTRUTURAL DE FCK 20MPA. ALTURA ÚTIL DE 5,50M. SEM O FORNECIMENTO DOS MATERIAIS DO ALAMBRADO.</v>
          </cell>
          <cell r="C4203" t="str">
            <v>m</v>
          </cell>
          <cell r="D4203">
            <v>107.35</v>
          </cell>
          <cell r="E4203">
            <v>85.88</v>
          </cell>
          <cell r="F4203" t="str">
            <v>SEDUC</v>
          </cell>
        </row>
        <row r="4204">
          <cell r="A4204" t="str">
            <v/>
          </cell>
          <cell r="D4204">
            <v>0</v>
          </cell>
        </row>
        <row r="4205">
          <cell r="A4205" t="str">
            <v>22.10.300</v>
          </cell>
          <cell r="B4205" t="str">
            <v>DET 30-A- BANCO INTERNO COM TAMPO EM CONCRETO APARENTE ENVERNIZADO, MODELO 01 , PRESO NA PAREDE E APOIADO EM ALVENARIA DE 1/2 VEZ PINTADA COM TINTA PVA E EMBASAMENTO  EM ALVENARIA DE  1 VEZ  SOBRE CONCRETO MAGRO.</v>
          </cell>
          <cell r="C4205" t="str">
            <v>m</v>
          </cell>
          <cell r="D4205">
            <v>109.75</v>
          </cell>
          <cell r="E4205">
            <v>87.8</v>
          </cell>
          <cell r="F4205" t="str">
            <v>SEDUC</v>
          </cell>
        </row>
        <row r="4206">
          <cell r="A4206" t="str">
            <v/>
          </cell>
          <cell r="D4206">
            <v>0</v>
          </cell>
        </row>
        <row r="4207">
          <cell r="A4207" t="str">
            <v>22.10.305</v>
          </cell>
          <cell r="B4207" t="str">
            <v>DET 30-B- BANCO INTERNO COM TAMPO EM CONCRETO APARENTE ENVERNIZADO, MODELO 02 , SOLTO DA PAREDE E APOIADO EM ALVENARIA DE 1 VEZ E PILARETE DE CONCRETO ARMADO, REVESTIDOS, PINTADOS COM TINTA PVA E EMBASAMENTO  EM ALVENARIA DE  1 VEZ  SOBRE CONCRETO MAGRO.</v>
          </cell>
          <cell r="C4207" t="str">
            <v>m</v>
          </cell>
          <cell r="D4207">
            <v>130.42500000000001</v>
          </cell>
          <cell r="E4207">
            <v>104.34</v>
          </cell>
          <cell r="F4207" t="str">
            <v>SEDUC</v>
          </cell>
        </row>
        <row r="4208">
          <cell r="A4208" t="str">
            <v/>
          </cell>
          <cell r="D4208">
            <v>0</v>
          </cell>
        </row>
        <row r="4209">
          <cell r="A4209" t="str">
            <v>22.10.311</v>
          </cell>
          <cell r="B4209" t="str">
            <v>DET.31A - FORN.E INST.DE CORRIMÃO DUPLO EM TUBOS DE FERRO GALV.DE 1.1/2", ESP.DA PAREDE DO TUBO NA CHAPA 13, CHUMBADOS NA PAREDE ATRAVÉS DE SUPORTES DE APOIO EM TUBOS DE FG DE 3/4", ESP.DA PAREDE NA CHAPA 13, A CADA 1,00M. SEM PINTURA.</v>
          </cell>
          <cell r="C4209" t="str">
            <v>m</v>
          </cell>
          <cell r="D4209">
            <v>165.83749999999998</v>
          </cell>
          <cell r="E4209">
            <v>132.66999999999999</v>
          </cell>
          <cell r="F4209" t="str">
            <v>SEDUC</v>
          </cell>
        </row>
        <row r="4210">
          <cell r="A4210" t="str">
            <v/>
          </cell>
          <cell r="D4210">
            <v>0</v>
          </cell>
        </row>
        <row r="4211">
          <cell r="A4211" t="str">
            <v>22.10.312</v>
          </cell>
          <cell r="B4211" t="str">
            <v>DET.31B - FORNECIMENTO E INSTALAÇÃO DE CORRIMÃO EM TUBO DE FERRO GALVANIZADO DE 1.1/2" (CHAPA 13) E MONTANTES DE 1,00M COM ALTURA UTIL DE 0,60M E SUPORTES DE APOIO EM VARÃO DE FERRO DE 5/8". PINTURA EM GALVOPRIMER</v>
          </cell>
          <cell r="C4211" t="str">
            <v>m</v>
          </cell>
          <cell r="D4211">
            <v>171.125</v>
          </cell>
          <cell r="E4211">
            <v>136.9</v>
          </cell>
          <cell r="F4211" t="str">
            <v>SEDUC</v>
          </cell>
        </row>
        <row r="4212">
          <cell r="A4212" t="str">
            <v/>
          </cell>
          <cell r="D4212">
            <v>0</v>
          </cell>
        </row>
        <row r="4213">
          <cell r="A4213" t="str">
            <v>22.10.313</v>
          </cell>
          <cell r="B4213" t="str">
            <v>DET.31C - FORNECIMENTO E INST.DE CORRIMÃO EM TUBO DE FERRO GALVANIZADO DE 1.1/2" (CHAPA 13) E MONTANTES EM TUBOS DE FERRO GALV. 1.1/4" (CHAPA 13) C/ESPAÇAMENTO ENTRE OS MONTANTES DE 1,00M C/ ALTURA UTIL DE 0,90M E SUPORTES DE APOIO AO CORRIMÃO EM VARÃO DE</v>
          </cell>
          <cell r="C4213" t="str">
            <v>m</v>
          </cell>
          <cell r="D4213">
            <v>150.28749999999999</v>
          </cell>
          <cell r="E4213">
            <v>120.23</v>
          </cell>
          <cell r="F4213" t="str">
            <v>SEDUC</v>
          </cell>
        </row>
        <row r="4214">
          <cell r="A4214" t="str">
            <v/>
          </cell>
          <cell r="D4214">
            <v>0</v>
          </cell>
        </row>
        <row r="4215">
          <cell r="A4215" t="str">
            <v>22.10.320</v>
          </cell>
          <cell r="B4215" t="str">
            <v>DET 32 - REVESTIMENTO EM CERÂMICA (10 X 10)CM², TIPO A, ELIZABETH  LINHA CRISTAL OU SIMILAR, ASSENTADA COM ARGAMASSA PRE-FABRICADA DE CIMENTO COLANTE SOBRE EMBOÇO PRONTO E REJUNTADO COM ARGAMASSA DE REJUNTAMENTO WEBER-COLOR FLEXÍVEL - QUARTZOLIT OU SIMILA</v>
          </cell>
          <cell r="C4215" t="str">
            <v>m2</v>
          </cell>
          <cell r="D4215">
            <v>37.9375</v>
          </cell>
          <cell r="E4215">
            <v>30.35</v>
          </cell>
          <cell r="F4215" t="str">
            <v>SEDUC</v>
          </cell>
        </row>
        <row r="4216">
          <cell r="A4216" t="str">
            <v/>
          </cell>
          <cell r="D4216">
            <v>0</v>
          </cell>
        </row>
        <row r="4217">
          <cell r="A4217" t="str">
            <v>22.10.340</v>
          </cell>
          <cell r="B4217" t="str">
            <v>DET 034 - MESA E BANCO DE CONCRETO APARENTE  INCLUSIVE PINTURA EM VERNIZ ACRÍLICO.</v>
          </cell>
          <cell r="C4217" t="str">
            <v>Cj</v>
          </cell>
          <cell r="D4217">
            <v>1185.7125000000001</v>
          </cell>
          <cell r="E4217">
            <v>948.57</v>
          </cell>
          <cell r="F4217" t="str">
            <v>SEDUC</v>
          </cell>
        </row>
        <row r="4218">
          <cell r="A4218" t="str">
            <v/>
          </cell>
          <cell r="D4218">
            <v>0</v>
          </cell>
        </row>
        <row r="4219">
          <cell r="A4219" t="str">
            <v>22.10.350</v>
          </cell>
          <cell r="B4219" t="str">
            <v>DET 35-FORNECIMENTO E EXECUÇÃO DE REVESTIMENTO EM GRANILITE ESP. 10MM, COR CINZA, PARA BALCÃO OU BANCADA , ACABAMENTO POLIDO.</v>
          </cell>
          <cell r="C4219" t="str">
            <v>m2</v>
          </cell>
          <cell r="D4219">
            <v>50</v>
          </cell>
          <cell r="E4219">
            <v>40</v>
          </cell>
          <cell r="F4219" t="str">
            <v>SEDUC</v>
          </cell>
        </row>
        <row r="4220">
          <cell r="A4220" t="str">
            <v/>
          </cell>
          <cell r="D4220">
            <v>0</v>
          </cell>
        </row>
        <row r="4221">
          <cell r="A4221" t="str">
            <v>22.10.360</v>
          </cell>
          <cell r="B4221" t="str">
            <v>DET 36- FORN E INST . DE  BICICLETÁRIO EM TUBO GALVANIZADO DE 3" , COM 2,00 M, PINTADO COM  02(DUAS) DEMÃOS DE ESMALTE SINTÉTICO SOBRE GALVOPRIMER TIPO GALVITE DA  SHERWIN WILLIANS OU SIMILAR.( MEDIR PELA PROJEÇÃO DO MESMO).</v>
          </cell>
          <cell r="C4221" t="str">
            <v>m</v>
          </cell>
          <cell r="D4221">
            <v>157.51250000000002</v>
          </cell>
          <cell r="E4221">
            <v>126.01</v>
          </cell>
          <cell r="F4221" t="str">
            <v>SEDUC</v>
          </cell>
        </row>
        <row r="4222">
          <cell r="A4222" t="str">
            <v/>
          </cell>
          <cell r="D4222">
            <v>0</v>
          </cell>
        </row>
        <row r="4223">
          <cell r="A4223" t="str">
            <v>22.10.370</v>
          </cell>
          <cell r="B4223" t="str">
            <v>DET 37- PRANCHA Nº 03/03- ESCADA DE MARINHEIRO EM FERRO COM DEGRAUS EM TUBO DE 1", LATERAIS EM TUBO DE 1 1/4", PROTEÇÃO CIRCULAR E EM BARRAS VERTICAIS DE 1"X3/16" E APOIO SUPERIOR EM TUBOS DE 1" E BARRA CHATA DE 1"X3/16",SEM PINTURA.</v>
          </cell>
          <cell r="C4223" t="str">
            <v>m</v>
          </cell>
          <cell r="D4223">
            <v>232.52500000000001</v>
          </cell>
          <cell r="E4223">
            <v>186.02</v>
          </cell>
          <cell r="F4223" t="str">
            <v>SEDUC</v>
          </cell>
        </row>
        <row r="4224">
          <cell r="A4224" t="str">
            <v/>
          </cell>
          <cell r="D4224">
            <v>0</v>
          </cell>
        </row>
        <row r="4225">
          <cell r="A4225" t="str">
            <v>22.10.419</v>
          </cell>
          <cell r="B4225" t="str">
            <v>FORN. E EXEC. DE PISO E=8CM, CONC EST. FCK25MPA VIRADO NO LOCAL COND. A (NBR-12655), LANÇADO, ADENSADO E NIVELADO, CONF. PROJ. DA SEDUC, ARMADO C/TELA Q61, INCL. LONA PLÁSTICA 150MICRA, ACAB. VÍTREO, FIBRA DE POLIPROPILENO, CORTE DA JUNTA (LARG.4MM E PROF</v>
          </cell>
          <cell r="C4225" t="str">
            <v>m2</v>
          </cell>
          <cell r="D4225">
            <v>55.8</v>
          </cell>
          <cell r="E4225">
            <v>44.64</v>
          </cell>
        </row>
        <row r="4226">
          <cell r="A4226" t="str">
            <v/>
          </cell>
          <cell r="D4226">
            <v>0</v>
          </cell>
        </row>
        <row r="4227">
          <cell r="A4227" t="str">
            <v>22.10.420</v>
          </cell>
          <cell r="B4227" t="str">
            <v>FORN.E EXEC.DE PISO E=8CM,CONC.EST.FCK 25 MPA USIN. BOMB. COND. A (NBR-12655), LANÇADO,ADENSADO E NIVELADO, CONF.PROJ.DA SEDUC, ARMADO C/TELA Q61, INCL. LONA PLÁSTICA 150MICRA, ACAB. VÍTREO, FIBRA DE POLIPROPILENO,CORTE DA JUNTA (LARG.4MM E PROF.22MM) E T</v>
          </cell>
          <cell r="C4227" t="str">
            <v>m2</v>
          </cell>
          <cell r="D4227">
            <v>56.7</v>
          </cell>
          <cell r="E4227">
            <v>45.36</v>
          </cell>
          <cell r="F4227" t="str">
            <v>SEDUC</v>
          </cell>
        </row>
        <row r="4228">
          <cell r="A4228" t="str">
            <v/>
          </cell>
          <cell r="D4228">
            <v>0</v>
          </cell>
        </row>
        <row r="4229">
          <cell r="A4229" t="str">
            <v>22.10.421</v>
          </cell>
          <cell r="B4229" t="str">
            <v>DET. 25, 26 E 27 - FORNECIMENTO E INSTALAÇÃO DE PEITORIL, EM TUBO DE FERRO GALVANIZADO, COM 3,35MM(1/8") DE ESPESSURA DA PAREDE E DIÂMETRO DE 3", PINTADO COM ESMALTE SINTÉTICO, CHUMBADO NA ALVENARIA, CONFORME DETALHE:"GUARDA-CORPO QUADRA". H=30CM.</v>
          </cell>
          <cell r="C4229" t="str">
            <v>m</v>
          </cell>
          <cell r="D4229">
            <v>151.33749999999998</v>
          </cell>
          <cell r="E4229">
            <v>121.07</v>
          </cell>
          <cell r="F4229" t="str">
            <v>SEDUC</v>
          </cell>
        </row>
        <row r="4230">
          <cell r="A4230" t="str">
            <v/>
          </cell>
          <cell r="D4230">
            <v>0</v>
          </cell>
        </row>
        <row r="4231">
          <cell r="A4231" t="str">
            <v>22.10.422</v>
          </cell>
          <cell r="B4231" t="str">
            <v>ESCADA HELICOIDAL, PRÉ-MOLDADA DE CONCRETO E DEGRAUS DE 1,00M.</v>
          </cell>
          <cell r="C4231" t="str">
            <v>m</v>
          </cell>
          <cell r="D4231">
            <v>853.33749999999998</v>
          </cell>
          <cell r="E4231">
            <v>682.67</v>
          </cell>
          <cell r="F4231" t="str">
            <v>SEDUC</v>
          </cell>
        </row>
        <row r="4232">
          <cell r="A4232" t="str">
            <v/>
          </cell>
          <cell r="D4232">
            <v>0</v>
          </cell>
        </row>
        <row r="4233">
          <cell r="A4233" t="str">
            <v>22.20.001</v>
          </cell>
          <cell r="B4233" t="str">
            <v>FORNECIMENTO E INSTALAÇÃO  DE ESTRUTURA MEDINDO 10,00m x 4,00m COM BASE DE 0,50m PARA INAUGURAÇÃO DA ESCOLA TÉCNICA ESTADUAL DE SURUBIM PARA ESTIRAMENTO DE LONA IMPRESSA PELO SISTEMA DIGITAL, SEM O FORNECIMENTO DA LONA.</v>
          </cell>
          <cell r="C4233" t="str">
            <v>Un</v>
          </cell>
          <cell r="D4233">
            <v>5333.3374999999996</v>
          </cell>
          <cell r="E4233">
            <v>4266.67</v>
          </cell>
          <cell r="F4233" t="str">
            <v>SEDUC</v>
          </cell>
        </row>
        <row r="4234">
          <cell r="A4234" t="str">
            <v/>
          </cell>
          <cell r="D4234">
            <v>0</v>
          </cell>
        </row>
        <row r="4235">
          <cell r="A4235" t="str">
            <v>22.20.002</v>
          </cell>
          <cell r="B4235" t="str">
            <v>FORNECIMENTO E INSTALAÇÃO  DE ESTRUTURA MEDINDO 10,00m x 4,00m COM BASE DE 0,50m PARA INAUGURAÇÃO DA ESCOLA TÉCNICA ESTADUAL DE SERTÂNEA PARA ESTIRAMENTO DE LONA IMPRESSA PELO SISTEMA DIGITAL, INCLUSIVE O FORNECIMENTO DA LONA.</v>
          </cell>
          <cell r="C4235" t="str">
            <v>Un</v>
          </cell>
          <cell r="D4235">
            <v>8541.6625000000004</v>
          </cell>
          <cell r="E4235">
            <v>6833.33</v>
          </cell>
          <cell r="F4235" t="str">
            <v>SEDUC</v>
          </cell>
        </row>
        <row r="4236">
          <cell r="A4236" t="str">
            <v/>
          </cell>
          <cell r="D4236">
            <v>0</v>
          </cell>
        </row>
        <row r="4237">
          <cell r="A4237" t="str">
            <v>22.20.003</v>
          </cell>
          <cell r="B4237" t="str">
            <v>FORNECIMENTO E INSTALAÇÃO  DE ESTRUTURA MEDINDO 10,00m x 4,00m COM BASE DE 0,50m PARA INAUGURAÇÃO DA ESCOLA TÉCNICA ESTADUAL DE LIMOEIRO PARA ESTIRAMENTO DE LONA IMPRESSA PELO SISTEMA DIGITAL, INCLUSIVE O FORNECIMENTO DA LONA.</v>
          </cell>
          <cell r="C4237" t="str">
            <v>Un</v>
          </cell>
          <cell r="D4237">
            <v>8083.3374999999996</v>
          </cell>
          <cell r="E4237">
            <v>6466.67</v>
          </cell>
          <cell r="F4237" t="str">
            <v>SEDUC</v>
          </cell>
        </row>
        <row r="4238">
          <cell r="A4238" t="str">
            <v/>
          </cell>
          <cell r="D4238">
            <v>0</v>
          </cell>
        </row>
        <row r="4239">
          <cell r="A4239" t="str">
            <v>22.20.004</v>
          </cell>
          <cell r="B4239" t="str">
            <v>FORNECIMENTO E INSTALAÇÃO  DE ESTRUTURA MEDINDO 10,00m x 4,00m COM BASE DE 0,50m PARA INAUGURAÇÃO DA ESCOLA TÉCNICA ESTADUAL DE GOIANA PARA ESTIRAMENTO DE LONA IMPRESSA PELO SISTEMA DIGITAL, INCLUSIVE O FORNECIMENTO DA LONA.</v>
          </cell>
          <cell r="C4239" t="str">
            <v>Un</v>
          </cell>
          <cell r="D4239">
            <v>7000</v>
          </cell>
          <cell r="E4239">
            <v>5600</v>
          </cell>
          <cell r="F4239" t="str">
            <v>SEDUC</v>
          </cell>
        </row>
        <row r="4240">
          <cell r="A4240" t="str">
            <v/>
          </cell>
          <cell r="D4240">
            <v>0</v>
          </cell>
        </row>
        <row r="4241">
          <cell r="A4241" t="str">
            <v>22.20.010</v>
          </cell>
          <cell r="B4241" t="str">
            <v>FORNECIMENTO E INSTALAÇÃO DE PAINEL COM ESTRUTURA EM TUBOS 25 x 25 PARA AUDITÓRIO DA ESCOLA TÉCNICA ESTADUAL DE SURUBIM, MEDINDO 10,50m x 2,80m, PARA ESTIRAMENTO DE LONA IMPRESSA PELO SISTEMA DIGITAL, INCLUSIVE O FORNECIMENTO DA LONA.</v>
          </cell>
          <cell r="C4241" t="str">
            <v>Un</v>
          </cell>
          <cell r="D4241">
            <v>6773.75</v>
          </cell>
          <cell r="E4241">
            <v>5419</v>
          </cell>
          <cell r="F4241" t="str">
            <v>SEDUC</v>
          </cell>
        </row>
        <row r="4242">
          <cell r="A4242" t="str">
            <v/>
          </cell>
          <cell r="D4242">
            <v>0</v>
          </cell>
        </row>
        <row r="4243">
          <cell r="A4243" t="str">
            <v>22.20.011</v>
          </cell>
          <cell r="B4243" t="str">
            <v>FORNECIMENTO E INSTALAÇÃO DE PAINEL COM ESTRUTURA EM TUBOS 25 x 25 PARA AUDITÓRIO DA ESCOLA TÉCNICA ESTADUAL DE SERTÂNEA, MEDINDO 10,74m x 2,96m, PARA ESTIRAMENTO DE LONA IMPRESSA PELO SISTEMA DIGITAL, INCLUSIVE O FORNECIMENTO DA LONA.</v>
          </cell>
          <cell r="C4243" t="str">
            <v>Un</v>
          </cell>
          <cell r="D4243">
            <v>8270.8374999999996</v>
          </cell>
          <cell r="E4243">
            <v>6616.67</v>
          </cell>
          <cell r="F4243" t="str">
            <v>SEDUC</v>
          </cell>
        </row>
        <row r="4244">
          <cell r="A4244" t="str">
            <v/>
          </cell>
          <cell r="D4244">
            <v>0</v>
          </cell>
        </row>
        <row r="4245">
          <cell r="A4245" t="str">
            <v>22.20.012</v>
          </cell>
          <cell r="B4245" t="str">
            <v>FORNECIMENTO E INSTALAÇÃO DE PAINEL COM ESTRUTURA EM TUBOS 25 x 25 PARA AUDITÓRIO DA ESCOLA TÉCNICA ESTADUAL DE LIMOEIRO, MEDINDO 10,90m x 2,80m, PARA ESTIRAMENTO DE LONA IMPRESSA PELO SISTEMA DIGITAL, INCLUSIVE O FORNECIMENTO DA LONA.</v>
          </cell>
          <cell r="C4245" t="str">
            <v>Un</v>
          </cell>
          <cell r="D4245">
            <v>7150</v>
          </cell>
          <cell r="E4245">
            <v>5720</v>
          </cell>
          <cell r="F4245" t="str">
            <v>SEDUC</v>
          </cell>
        </row>
        <row r="4246">
          <cell r="A4246" t="str">
            <v/>
          </cell>
          <cell r="D4246">
            <v>0</v>
          </cell>
        </row>
        <row r="4247">
          <cell r="A4247" t="str">
            <v>22.20.013</v>
          </cell>
          <cell r="B4247" t="str">
            <v>FORNECIMENTO E INSTALAÇÃO DE PAINEL COM ESTRUTURA EM TUBOS 25 x 25 PARA AUDITÓRIO DA ESCOLA TÉCNICA ESTADUAL DE GOIANA, MEDINDO 8,80m x 2,61m, PARA ESTIRAMENTO DE LONA IMPRESSA PELO SISTEMA DIGITAL, INCLUSIVE O FORNECIMENTO DA LONA.</v>
          </cell>
          <cell r="C4247" t="str">
            <v>Un</v>
          </cell>
          <cell r="D4247">
            <v>5770.8374999999996</v>
          </cell>
          <cell r="E4247">
            <v>4616.67</v>
          </cell>
          <cell r="F4247" t="str">
            <v>SEDUC</v>
          </cell>
        </row>
        <row r="4248">
          <cell r="A4248" t="str">
            <v/>
          </cell>
          <cell r="D4248">
            <v>0</v>
          </cell>
        </row>
        <row r="4249">
          <cell r="A4249" t="str">
            <v>2210033</v>
          </cell>
          <cell r="B4249" t="str">
            <v>DET 03 - PONTO DE GÁS INSTALADO EM BANCADA DE LABORATÓRIO COM DISTÂNCIA A CASA DE GÁS DE 5,00M, INCLUSIVE FORNECIMENTO DE BICO DE BUSEN, TUBULAÇÕES DE COBRE E ACESSÓRIOS NECESSÁRIOS, SEM FORNECIMENTO DO BOTIJÃO.</v>
          </cell>
          <cell r="C4249" t="str">
            <v>Pt</v>
          </cell>
          <cell r="D4249">
            <v>382.48750000000001</v>
          </cell>
          <cell r="E4249">
            <v>305.99</v>
          </cell>
          <cell r="F4249" t="str">
            <v>SEDUC</v>
          </cell>
        </row>
        <row r="4250">
          <cell r="A4250" t="str">
            <v/>
          </cell>
          <cell r="D4250">
            <v>0</v>
          </cell>
        </row>
        <row r="4251">
          <cell r="A4251" t="str">
            <v>23.00.000</v>
          </cell>
          <cell r="B4251" t="str">
            <v>INSTALAÇÕES ESPECIAIS</v>
          </cell>
          <cell r="D4251">
            <v>0</v>
          </cell>
        </row>
        <row r="4252">
          <cell r="A4252" t="str">
            <v/>
          </cell>
          <cell r="D4252">
            <v>0</v>
          </cell>
        </row>
        <row r="4253">
          <cell r="A4253" t="str">
            <v>23.01.025</v>
          </cell>
          <cell r="B4253" t="str">
            <v>FORNECIMENTO E EXECUÇÃO DE PONTO PARA REDE LÓGICA SECO,COM ELETRODUTO DE PVC RÍGIDO DE 3/4", BUCHA E ARRUELA DE ALUMÍNIO, CAIXA PLÁSTICA, RÍGIDA, RETANGULAR 4X2" FAB. TIGRE OU SIMILAR E TAMPA CEGA 4X2" FAB.PIAL OU SIMILAR. INCLUINDO RASGO EM ALVENARIA.</v>
          </cell>
          <cell r="C4253" t="str">
            <v>Pt</v>
          </cell>
          <cell r="D4253">
            <v>24.024999999999999</v>
          </cell>
          <cell r="E4253">
            <v>19.22</v>
          </cell>
          <cell r="F4253" t="str">
            <v>SEDUC</v>
          </cell>
        </row>
        <row r="4254">
          <cell r="A4254" t="str">
            <v/>
          </cell>
          <cell r="D4254">
            <v>0</v>
          </cell>
        </row>
        <row r="4255">
          <cell r="A4255" t="str">
            <v>23.01.030</v>
          </cell>
          <cell r="B4255" t="str">
            <v>FORNECIMENTO E INSTALAÇÃO DE CABEAMENTO DE LÓGICA COM CABO UTP CATEGORIA 5E-04 PARES.</v>
          </cell>
          <cell r="C4255" t="str">
            <v>m</v>
          </cell>
          <cell r="D4255">
            <v>3.2750000000000004</v>
          </cell>
          <cell r="E4255">
            <v>2.62</v>
          </cell>
          <cell r="F4255" t="str">
            <v>SEDUC</v>
          </cell>
        </row>
        <row r="4256">
          <cell r="A4256" t="str">
            <v/>
          </cell>
          <cell r="D4256">
            <v>0</v>
          </cell>
        </row>
        <row r="4257">
          <cell r="A4257" t="str">
            <v>23.01.031</v>
          </cell>
          <cell r="B4257" t="str">
            <v>RETIRADA E COLOCAÇÃO DE CABOS LÓGICOS, SEM FORNECIMENTO DO MATERIAL.</v>
          </cell>
          <cell r="C4257" t="str">
            <v>m</v>
          </cell>
          <cell r="D4257">
            <v>2.7875000000000001</v>
          </cell>
          <cell r="E4257">
            <v>2.23</v>
          </cell>
          <cell r="F4257" t="str">
            <v>SEDUC</v>
          </cell>
        </row>
        <row r="4258">
          <cell r="A4258" t="str">
            <v/>
          </cell>
          <cell r="D4258">
            <v>0</v>
          </cell>
        </row>
        <row r="4259">
          <cell r="A4259" t="str">
            <v>23.01.032</v>
          </cell>
          <cell r="B4259" t="str">
            <v>FORNECIMENTO E INSTALAÇÃO DE CABO DE PAR TRANÇADO, UTP-4 PARES, CATEGORIA 6</v>
          </cell>
          <cell r="C4259" t="str">
            <v>m</v>
          </cell>
          <cell r="D4259">
            <v>4.2625000000000002</v>
          </cell>
          <cell r="E4259">
            <v>3.41</v>
          </cell>
          <cell r="F4259" t="str">
            <v>SEDUC</v>
          </cell>
        </row>
        <row r="4260">
          <cell r="A4260" t="str">
            <v/>
          </cell>
          <cell r="D4260">
            <v>0</v>
          </cell>
        </row>
        <row r="4261">
          <cell r="A4261" t="str">
            <v>23.01.033</v>
          </cell>
          <cell r="B4261" t="str">
            <v>FORNECIMENTO E INSTALAÇÃO DE PATCH CABLE 110 IDC - RJ - 2,50 METROS DE COMPRIMENTO.</v>
          </cell>
          <cell r="C4261" t="str">
            <v>Un</v>
          </cell>
          <cell r="D4261">
            <v>21.412499999999998</v>
          </cell>
          <cell r="E4261">
            <v>17.13</v>
          </cell>
          <cell r="F4261" t="str">
            <v>SEDUC</v>
          </cell>
        </row>
        <row r="4262">
          <cell r="A4262" t="str">
            <v/>
          </cell>
          <cell r="D4262">
            <v>0</v>
          </cell>
        </row>
        <row r="4263">
          <cell r="A4263" t="str">
            <v>23.01.034</v>
          </cell>
          <cell r="B4263" t="str">
            <v>CABO FAST-LAN 24 X 4P CATEGORIA 6, 600 MHZ</v>
          </cell>
          <cell r="C4263" t="str">
            <v>m</v>
          </cell>
          <cell r="D4263">
            <v>4.5250000000000004</v>
          </cell>
          <cell r="E4263">
            <v>3.62</v>
          </cell>
          <cell r="F4263" t="str">
            <v>SEDUC</v>
          </cell>
        </row>
        <row r="4264">
          <cell r="A4264" t="str">
            <v/>
          </cell>
          <cell r="D4264">
            <v>0</v>
          </cell>
        </row>
        <row r="4265">
          <cell r="A4265" t="str">
            <v>23.01.061</v>
          </cell>
          <cell r="B4265" t="str">
            <v>FORNECIMENTO E EXECUÇÃO DE PONTO SECO DE ANTENA EXTERNA, COM ELETRODUTO DE PVC RÍGIDO DE 3/4", BUCHA E ARRUELA DE ALUMÍNIO, CAIXA PVC 4X2" RÍGIDA FAB. TIGRE OU SIMILAR E TAMPA CEGA 4X2" FAB.PIAL OU SIMILAR. INCLUINDO RASGO EM ALVENARIA.</v>
          </cell>
          <cell r="C4265" t="str">
            <v>Pt</v>
          </cell>
          <cell r="D4265">
            <v>46.974999999999994</v>
          </cell>
          <cell r="E4265">
            <v>37.58</v>
          </cell>
          <cell r="F4265" t="str">
            <v>SEDUC</v>
          </cell>
        </row>
        <row r="4266">
          <cell r="A4266" t="str">
            <v/>
          </cell>
          <cell r="D4266">
            <v>0</v>
          </cell>
        </row>
        <row r="4267">
          <cell r="A4267" t="str">
            <v>23.01.062</v>
          </cell>
          <cell r="B4267" t="str">
            <v>PONTO DE ANTENA EXTERNO SECO, EM CONDULETES METÁLICOS, INCLUSIVE ELETRODUTOS DE PVC RÍGIDO ROSCÁVEL 3/4" COM 9,00M, LUVAS E CURVAS EM PVC, ABRAÇADEIRAS TIPO "D" BUCHAS E ARRUELAS DE ALUMÍNIO (INSTALAÇÃO APARENTE).</v>
          </cell>
          <cell r="C4267" t="str">
            <v>Pt</v>
          </cell>
          <cell r="D4267">
            <v>88.85</v>
          </cell>
          <cell r="E4267">
            <v>71.08</v>
          </cell>
          <cell r="F4267" t="str">
            <v>SEDUC</v>
          </cell>
        </row>
        <row r="4268">
          <cell r="A4268" t="str">
            <v/>
          </cell>
          <cell r="D4268">
            <v>0</v>
          </cell>
        </row>
        <row r="4269">
          <cell r="A4269" t="str">
            <v>23.02.010</v>
          </cell>
          <cell r="B4269" t="str">
            <v>JACK RJ45 CAT6 - 586A/B GIGALAN BEGE.</v>
          </cell>
          <cell r="C4269" t="str">
            <v>Un</v>
          </cell>
          <cell r="D4269">
            <v>28.700000000000003</v>
          </cell>
          <cell r="E4269">
            <v>22.96</v>
          </cell>
          <cell r="F4269" t="str">
            <v>SEDUC</v>
          </cell>
        </row>
        <row r="4270">
          <cell r="A4270" t="str">
            <v/>
          </cell>
          <cell r="D4270">
            <v>0</v>
          </cell>
        </row>
        <row r="4271">
          <cell r="A4271" t="str">
            <v>23.02.020</v>
          </cell>
          <cell r="B4271" t="str">
            <v>ADAPTER CABLE CAT.6 - 568-A COMPRIMENTO 2,5 METROS</v>
          </cell>
          <cell r="C4271" t="str">
            <v>Un</v>
          </cell>
          <cell r="D4271">
            <v>30.612499999999997</v>
          </cell>
          <cell r="E4271">
            <v>24.49</v>
          </cell>
          <cell r="F4271" t="str">
            <v>SEDUC</v>
          </cell>
        </row>
        <row r="4272">
          <cell r="A4272" t="str">
            <v/>
          </cell>
          <cell r="D4272">
            <v>0</v>
          </cell>
        </row>
        <row r="4273">
          <cell r="A4273" t="str">
            <v>23.02.030</v>
          </cell>
          <cell r="B4273" t="str">
            <v>GUIAS DE CABOS VERTICAL PARA RACK PLUS 44U</v>
          </cell>
          <cell r="C4273" t="str">
            <v>Un</v>
          </cell>
          <cell r="D4273">
            <v>581.22500000000002</v>
          </cell>
          <cell r="E4273">
            <v>464.98</v>
          </cell>
          <cell r="F4273" t="str">
            <v>SEDUC</v>
          </cell>
        </row>
        <row r="4274">
          <cell r="A4274" t="str">
            <v/>
          </cell>
          <cell r="D4274">
            <v>0</v>
          </cell>
        </row>
        <row r="4275">
          <cell r="A4275" t="str">
            <v>23.02.040</v>
          </cell>
          <cell r="B4275" t="str">
            <v>GUIAS DE CABOS INFERIORES PRETO PARA RACK</v>
          </cell>
          <cell r="C4275" t="str">
            <v>Un</v>
          </cell>
          <cell r="D4275">
            <v>83.699999999999989</v>
          </cell>
          <cell r="E4275">
            <v>66.959999999999994</v>
          </cell>
          <cell r="F4275" t="str">
            <v>SEDUC</v>
          </cell>
        </row>
        <row r="4276">
          <cell r="A4276" t="str">
            <v/>
          </cell>
          <cell r="D4276">
            <v>0</v>
          </cell>
        </row>
        <row r="4277">
          <cell r="A4277" t="str">
            <v>23.02.050</v>
          </cell>
          <cell r="B4277" t="str">
            <v>GUIAS DE CABOS SUPERIOR PRETO PARA RACK</v>
          </cell>
          <cell r="C4277" t="str">
            <v>Un</v>
          </cell>
          <cell r="D4277">
            <v>68.150000000000006</v>
          </cell>
          <cell r="E4277">
            <v>54.52</v>
          </cell>
          <cell r="F4277" t="str">
            <v>SEDUC</v>
          </cell>
        </row>
        <row r="4278">
          <cell r="A4278" t="str">
            <v/>
          </cell>
          <cell r="D4278">
            <v>0</v>
          </cell>
        </row>
        <row r="4279">
          <cell r="A4279" t="str">
            <v>23.02.060</v>
          </cell>
          <cell r="B4279" t="str">
            <v>FORNECIMENTO E INSTALAÇÃO DE PAINEL DE FECHAMENTO 19"X1U</v>
          </cell>
          <cell r="C4279" t="str">
            <v>Un</v>
          </cell>
          <cell r="D4279">
            <v>3367.5</v>
          </cell>
          <cell r="E4279">
            <v>2694</v>
          </cell>
          <cell r="F4279" t="str">
            <v>SEDUC</v>
          </cell>
        </row>
        <row r="4280">
          <cell r="A4280" t="str">
            <v/>
          </cell>
          <cell r="D4280">
            <v>0</v>
          </cell>
        </row>
        <row r="4281">
          <cell r="A4281" t="str">
            <v>23.02.070</v>
          </cell>
          <cell r="B4281" t="str">
            <v>FORNECIMENTO E INSTALAÇÃO DE PAINEL DE FECHAMENTO 19" X 4U</v>
          </cell>
          <cell r="C4281" t="str">
            <v>Un</v>
          </cell>
          <cell r="D4281">
            <v>102.8125</v>
          </cell>
          <cell r="E4281">
            <v>82.25</v>
          </cell>
          <cell r="F4281" t="str">
            <v>SEDUC</v>
          </cell>
        </row>
        <row r="4282">
          <cell r="A4282" t="str">
            <v/>
          </cell>
          <cell r="D4282">
            <v>0</v>
          </cell>
        </row>
        <row r="4283">
          <cell r="A4283" t="str">
            <v>23.02.080</v>
          </cell>
          <cell r="B4283" t="str">
            <v>FORNECIMENTO E INSTALAÇÃO DE PTCH PANEL 24 PORTAS CAT.6 , 568 A/B GIGALAN.</v>
          </cell>
          <cell r="C4283" t="str">
            <v>Un</v>
          </cell>
          <cell r="D4283">
            <v>589.5625</v>
          </cell>
          <cell r="E4283">
            <v>471.65</v>
          </cell>
          <cell r="F4283" t="str">
            <v>SEDUC</v>
          </cell>
        </row>
        <row r="4284">
          <cell r="A4284" t="str">
            <v/>
          </cell>
          <cell r="D4284">
            <v>0</v>
          </cell>
        </row>
        <row r="4285">
          <cell r="A4285" t="str">
            <v>23.02.090</v>
          </cell>
          <cell r="B4285" t="str">
            <v>FORNECIMENTO E INSTALAÇÃO DE RACK ABERTO PLUS 19" X 44U</v>
          </cell>
          <cell r="C4285" t="str">
            <v>Un</v>
          </cell>
          <cell r="D4285">
            <v>652</v>
          </cell>
          <cell r="E4285">
            <v>521.6</v>
          </cell>
          <cell r="F4285" t="str">
            <v>SEDUC</v>
          </cell>
        </row>
        <row r="4286">
          <cell r="A4286" t="str">
            <v/>
          </cell>
          <cell r="D4286">
            <v>0</v>
          </cell>
        </row>
        <row r="4287">
          <cell r="A4287" t="str">
            <v>23.02.100</v>
          </cell>
          <cell r="B4287" t="str">
            <v>FORNECIMENTO E INSTALAÇÃO DE PAINEL 19" X 4U, COM BLOCO 110IDC, 200 PARES</v>
          </cell>
          <cell r="C4287" t="str">
            <v>Un</v>
          </cell>
          <cell r="D4287">
            <v>494.98750000000001</v>
          </cell>
          <cell r="E4287">
            <v>395.99</v>
          </cell>
          <cell r="F4287" t="str">
            <v>SEDUC</v>
          </cell>
        </row>
        <row r="4288">
          <cell r="A4288" t="str">
            <v/>
          </cell>
          <cell r="D4288">
            <v>0</v>
          </cell>
        </row>
        <row r="4289">
          <cell r="A4289" t="str">
            <v>23.02.105</v>
          </cell>
          <cell r="B4289" t="str">
            <v>PLACA (ESPELHO) PARA CAIXA , 4 X 2 - 1 SAÍDA RJ 45</v>
          </cell>
          <cell r="C4289" t="str">
            <v>Un</v>
          </cell>
          <cell r="D4289">
            <v>3.8624999999999998</v>
          </cell>
          <cell r="E4289">
            <v>3.09</v>
          </cell>
          <cell r="F4289" t="str">
            <v>SEDUC</v>
          </cell>
        </row>
        <row r="4290">
          <cell r="A4290" t="str">
            <v/>
          </cell>
          <cell r="D4290">
            <v>0</v>
          </cell>
        </row>
        <row r="4291">
          <cell r="A4291" t="str">
            <v>23.02.110</v>
          </cell>
          <cell r="B4291" t="str">
            <v>PLACA (ESPELHO) PARA CAIXA, 4 X 2 - 2 SAÍDAS RJ45</v>
          </cell>
          <cell r="C4291" t="str">
            <v>Un</v>
          </cell>
          <cell r="D4291">
            <v>3.8624999999999998</v>
          </cell>
          <cell r="E4291">
            <v>3.09</v>
          </cell>
          <cell r="F4291" t="str">
            <v>SEDUC</v>
          </cell>
        </row>
        <row r="4292">
          <cell r="A4292" t="str">
            <v/>
          </cell>
          <cell r="D4292">
            <v>0</v>
          </cell>
        </row>
        <row r="4293">
          <cell r="A4293" t="str">
            <v>23.02.120</v>
          </cell>
          <cell r="B4293" t="str">
            <v>FORNECIMENTO E INSTALAÇÃO DE CONECTOR 110 IDC 5 PARES FÊMEA</v>
          </cell>
          <cell r="C4293" t="str">
            <v>Un</v>
          </cell>
          <cell r="D4293">
            <v>9.8125</v>
          </cell>
          <cell r="E4293">
            <v>7.85</v>
          </cell>
          <cell r="F4293" t="str">
            <v>SEDUC</v>
          </cell>
        </row>
        <row r="4294">
          <cell r="A4294" t="str">
            <v/>
          </cell>
          <cell r="D4294">
            <v>0</v>
          </cell>
        </row>
        <row r="4295">
          <cell r="A4295" t="str">
            <v>23.03.015</v>
          </cell>
          <cell r="B4295" t="str">
            <v>FORNECIMENTO E FIXAÇÃO DE EXTINTOR DE PÓ QUÍMICO 4KG, COM SUPORTE E PLACA DE SINALIZAÇÃO.</v>
          </cell>
          <cell r="C4295" t="str">
            <v>Un</v>
          </cell>
          <cell r="D4295">
            <v>125.82499999999999</v>
          </cell>
          <cell r="E4295">
            <v>100.66</v>
          </cell>
          <cell r="F4295" t="str">
            <v>SEDUC</v>
          </cell>
        </row>
        <row r="4296">
          <cell r="A4296" t="str">
            <v/>
          </cell>
          <cell r="D4296">
            <v>0</v>
          </cell>
        </row>
        <row r="4297">
          <cell r="A4297" t="str">
            <v>23.03.025</v>
          </cell>
          <cell r="B4297" t="str">
            <v>FORNECIMENTO E FIXAÇÃO DE EXTINTOR DE PÓ QUÍMICO 6KG, COM SUPORTE E SINALIZAÇÃO</v>
          </cell>
          <cell r="C4297" t="str">
            <v>Un</v>
          </cell>
          <cell r="D4297">
            <v>149.94999999999999</v>
          </cell>
          <cell r="E4297">
            <v>119.96</v>
          </cell>
          <cell r="F4297" t="str">
            <v>SEDUC</v>
          </cell>
        </row>
        <row r="4298">
          <cell r="A4298" t="str">
            <v/>
          </cell>
          <cell r="D4298">
            <v>0</v>
          </cell>
        </row>
        <row r="4299">
          <cell r="A4299" t="str">
            <v>23.03.026</v>
          </cell>
          <cell r="B4299" t="str">
            <v>FORNECIMENTO E FIXAÇÃO DE EXTINTOR DE PÓ QUÍMICO 8 KG, COM SUPORTE E PLACA DE SINALIZAÇÃO.</v>
          </cell>
          <cell r="C4299" t="str">
            <v>Un</v>
          </cell>
          <cell r="D4299">
            <v>204.16250000000002</v>
          </cell>
          <cell r="E4299">
            <v>163.33000000000001</v>
          </cell>
          <cell r="F4299" t="str">
            <v>SEDUC</v>
          </cell>
        </row>
        <row r="4300">
          <cell r="A4300" t="str">
            <v/>
          </cell>
          <cell r="D4300">
            <v>0</v>
          </cell>
        </row>
        <row r="4301">
          <cell r="A4301" t="str">
            <v>23.03.027</v>
          </cell>
          <cell r="B4301" t="str">
            <v>FORNECIMENTO E FIXAÇÃO DE EXTINTOR DE PÓ QUÍMICO 12 KG, COM SUPORTE E PLACA DE SINALIZAÇÃO.</v>
          </cell>
          <cell r="C4301" t="str">
            <v>Un</v>
          </cell>
          <cell r="D4301">
            <v>245.83749999999998</v>
          </cell>
          <cell r="E4301">
            <v>196.67</v>
          </cell>
          <cell r="F4301" t="str">
            <v>SEDUC</v>
          </cell>
        </row>
        <row r="4302">
          <cell r="A4302" t="str">
            <v/>
          </cell>
          <cell r="D4302">
            <v>0</v>
          </cell>
        </row>
        <row r="4303">
          <cell r="A4303" t="str">
            <v>23.03.028</v>
          </cell>
          <cell r="B4303" t="str">
            <v>FORNECIMENTO E FIXAÇÃO DE EXTINTOR DE GÁS CARBÔNICO 10 KG, COM SUPORTE E PLACA DE SINALIZAÇÃO.</v>
          </cell>
          <cell r="C4303" t="str">
            <v>Un</v>
          </cell>
          <cell r="D4303">
            <v>1009.1625</v>
          </cell>
          <cell r="E4303">
            <v>807.33</v>
          </cell>
          <cell r="F4303" t="str">
            <v>SEDUC</v>
          </cell>
        </row>
        <row r="4304">
          <cell r="A4304" t="str">
            <v/>
          </cell>
          <cell r="D4304">
            <v>0</v>
          </cell>
        </row>
        <row r="4305">
          <cell r="A4305" t="str">
            <v>23.03.035</v>
          </cell>
          <cell r="B4305" t="str">
            <v>FORNECIMENTO E FIXAÇÃO DE EXTINTOR DE GÁS CARBÔNICO 6KG, COM SUPORTE E PLACA DE SINALIZAÇÃO.</v>
          </cell>
          <cell r="C4305" t="str">
            <v>Un</v>
          </cell>
          <cell r="D4305">
            <v>443.23749999999995</v>
          </cell>
          <cell r="E4305">
            <v>354.59</v>
          </cell>
          <cell r="F4305" t="str">
            <v>SEDUC</v>
          </cell>
        </row>
        <row r="4306">
          <cell r="A4306" t="str">
            <v/>
          </cell>
          <cell r="D4306">
            <v>0</v>
          </cell>
        </row>
        <row r="4307">
          <cell r="A4307" t="str">
            <v>23.03.045</v>
          </cell>
          <cell r="B4307" t="str">
            <v>FORNECIMENTO E FIXAÇÃO DE EXTINTOR DE ÁGUA PRESSURIZADA CAP.10L, COM SUPORTE E PLACA DE SINALIZAÇÃO.</v>
          </cell>
          <cell r="C4307" t="str">
            <v>Un</v>
          </cell>
          <cell r="D4307">
            <v>129.08750000000001</v>
          </cell>
          <cell r="E4307">
            <v>103.27</v>
          </cell>
          <cell r="F4307" t="str">
            <v>SEDUC</v>
          </cell>
        </row>
        <row r="4308">
          <cell r="A4308" t="str">
            <v/>
          </cell>
          <cell r="D4308">
            <v>0</v>
          </cell>
        </row>
        <row r="4309">
          <cell r="A4309" t="str">
            <v>23.04.010</v>
          </cell>
          <cell r="B4309" t="str">
            <v>FORNECIMENTO E INSTALAÇÃO DE CENTRAL DE ALARME CONVENCIONAL.</v>
          </cell>
          <cell r="C4309" t="str">
            <v>Un</v>
          </cell>
          <cell r="D4309">
            <v>1093.1125</v>
          </cell>
          <cell r="E4309">
            <v>874.49</v>
          </cell>
          <cell r="F4309" t="str">
            <v>SEDUC</v>
          </cell>
        </row>
        <row r="4310">
          <cell r="A4310" t="str">
            <v/>
          </cell>
          <cell r="D4310">
            <v>0</v>
          </cell>
        </row>
        <row r="4311">
          <cell r="A4311" t="str">
            <v>23.04.020</v>
          </cell>
          <cell r="B4311" t="str">
            <v>FORNECIMENTO E INSTALAÇÃO DE ACIONADOR DE ALARME</v>
          </cell>
          <cell r="C4311" t="str">
            <v>Un</v>
          </cell>
          <cell r="D4311">
            <v>100.1875</v>
          </cell>
          <cell r="E4311">
            <v>80.150000000000006</v>
          </cell>
          <cell r="F4311" t="str">
            <v>SEDUC</v>
          </cell>
        </row>
        <row r="4312">
          <cell r="A4312" t="str">
            <v/>
          </cell>
          <cell r="D4312">
            <v>0</v>
          </cell>
        </row>
        <row r="4313">
          <cell r="A4313" t="str">
            <v>23.04.030</v>
          </cell>
          <cell r="B4313" t="str">
            <v>FORNECIMENTO E INSTALAÇÃO DE SIRENE PARA ALARME</v>
          </cell>
          <cell r="C4313" t="str">
            <v>Un</v>
          </cell>
          <cell r="D4313">
            <v>104.8625</v>
          </cell>
          <cell r="E4313">
            <v>83.89</v>
          </cell>
          <cell r="F4313" t="str">
            <v>SEDUC</v>
          </cell>
        </row>
        <row r="4314">
          <cell r="A4314" t="str">
            <v/>
          </cell>
          <cell r="D4314">
            <v>0</v>
          </cell>
        </row>
        <row r="4315">
          <cell r="A4315" t="str">
            <v>23.04.040</v>
          </cell>
          <cell r="B4315" t="str">
            <v>FORNECIMENTO E INSTALAÇÃO DE DETECTOR DE FUMAÇA</v>
          </cell>
          <cell r="C4315" t="str">
            <v>Un</v>
          </cell>
          <cell r="D4315">
            <v>147.6875</v>
          </cell>
          <cell r="E4315">
            <v>118.15</v>
          </cell>
          <cell r="F4315" t="str">
            <v>SEDUC</v>
          </cell>
        </row>
        <row r="4316">
          <cell r="A4316" t="str">
            <v/>
          </cell>
          <cell r="D4316">
            <v>0</v>
          </cell>
        </row>
        <row r="4317">
          <cell r="A4317" t="str">
            <v>23.05.010</v>
          </cell>
          <cell r="B4317" t="str">
            <v>FORNECIMENTO E INSTALAÇÃO DE CENTRAL DE GÁS GLP PARA 4 P-45 (2+2) INCLUINDO PIGTAIL VIBRASIL 1/2"X800,00MM, VÁLVULA DE RETENÇÃO 7/16X1/2", COLETOR GLP 2+2 E REGULADOR DE 1º ESTÁGIO.</v>
          </cell>
          <cell r="C4317" t="str">
            <v>Cj</v>
          </cell>
          <cell r="D4317">
            <v>1166.7874999999999</v>
          </cell>
          <cell r="E4317">
            <v>933.43</v>
          </cell>
          <cell r="F4317" t="str">
            <v>SEE</v>
          </cell>
        </row>
        <row r="4318">
          <cell r="A4318" t="str">
            <v/>
          </cell>
          <cell r="D4318">
            <v>0</v>
          </cell>
        </row>
        <row r="4319">
          <cell r="A4319" t="str">
            <v>23.05.020</v>
          </cell>
          <cell r="B4319" t="str">
            <v>PONTO DE GÁS GLP INCLUINDO FORNECIMENTO E INSTALAÇÃO DE REDE DE DISTRIBUIÇÃO EM TUBO DE AÇO CARBONO SEM COSTURA SCHEDULE 40 DE 1/2",  PARA ATENDER PONTOS DE CONSUMO, INCLUSIVE PINTURA DA REDE E TESTE DE ESTANQUEIDADE.</v>
          </cell>
          <cell r="C4319" t="str">
            <v>Pt</v>
          </cell>
          <cell r="D4319">
            <v>564.6</v>
          </cell>
          <cell r="E4319">
            <v>451.68</v>
          </cell>
          <cell r="F4319" t="str">
            <v>SEE</v>
          </cell>
        </row>
        <row r="4320">
          <cell r="A4320" t="str">
            <v/>
          </cell>
          <cell r="D4320">
            <v>0</v>
          </cell>
        </row>
        <row r="4321">
          <cell r="A4321" t="str">
            <v>23.06.007</v>
          </cell>
          <cell r="B4321" t="str">
            <v>FORNECIMENTO E INSTALAÇÃO DE PLUG PARA TOMADA MONOFÁSICA INSDUSTRIAL DE 16A - 3 POLOS - 220V - COM PARTES PLÁSTICAS EM POLIAMIDA 6.6 AUTO-EXTINGUÍVEL, VEDAÇÕES E GUARNIÇÕES EM SBR E TERMINAIS EM LATÃO MACIÇO - REF. N3076 - STECK, SIEMENS OU SIMILAR.</v>
          </cell>
          <cell r="C4321" t="str">
            <v>Un</v>
          </cell>
          <cell r="D4321">
            <v>15.787500000000001</v>
          </cell>
          <cell r="E4321">
            <v>12.63</v>
          </cell>
          <cell r="F4321" t="str">
            <v>SEDUC</v>
          </cell>
        </row>
        <row r="4322">
          <cell r="A4322" t="str">
            <v/>
          </cell>
          <cell r="D4322">
            <v>0</v>
          </cell>
        </row>
        <row r="4323">
          <cell r="A4323" t="str">
            <v>23.06.008</v>
          </cell>
          <cell r="B4323" t="str">
            <v>FORNECIMENTO E INSTALAÇÃO DE PLUG PARA TOMADA TRIFÁSICA INSDUSTRIAL DE 32A - 4 POLOS - 380V - COM PARTES PLÁSTICAS EM POLIAMIDA 6.6 AUTO-EXTINGUÍVEL, VEDAÇÕES E GUARNIÇÕES EM SBR E TERMINAIS EM LATÃO MACIÇO - REF. N4276 - STECK, SIEMENS OU SIMILAR.</v>
          </cell>
          <cell r="C4323" t="str">
            <v>Un</v>
          </cell>
          <cell r="D4323">
            <v>22.1875</v>
          </cell>
          <cell r="E4323">
            <v>17.75</v>
          </cell>
          <cell r="F4323" t="str">
            <v>SEDUC</v>
          </cell>
        </row>
        <row r="4324">
          <cell r="A4324" t="str">
            <v/>
          </cell>
          <cell r="D4324">
            <v>0</v>
          </cell>
        </row>
        <row r="4325">
          <cell r="A4325" t="str">
            <v>23.06.011</v>
          </cell>
          <cell r="B4325" t="str">
            <v>FORNECIMENTO E INSTALAÇÃO DE TOMADA MONOFÁSICA INSDUSTRIAL DE 16A - 3 POLOS - 220V - SOBREPOR, COM PARTES PLÁSTICAS EM POLIAMIDA 6.6 AUTO-EXTINGUÍVEL, VEDAÇÕES E GUARNIÇÕES EM SBR E TERMINAIS EM LATÃO MACIÇO - REF. N3006 - STECK, SIEMENS OU SIMILAR.</v>
          </cell>
          <cell r="C4325" t="str">
            <v>Un</v>
          </cell>
          <cell r="D4325">
            <v>26.1875</v>
          </cell>
          <cell r="E4325">
            <v>20.95</v>
          </cell>
          <cell r="F4325" t="str">
            <v>SEDUC</v>
          </cell>
        </row>
        <row r="4326">
          <cell r="A4326" t="str">
            <v/>
          </cell>
          <cell r="D4326">
            <v>0</v>
          </cell>
        </row>
        <row r="4327">
          <cell r="A4327" t="str">
            <v>23.06.021</v>
          </cell>
          <cell r="B4327" t="str">
            <v>FORNECIMENTO E INSTALAÇÃO DE TOMADA TRIFÁSICA INSDUSTRIAL DE 32A - 4 POLOS - 380V - SOBREPOR, COM PARTES PLÁSTICAS EM POLIAMIDA 6.6 AUTO-EXTINGUÍVEL, VEDAÇÕES E GUARNIÇÕES EM SBR E TERMINAIS EM LATÃO MACIÇO - REF. N4206 - STECK, SIEMENS OU SIMILAR.</v>
          </cell>
          <cell r="C4327" t="str">
            <v>Un</v>
          </cell>
          <cell r="D4327">
            <v>30.737500000000001</v>
          </cell>
          <cell r="E4327">
            <v>24.59</v>
          </cell>
          <cell r="F4327" t="str">
            <v>SEDUC</v>
          </cell>
        </row>
        <row r="4328">
          <cell r="A4328" t="str">
            <v/>
          </cell>
          <cell r="D4328">
            <v>0</v>
          </cell>
        </row>
        <row r="4329">
          <cell r="A4329" t="str">
            <v>23.06.031</v>
          </cell>
          <cell r="B4329" t="str">
            <v>FORNECIMENTO E INSTALAÇÃO DE TOMADA PARA PISO TRIFÁSICA INSDUSTRIAL DE 32A - 4 POLOS - 380V - EMBUTIR, COM PARTES PLÁSTICAS EM POLIAMIDA 6.6 AUTO-EXTINGUÍVEL, VEDAÇÕES E GUARNIÇÕES EM SBR E TERMINAIS EM LATÃO MACIÇO - REF. N4246 - STECK, SIEMENS OU SIMILA</v>
          </cell>
          <cell r="C4329" t="str">
            <v>Un</v>
          </cell>
          <cell r="D4329">
            <v>31.6</v>
          </cell>
          <cell r="E4329">
            <v>25.28</v>
          </cell>
          <cell r="F4329" t="str">
            <v>SEDUC</v>
          </cell>
        </row>
        <row r="4330">
          <cell r="A4330" t="str">
            <v/>
          </cell>
          <cell r="D4330">
            <v>0</v>
          </cell>
        </row>
        <row r="4331">
          <cell r="A4331" t="str">
            <v>23.06.032</v>
          </cell>
          <cell r="B4331" t="str">
            <v>FORNECIMENTO E INSTALAÇÃO DE RÉGUA PARA 8 TOMADAS.</v>
          </cell>
          <cell r="C4331" t="str">
            <v>Un</v>
          </cell>
          <cell r="D4331">
            <v>94.912500000000009</v>
          </cell>
          <cell r="E4331">
            <v>75.930000000000007</v>
          </cell>
          <cell r="F4331" t="str">
            <v>SEDUC</v>
          </cell>
        </row>
        <row r="4332">
          <cell r="A4332" t="str">
            <v/>
          </cell>
          <cell r="D4332">
            <v>0</v>
          </cell>
        </row>
        <row r="4333">
          <cell r="A4333" t="str">
            <v>23.07.010</v>
          </cell>
          <cell r="B4333" t="str">
            <v>INSTALAÇÃO DE APARELHO DE AR CONDICIONADO TIPO SPLIT EM PAREDE, SEM FORNECIMENTO DE EQUIPAMENTO, INCLUINDO OS SERVIÇOS DE: INSTALAÇÃO DOS EQUIPAMENTOS (SPLIT E CONDENSADOR NO SUPORTE); EXECUÇÃO DE SOLDA E DRENO; FORNECIMENTO DO GÁS; FORNECIMENTO E INSTALA</v>
          </cell>
          <cell r="C4333" t="str">
            <v>Un</v>
          </cell>
          <cell r="D4333">
            <v>929.16250000000002</v>
          </cell>
          <cell r="E4333">
            <v>743.33</v>
          </cell>
          <cell r="F4333" t="str">
            <v>SEDUC</v>
          </cell>
        </row>
        <row r="4334">
          <cell r="A4334" t="str">
            <v/>
          </cell>
          <cell r="D4334">
            <v>0</v>
          </cell>
        </row>
        <row r="4335">
          <cell r="A4335" t="str">
            <v>23.08.001</v>
          </cell>
          <cell r="B4335" t="str">
            <v>FORNECIMENTO E INSTALAÇÃO DE PARA-RAIO, TIPO FRANKLIN, DE 04 PONTAS EM AÇO INOXIDÁVEL COM 350 MM.</v>
          </cell>
          <cell r="C4335" t="str">
            <v>Un</v>
          </cell>
          <cell r="D4335">
            <v>64.075000000000003</v>
          </cell>
          <cell r="E4335">
            <v>51.26</v>
          </cell>
          <cell r="F4335" t="str">
            <v>SEDUC</v>
          </cell>
        </row>
        <row r="4336">
          <cell r="A4336" t="str">
            <v/>
          </cell>
          <cell r="D4336">
            <v>0</v>
          </cell>
        </row>
        <row r="4337">
          <cell r="A4337" t="str">
            <v>23.08.002</v>
          </cell>
          <cell r="B4337" t="str">
            <v>FORNECIMENTO E INSTALAÇÃO DE SUPORTE GUIA, H=20 CM, GALV. A FOGO COM RODANA DE POLIPROPILENO COM CHAPA ENCOSTO PARA PARAFUSAR.</v>
          </cell>
          <cell r="C4337" t="str">
            <v>Un</v>
          </cell>
          <cell r="D4337">
            <v>17.375</v>
          </cell>
          <cell r="E4337">
            <v>13.9</v>
          </cell>
          <cell r="F4337" t="str">
            <v>SEDUC</v>
          </cell>
        </row>
        <row r="4338">
          <cell r="A4338" t="str">
            <v/>
          </cell>
          <cell r="D4338">
            <v>0</v>
          </cell>
        </row>
        <row r="4339">
          <cell r="A4339" t="str">
            <v>23.08.003</v>
          </cell>
          <cell r="B4339" t="str">
            <v>FORNECIMENTO E INSTALAÇÃO DE CONJUNTO DE ESTAIS, COM CABO DE AÇO, COM 2 M CADA - ESTAI COM DIAM. 1 1/2</v>
          </cell>
          <cell r="C4339" t="str">
            <v>Cj</v>
          </cell>
          <cell r="D4339">
            <v>140.51249999999999</v>
          </cell>
          <cell r="E4339">
            <v>112.41</v>
          </cell>
          <cell r="F4339" t="str">
            <v xml:space="preserve">SEDUC </v>
          </cell>
        </row>
        <row r="4340">
          <cell r="A4340" t="str">
            <v/>
          </cell>
          <cell r="D4340">
            <v>0</v>
          </cell>
        </row>
        <row r="4341">
          <cell r="A4341" t="str">
            <v>23.08.004</v>
          </cell>
          <cell r="B4341" t="str">
            <v>FORNECIMENTO E INSTALAÇÃO DE TUBO GALVANIZADO, COM COSTURA, TIPO PESADO DIN 2440 DIAM. 1 1/2, PEÇA COM 3M.</v>
          </cell>
          <cell r="C4341" t="str">
            <v>Un</v>
          </cell>
          <cell r="D4341">
            <v>196.125</v>
          </cell>
          <cell r="E4341">
            <v>156.9</v>
          </cell>
          <cell r="F4341" t="str">
            <v>SEDUC</v>
          </cell>
        </row>
        <row r="4342">
          <cell r="A4342" t="str">
            <v/>
          </cell>
          <cell r="D4342">
            <v>0</v>
          </cell>
        </row>
        <row r="4343">
          <cell r="A4343" t="str">
            <v>23.08.005</v>
          </cell>
          <cell r="B4343" t="str">
            <v>FORNECIMENTO E INSTALAÇÃO DE SINALIZADOR NOTURNO AUTOMÁTICO, PARA 01 LAM. INCAND. DE 60 W,  COM RELE FOTOELÉTRICO EM 220 W.</v>
          </cell>
          <cell r="C4343" t="str">
            <v>Un</v>
          </cell>
          <cell r="D4343">
            <v>64.55</v>
          </cell>
          <cell r="E4343">
            <v>51.64</v>
          </cell>
          <cell r="F4343" t="str">
            <v>SEDUC</v>
          </cell>
        </row>
        <row r="4344">
          <cell r="A4344" t="str">
            <v/>
          </cell>
          <cell r="D4344">
            <v>0</v>
          </cell>
        </row>
        <row r="4345">
          <cell r="A4345" t="str">
            <v>23.08.006</v>
          </cell>
          <cell r="B4345" t="str">
            <v>FORNECIMENTO E INSTALAÇÃO DE SUPORTE PARA SINALIZADOR EM MASTRO COM ROSCA DUPLA DIAM. 1/2"</v>
          </cell>
          <cell r="C4345" t="str">
            <v>Un</v>
          </cell>
          <cell r="D4345">
            <v>24.887499999999999</v>
          </cell>
          <cell r="E4345">
            <v>19.91</v>
          </cell>
          <cell r="F4345" t="str">
            <v xml:space="preserve">SEDUC </v>
          </cell>
        </row>
        <row r="4346">
          <cell r="A4346" t="str">
            <v/>
          </cell>
          <cell r="D4346">
            <v>0</v>
          </cell>
        </row>
        <row r="4347">
          <cell r="A4347" t="str">
            <v>23.08.007</v>
          </cell>
          <cell r="B4347" t="str">
            <v>FORNECIMENTO E INSTALAÇÃO DE TERMINAL AÉREO COM BANDEIRINHA HORIZONTAL H=500MM.</v>
          </cell>
          <cell r="C4347" t="str">
            <v>Un</v>
          </cell>
          <cell r="D4347">
            <v>23.512499999999999</v>
          </cell>
          <cell r="E4347">
            <v>18.809999999999999</v>
          </cell>
          <cell r="F4347" t="str">
            <v>SEDUC</v>
          </cell>
        </row>
        <row r="4348">
          <cell r="A4348" t="str">
            <v/>
          </cell>
          <cell r="D4348">
            <v>0</v>
          </cell>
        </row>
        <row r="4349">
          <cell r="A4349" t="str">
            <v>23.08.008</v>
          </cell>
          <cell r="B4349" t="str">
            <v>FORNECIMENTO E INSTALAÇÃO DE TERMINAL AEREO COM BANDEIRINHA HORIZONTAL H=350MM X DIAM. 3/8</v>
          </cell>
          <cell r="C4349" t="str">
            <v>Un</v>
          </cell>
          <cell r="D4349">
            <v>18.25</v>
          </cell>
          <cell r="E4349">
            <v>14.6</v>
          </cell>
          <cell r="F4349" t="str">
            <v xml:space="preserve">SEDUC </v>
          </cell>
        </row>
        <row r="4350">
          <cell r="A4350" t="str">
            <v/>
          </cell>
          <cell r="D4350">
            <v>0</v>
          </cell>
        </row>
        <row r="4351">
          <cell r="A4351" t="str">
            <v>23.08.009</v>
          </cell>
          <cell r="B4351" t="str">
            <v>FORNECIMENTO E INSTALAÇÃO DE CONECTOR PARALELO EM BRONZE COM PARAFUSOS PARA CABO DE COBRE NÚ DE 16 A 50 MM².</v>
          </cell>
          <cell r="C4351" t="str">
            <v>Un</v>
          </cell>
          <cell r="D4351">
            <v>33.412500000000001</v>
          </cell>
          <cell r="E4351">
            <v>26.73</v>
          </cell>
          <cell r="F4351" t="str">
            <v>SEDUC</v>
          </cell>
        </row>
        <row r="4352">
          <cell r="A4352" t="str">
            <v/>
          </cell>
          <cell r="D4352">
            <v>0</v>
          </cell>
        </row>
        <row r="4353">
          <cell r="A4353" t="str">
            <v>23.08.010</v>
          </cell>
          <cell r="B4353" t="str">
            <v>FORNECIMENTO E INSTALAÇÃO DE BASE DE BARRA DE FERRO FUNDIDO PARA MASTRO COM DIAM. 1 1/2 ( PARA-RAIO )</v>
          </cell>
          <cell r="C4353" t="str">
            <v>Un</v>
          </cell>
          <cell r="D4353">
            <v>110</v>
          </cell>
          <cell r="E4353">
            <v>88</v>
          </cell>
          <cell r="F4353" t="str">
            <v xml:space="preserve">SEDUC </v>
          </cell>
        </row>
        <row r="4354">
          <cell r="A4354" t="str">
            <v/>
          </cell>
          <cell r="D4354">
            <v>0</v>
          </cell>
        </row>
        <row r="4355">
          <cell r="A4355" t="str">
            <v>23.08.011</v>
          </cell>
          <cell r="B4355" t="str">
            <v xml:space="preserve">FORNECIMENTO E INSTALAÇÃO DE ABRAÇADEIRA TIPO BANDEIRA REFORÇADA C/PERFIL DIAM. 2". </v>
          </cell>
          <cell r="C4355" t="str">
            <v>Un</v>
          </cell>
          <cell r="D4355">
            <v>57.074999999999996</v>
          </cell>
          <cell r="E4355">
            <v>45.66</v>
          </cell>
          <cell r="F4355" t="str">
            <v xml:space="preserve">SEDUC </v>
          </cell>
        </row>
        <row r="4356">
          <cell r="A4356" t="str">
            <v/>
          </cell>
          <cell r="D4356">
            <v>0</v>
          </cell>
        </row>
        <row r="4357">
          <cell r="A4357" t="str">
            <v>23.08.012</v>
          </cell>
          <cell r="B4357" t="str">
            <v>FORNECIMENTO E INSTALAÇÃO DE ABRAÇADEIRA GUIA PARA MASTRO SIMPLES COM 01 DESCIDA.</v>
          </cell>
          <cell r="C4357" t="str">
            <v>Un</v>
          </cell>
          <cell r="D4357">
            <v>15.387500000000001</v>
          </cell>
          <cell r="E4357">
            <v>12.31</v>
          </cell>
          <cell r="F4357" t="str">
            <v>SEDUC</v>
          </cell>
        </row>
        <row r="4358">
          <cell r="A4358" t="str">
            <v/>
          </cell>
          <cell r="D4358">
            <v>0</v>
          </cell>
        </row>
        <row r="4359">
          <cell r="A4359" t="str">
            <v>23.08.013</v>
          </cell>
          <cell r="B4359" t="str">
            <v>FORNECIMENTO E INSTALAÇÃO DE CONECTOR, TIPO CUNHA, PARA CABO DE COBRE NU DE 16 A 50MM².</v>
          </cell>
          <cell r="C4359" t="str">
            <v>Un</v>
          </cell>
          <cell r="D4359">
            <v>35.387499999999996</v>
          </cell>
          <cell r="E4359">
            <v>28.31</v>
          </cell>
          <cell r="F4359" t="str">
            <v xml:space="preserve">SEDUC </v>
          </cell>
        </row>
        <row r="4360">
          <cell r="A4360" t="str">
            <v/>
          </cell>
          <cell r="D4360">
            <v>0</v>
          </cell>
        </row>
        <row r="4361">
          <cell r="A4361" t="str">
            <v>23.08.014</v>
          </cell>
          <cell r="B4361" t="str">
            <v>FORNECIMENTO E INSTALAÇÃO DE FITA DE AÇO TIPO BANDIT</v>
          </cell>
          <cell r="C4361" t="str">
            <v>m</v>
          </cell>
          <cell r="D4361">
            <v>10.125</v>
          </cell>
          <cell r="E4361">
            <v>8.1</v>
          </cell>
          <cell r="F4361" t="str">
            <v xml:space="preserve">SEDUC </v>
          </cell>
        </row>
        <row r="4362">
          <cell r="A4362" t="str">
            <v/>
          </cell>
          <cell r="D4362">
            <v>0</v>
          </cell>
        </row>
        <row r="4363">
          <cell r="A4363" t="str">
            <v>23.08.015</v>
          </cell>
          <cell r="B4363" t="str">
            <v>FORNECIMENTO E INSTALAÇÃO DE CABO DE ALUMINIO NU 1/0 CAA</v>
          </cell>
          <cell r="C4363" t="str">
            <v>m</v>
          </cell>
          <cell r="D4363">
            <v>27.487499999999997</v>
          </cell>
          <cell r="E4363">
            <v>21.99</v>
          </cell>
          <cell r="F4363" t="str">
            <v xml:space="preserve">SEDUC </v>
          </cell>
        </row>
        <row r="4364">
          <cell r="A4364" t="str">
            <v/>
          </cell>
          <cell r="D4364">
            <v>0</v>
          </cell>
        </row>
        <row r="4365">
          <cell r="A4365" t="str">
            <v>23.08.016</v>
          </cell>
          <cell r="B4365" t="str">
            <v xml:space="preserve">FORNECIMENTO E INSTALAÇÃO DE ABRAÇADEIRA PARA PARA-RAIO EM POSTE </v>
          </cell>
          <cell r="C4365" t="str">
            <v>Un</v>
          </cell>
          <cell r="D4365">
            <v>37.162500000000001</v>
          </cell>
          <cell r="E4365">
            <v>29.73</v>
          </cell>
          <cell r="F4365" t="str">
            <v xml:space="preserve">SEDUC </v>
          </cell>
        </row>
        <row r="4366">
          <cell r="A4366" t="str">
            <v/>
          </cell>
          <cell r="D4366">
            <v>0</v>
          </cell>
        </row>
        <row r="4367">
          <cell r="A4367" t="str">
            <v>24.00.000</v>
          </cell>
          <cell r="B4367" t="str">
            <v>EQUIPAMENTOS</v>
          </cell>
          <cell r="D4367">
            <v>0</v>
          </cell>
        </row>
        <row r="4368">
          <cell r="A4368" t="str">
            <v/>
          </cell>
          <cell r="D4368">
            <v>0</v>
          </cell>
        </row>
        <row r="4369">
          <cell r="A4369" t="str">
            <v>24.01.011</v>
          </cell>
          <cell r="B4369" t="str">
            <v>INSTALAÇÃO DE VENTILADOR - APENAS MÃO-DE-OBRA</v>
          </cell>
          <cell r="C4369" t="str">
            <v>Un</v>
          </cell>
          <cell r="D4369">
            <v>14.275</v>
          </cell>
          <cell r="E4369">
            <v>11.42</v>
          </cell>
          <cell r="F4369" t="str">
            <v>SEDUC</v>
          </cell>
        </row>
        <row r="4370">
          <cell r="A4370" t="str">
            <v/>
          </cell>
          <cell r="D4370">
            <v>0</v>
          </cell>
        </row>
        <row r="4371">
          <cell r="A4371" t="str">
            <v>24.01.012</v>
          </cell>
          <cell r="B4371" t="str">
            <v>FORNECIMENTO E INSTALAÇÃO DE VENTILADOR DE PAREDE, DIÂMETRO DE 60CM (24") , POTÊNCIA 1/4CV-2000W, 1400RPM, BIVOLT, COM VELOCIDADE REGULÁVEL , FABRICAÇÃO VENTDELTA OU SIMILAR.</v>
          </cell>
          <cell r="C4371" t="str">
            <v>Un</v>
          </cell>
          <cell r="D4371">
            <v>189.65</v>
          </cell>
          <cell r="E4371">
            <v>151.72</v>
          </cell>
          <cell r="F4371" t="str">
            <v>SEDUC</v>
          </cell>
        </row>
        <row r="4372">
          <cell r="A4372" t="str">
            <v/>
          </cell>
          <cell r="D4372">
            <v>0</v>
          </cell>
        </row>
        <row r="4373">
          <cell r="A4373" t="str">
            <v>24.01.021</v>
          </cell>
          <cell r="B4373" t="str">
            <v>FORNECIMENTO E INSTALAÇÃO DE EXAUSTORES EÓLICOS SEM MOTOR, COM VAZÃO DE 4000M³/HORA,  DIÂMETRO DE 24", COM BASE DE APOIO.</v>
          </cell>
          <cell r="C4373" t="str">
            <v>Un</v>
          </cell>
          <cell r="D4373">
            <v>311.66250000000002</v>
          </cell>
          <cell r="E4373">
            <v>249.33</v>
          </cell>
          <cell r="F4373" t="str">
            <v>SEDUC</v>
          </cell>
        </row>
        <row r="4374">
          <cell r="A4374" t="str">
            <v/>
          </cell>
          <cell r="D4374">
            <v>0</v>
          </cell>
        </row>
        <row r="4375">
          <cell r="A4375" t="str">
            <v>24.01.022</v>
          </cell>
          <cell r="B4375" t="str">
            <v>FORNECIMENTO E INSTALAÇÃO DE TELA 60X60CM TODA EM ALUMÍNIO PARA EXAUSTORES EÓLICOS.</v>
          </cell>
          <cell r="C4375" t="str">
            <v>Un</v>
          </cell>
          <cell r="D4375">
            <v>67.875</v>
          </cell>
          <cell r="E4375">
            <v>54.3</v>
          </cell>
          <cell r="F4375" t="str">
            <v>SEDUC</v>
          </cell>
        </row>
        <row r="4376">
          <cell r="A4376" t="str">
            <v/>
          </cell>
          <cell r="D4376">
            <v>0</v>
          </cell>
        </row>
        <row r="4377">
          <cell r="A4377" t="str">
            <v>24.01.023</v>
          </cell>
          <cell r="B4377" t="str">
            <v>FORNECIMENTO E INSTALAÇÃO DE CHAPA GALVANIZADA GALVALUME ASDM 792 DE COMPLEMENTO PARA EXAUSTORES EÓLICOS.</v>
          </cell>
          <cell r="C4377" t="str">
            <v>Un</v>
          </cell>
          <cell r="D4377">
            <v>75.787500000000009</v>
          </cell>
          <cell r="E4377">
            <v>60.63</v>
          </cell>
          <cell r="F4377" t="str">
            <v>SEDUC</v>
          </cell>
        </row>
        <row r="4378">
          <cell r="A4378" t="str">
            <v/>
          </cell>
          <cell r="D4378">
            <v>0</v>
          </cell>
        </row>
        <row r="4379">
          <cell r="A4379" t="str">
            <v>25.00.000</v>
          </cell>
          <cell r="B4379" t="str">
            <v>LIMPEZAS</v>
          </cell>
          <cell r="D4379">
            <v>0</v>
          </cell>
        </row>
        <row r="4380">
          <cell r="A4380" t="str">
            <v/>
          </cell>
          <cell r="D4380">
            <v>0</v>
          </cell>
        </row>
        <row r="4381">
          <cell r="A4381" t="str">
            <v>25.01.071</v>
          </cell>
          <cell r="B4381" t="str">
            <v>LIMPEZA GERAL DA OBRA (POR METRO QUADRADO DE CONSTRUÇÃO)</v>
          </cell>
          <cell r="C4381" t="str">
            <v>m2</v>
          </cell>
          <cell r="D4381">
            <v>1.5874999999999999</v>
          </cell>
          <cell r="E4381">
            <v>1.27</v>
          </cell>
          <cell r="F4381" t="str">
            <v>SEDUC</v>
          </cell>
        </row>
        <row r="4382">
          <cell r="A4382" t="str">
            <v/>
          </cell>
          <cell r="D4382">
            <v>0</v>
          </cell>
        </row>
        <row r="4383">
          <cell r="A4383" t="str">
            <v>30.00.000</v>
          </cell>
          <cell r="B4383" t="str">
            <v>SERVIÇOS SINAPI - 03/2008</v>
          </cell>
          <cell r="D4383">
            <v>0</v>
          </cell>
        </row>
        <row r="4384">
          <cell r="A4384" t="str">
            <v/>
          </cell>
          <cell r="D4384">
            <v>0</v>
          </cell>
        </row>
        <row r="4385">
          <cell r="A4385" t="str">
            <v>300201200</v>
          </cell>
          <cell r="B4385" t="str">
            <v xml:space="preserve">SERVICO TOPOGRAFICO DE PEQUENO PORTE ( PRECO MINIMO ),DIARIA DE UMA EQUIPE COM TOPOGRAFO, QUATRO AUXILIARES , TEODOLITO , NIVEL OTICO ETC.  </v>
          </cell>
          <cell r="C4385" t="str">
            <v>Un</v>
          </cell>
          <cell r="D4385">
            <v>847.375</v>
          </cell>
          <cell r="E4385">
            <v>677.9</v>
          </cell>
          <cell r="F4385" t="str">
            <v>SINAPI</v>
          </cell>
        </row>
        <row r="4386">
          <cell r="A4386" t="str">
            <v/>
          </cell>
          <cell r="D4386">
            <v>0</v>
          </cell>
        </row>
        <row r="4387">
          <cell r="A4387" t="str">
            <v>300301010</v>
          </cell>
          <cell r="B4387" t="str">
            <v xml:space="preserve">DEMOLICAO DE COBERTURA COM TELHAS CERAMICAS.  </v>
          </cell>
          <cell r="C4387" t="str">
            <v>m2</v>
          </cell>
          <cell r="D4387">
            <v>4.1499999999999995</v>
          </cell>
          <cell r="E4387">
            <v>3.32</v>
          </cell>
          <cell r="F4387" t="str">
            <v>SINAPI</v>
          </cell>
        </row>
        <row r="4388">
          <cell r="A4388" t="str">
            <v/>
          </cell>
          <cell r="D4388">
            <v>0</v>
          </cell>
        </row>
        <row r="4389">
          <cell r="A4389" t="str">
            <v>300301020</v>
          </cell>
          <cell r="B4389" t="str">
            <v xml:space="preserve">DEMOLICAO DE COBERTURA COM TELHA ONDULADA DE FIBROCIMENTO.  </v>
          </cell>
          <cell r="C4389" t="str">
            <v>m2</v>
          </cell>
          <cell r="D4389">
            <v>1.8374999999999999</v>
          </cell>
          <cell r="E4389">
            <v>1.47</v>
          </cell>
          <cell r="F4389" t="str">
            <v>SINAPI</v>
          </cell>
        </row>
        <row r="4390">
          <cell r="A4390" t="str">
            <v/>
          </cell>
          <cell r="D4390">
            <v>0</v>
          </cell>
        </row>
        <row r="4391">
          <cell r="A4391" t="str">
            <v>300301030</v>
          </cell>
          <cell r="B4391" t="str">
            <v xml:space="preserve">DEMOLICAO DE ESTRUTURA DE MADEIRA PARA COBERTA.  </v>
          </cell>
          <cell r="C4391" t="str">
            <v>m2</v>
          </cell>
          <cell r="D4391">
            <v>8.9249999999999989</v>
          </cell>
          <cell r="E4391">
            <v>7.14</v>
          </cell>
          <cell r="F4391" t="str">
            <v>SINAPI</v>
          </cell>
        </row>
        <row r="4392">
          <cell r="A4392" t="str">
            <v/>
          </cell>
          <cell r="D4392">
            <v>0</v>
          </cell>
        </row>
        <row r="4393">
          <cell r="A4393" t="str">
            <v>300301042</v>
          </cell>
          <cell r="B4393" t="str">
            <v xml:space="preserve">DEMOLICAO DE FORRO EM PLACAS DE GESSO APLICADAS EM ESTRUTURA DE MADEIRA OU LAJE.  </v>
          </cell>
          <cell r="C4393" t="str">
            <v>m2</v>
          </cell>
          <cell r="D4393">
            <v>1.2250000000000001</v>
          </cell>
          <cell r="E4393">
            <v>0.98</v>
          </cell>
          <cell r="F4393" t="str">
            <v>SINAPI</v>
          </cell>
        </row>
        <row r="4394">
          <cell r="A4394" t="str">
            <v/>
          </cell>
          <cell r="D4394">
            <v>0</v>
          </cell>
        </row>
        <row r="4395">
          <cell r="A4395" t="str">
            <v>300301044</v>
          </cell>
          <cell r="B4395" t="str">
            <v xml:space="preserve">DEMOLICAO DE FORRO EM MADEIRA  </v>
          </cell>
          <cell r="C4395" t="str">
            <v>m2</v>
          </cell>
          <cell r="D4395">
            <v>4.0125000000000002</v>
          </cell>
          <cell r="E4395">
            <v>3.21</v>
          </cell>
          <cell r="F4395" t="str">
            <v>SINAPI</v>
          </cell>
        </row>
        <row r="4396">
          <cell r="A4396" t="str">
            <v/>
          </cell>
          <cell r="D4396">
            <v>0</v>
          </cell>
        </row>
        <row r="4397">
          <cell r="A4397" t="str">
            <v>300301046</v>
          </cell>
          <cell r="B4397" t="str">
            <v xml:space="preserve">DEMOLIÇÃO DE FORRO EM PVC  </v>
          </cell>
          <cell r="C4397" t="str">
            <v>m2</v>
          </cell>
          <cell r="D4397">
            <v>1.9375</v>
          </cell>
          <cell r="E4397">
            <v>1.55</v>
          </cell>
          <cell r="F4397" t="str">
            <v>SINAPI</v>
          </cell>
        </row>
        <row r="4398">
          <cell r="A4398" t="str">
            <v/>
          </cell>
          <cell r="D4398">
            <v>0</v>
          </cell>
        </row>
        <row r="4399">
          <cell r="A4399" t="str">
            <v>300301050</v>
          </cell>
          <cell r="B4399" t="str">
            <v xml:space="preserve">RETIRADA DE ESQUADRIAS DE MADEIRA OU METALICAS.  </v>
          </cell>
          <cell r="C4399" t="str">
            <v>m2</v>
          </cell>
          <cell r="D4399">
            <v>5.3000000000000007</v>
          </cell>
          <cell r="E4399">
            <v>4.24</v>
          </cell>
          <cell r="F4399" t="str">
            <v>SINAPI</v>
          </cell>
        </row>
        <row r="4400">
          <cell r="A4400" t="str">
            <v/>
          </cell>
          <cell r="D4400">
            <v>0</v>
          </cell>
        </row>
        <row r="4401">
          <cell r="A4401" t="str">
            <v>300301053</v>
          </cell>
          <cell r="B4401" t="str">
            <v xml:space="preserve">REMOÇÃO DE ALAMBRADO EM TELA INCLUSIVE ESTRUTURA DE SUSTENTAÇÃO EM TUBOS DE FERRO GALVANIZADO.  </v>
          </cell>
          <cell r="C4401" t="str">
            <v>m2</v>
          </cell>
          <cell r="D4401">
            <v>1.4249999999999998</v>
          </cell>
          <cell r="E4401">
            <v>1.1399999999999999</v>
          </cell>
          <cell r="F4401" t="str">
            <v>SINAPI</v>
          </cell>
        </row>
        <row r="4402">
          <cell r="A4402" t="str">
            <v/>
          </cell>
          <cell r="D4402">
            <v>0</v>
          </cell>
        </row>
        <row r="4403">
          <cell r="A4403" t="str">
            <v>300301102</v>
          </cell>
          <cell r="B4403" t="str">
            <v xml:space="preserve">DEMOLIÇÃO DE PISO REVESTIDO EM GRANILITE.  </v>
          </cell>
          <cell r="C4403" t="str">
            <v>m2</v>
          </cell>
          <cell r="D4403">
            <v>9.0749999999999993</v>
          </cell>
          <cell r="E4403">
            <v>7.26</v>
          </cell>
          <cell r="F4403" t="str">
            <v>SINAPI</v>
          </cell>
        </row>
        <row r="4404">
          <cell r="A4404" t="str">
            <v/>
          </cell>
          <cell r="D4404">
            <v>0</v>
          </cell>
        </row>
        <row r="4405">
          <cell r="A4405" t="str">
            <v>300301163</v>
          </cell>
          <cell r="B4405" t="str">
            <v xml:space="preserve">DEMOLIÇÃO DE PAREDE DE GESSO, INCLUSIVE PREPARO PARA REMOÇÃO  </v>
          </cell>
          <cell r="C4405" t="str">
            <v>m3</v>
          </cell>
          <cell r="D4405">
            <v>7</v>
          </cell>
          <cell r="E4405">
            <v>5.6</v>
          </cell>
          <cell r="F4405" t="str">
            <v>SINAPI</v>
          </cell>
        </row>
        <row r="4406">
          <cell r="A4406" t="str">
            <v/>
          </cell>
          <cell r="D4406">
            <v>0</v>
          </cell>
        </row>
        <row r="4407">
          <cell r="A4407" t="str">
            <v>300301191</v>
          </cell>
          <cell r="B4407" t="str">
            <v xml:space="preserve">DEMOLIÇÃO DE ALVENARIA EM COBOGÓ COM PREPARO PARA REMOÇÃO.  </v>
          </cell>
          <cell r="C4407" t="str">
            <v>m2</v>
          </cell>
          <cell r="D4407">
            <v>4.7249999999999996</v>
          </cell>
          <cell r="E4407">
            <v>3.78</v>
          </cell>
          <cell r="F4407" t="str">
            <v>SINAPI</v>
          </cell>
        </row>
        <row r="4408">
          <cell r="A4408" t="str">
            <v/>
          </cell>
          <cell r="D4408">
            <v>0</v>
          </cell>
        </row>
        <row r="4409">
          <cell r="A4409" t="str">
            <v>300301200</v>
          </cell>
          <cell r="B4409" t="str">
            <v xml:space="preserve">DEMOLICAO MANUAL DE CONCRETO SIMPLES.  </v>
          </cell>
          <cell r="C4409" t="str">
            <v>m3</v>
          </cell>
          <cell r="D4409">
            <v>9.9124999999999996</v>
          </cell>
          <cell r="E4409">
            <v>7.93</v>
          </cell>
          <cell r="F4409" t="str">
            <v>SINAPI</v>
          </cell>
        </row>
        <row r="4410">
          <cell r="A4410" t="str">
            <v/>
          </cell>
          <cell r="D4410">
            <v>0</v>
          </cell>
        </row>
        <row r="4411">
          <cell r="A4411" t="str">
            <v>300301251</v>
          </cell>
          <cell r="B4411" t="str">
            <v xml:space="preserve">DEMOLIÇÃO DE PISO REVESTIDO EM LAJOTAS DE CONCRETO INCL.BASE DE ASSENTAMENTO.  </v>
          </cell>
          <cell r="C4411" t="str">
            <v>m2</v>
          </cell>
          <cell r="D4411">
            <v>2.8624999999999998</v>
          </cell>
          <cell r="E4411">
            <v>2.29</v>
          </cell>
          <cell r="F4411" t="str">
            <v>SINAPI</v>
          </cell>
        </row>
        <row r="4412">
          <cell r="A4412" t="str">
            <v/>
          </cell>
          <cell r="D4412">
            <v>0</v>
          </cell>
        </row>
        <row r="4413">
          <cell r="A4413" t="str">
            <v>300301305</v>
          </cell>
          <cell r="B4413" t="str">
            <v xml:space="preserve">RETIRADA DE METAIS SANITÁRIOS - TORNEIRA, SIFÃO, DUCHA OU SIMILARES.  </v>
          </cell>
          <cell r="C4413" t="str">
            <v>Un</v>
          </cell>
          <cell r="D4413">
            <v>1.6125</v>
          </cell>
          <cell r="E4413">
            <v>1.29</v>
          </cell>
          <cell r="F4413" t="str">
            <v>SINAPI</v>
          </cell>
        </row>
        <row r="4414">
          <cell r="A4414" t="str">
            <v/>
          </cell>
          <cell r="D4414">
            <v>0</v>
          </cell>
        </row>
        <row r="4415">
          <cell r="A4415" t="str">
            <v>300303010</v>
          </cell>
          <cell r="B4415" t="str">
            <v>BARRACAO PARA DEPOSITO EM TABUAS, COM PISO EM ARGAMASSA DE CIMENTO E AREIA, TRACO 1 6.</v>
          </cell>
          <cell r="C4415" t="str">
            <v>m2</v>
          </cell>
          <cell r="D4415">
            <v>248.26250000000002</v>
          </cell>
          <cell r="E4415">
            <v>198.61</v>
          </cell>
          <cell r="F4415" t="str">
            <v>SINAPI</v>
          </cell>
        </row>
        <row r="4416">
          <cell r="A4416" t="str">
            <v/>
          </cell>
          <cell r="D4416">
            <v>0</v>
          </cell>
        </row>
        <row r="4417">
          <cell r="A4417" t="str">
            <v>300303030</v>
          </cell>
          <cell r="B4417" t="str">
            <v xml:space="preserve">FORNECIMENTO E ASSENTAMENTO DE TAPUME SIMPLES EM TABUAS.  </v>
          </cell>
          <cell r="C4417" t="str">
            <v>m2</v>
          </cell>
          <cell r="D4417">
            <v>30.037500000000001</v>
          </cell>
          <cell r="E4417">
            <v>24.03</v>
          </cell>
          <cell r="F4417" t="str">
            <v>SINAPI</v>
          </cell>
        </row>
        <row r="4418">
          <cell r="A4418" t="str">
            <v/>
          </cell>
          <cell r="D4418">
            <v>0</v>
          </cell>
        </row>
        <row r="4419">
          <cell r="A4419" t="str">
            <v>300303090</v>
          </cell>
          <cell r="B4419" t="str">
            <v xml:space="preserve">FORNECIMENTO E ASSENTAMENTO DE PLACA DA OBRA. (MOD.AV-43/2000).  </v>
          </cell>
          <cell r="C4419" t="str">
            <v>m2</v>
          </cell>
          <cell r="D4419">
            <v>150</v>
          </cell>
          <cell r="E4419">
            <v>120</v>
          </cell>
          <cell r="F4419" t="str">
            <v>SINAPI</v>
          </cell>
        </row>
        <row r="4420">
          <cell r="A4420" t="str">
            <v/>
          </cell>
          <cell r="D4420">
            <v>0</v>
          </cell>
        </row>
        <row r="4421">
          <cell r="A4421" t="str">
            <v>300304010</v>
          </cell>
          <cell r="B4421" t="str">
            <v xml:space="preserve">LOCACAO DE OBRAS E DEMARCACAO PARA ABERTURA DE VALAS PARA FUNDACOES.  </v>
          </cell>
          <cell r="C4421" t="str">
            <v>m2</v>
          </cell>
          <cell r="D4421">
            <v>3.3250000000000002</v>
          </cell>
          <cell r="E4421">
            <v>2.66</v>
          </cell>
          <cell r="F4421" t="str">
            <v>SINAPI</v>
          </cell>
        </row>
        <row r="4422">
          <cell r="A4422" t="str">
            <v/>
          </cell>
          <cell r="D4422">
            <v>0</v>
          </cell>
        </row>
        <row r="4423">
          <cell r="A4423" t="str">
            <v>300402160</v>
          </cell>
          <cell r="B4423" t="str">
            <v xml:space="preserve"> TRANSPORTE COM CARRO DE MAO DE AREIA, ENTULHO OU TERRA ATE 100M.   </v>
          </cell>
          <cell r="C4423" t="str">
            <v>m3</v>
          </cell>
          <cell r="D4423">
            <v>22.574999999999999</v>
          </cell>
          <cell r="E4423">
            <v>18.059999999999999</v>
          </cell>
          <cell r="F4423" t="str">
            <v>SINAPI</v>
          </cell>
        </row>
        <row r="4424">
          <cell r="A4424" t="str">
            <v/>
          </cell>
          <cell r="D4424">
            <v>0</v>
          </cell>
        </row>
        <row r="4425">
          <cell r="A4425" t="str">
            <v>300403010</v>
          </cell>
          <cell r="B4425" t="str">
            <v xml:space="preserve">REMOCAO DE MATERIAL DE PRIMEIRA CATEGORIA EM CAMINHAO CARROCERIA, D.M.T. 6 KM, INCLUSIVE CARGA E DESCARGA MANUAIS.  </v>
          </cell>
          <cell r="C4425" t="str">
            <v>m3</v>
          </cell>
          <cell r="D4425">
            <v>23.975000000000001</v>
          </cell>
          <cell r="E4425">
            <v>19.18</v>
          </cell>
          <cell r="F4425" t="str">
            <v>SINAPI</v>
          </cell>
        </row>
        <row r="4426">
          <cell r="A4426" t="str">
            <v/>
          </cell>
          <cell r="D4426">
            <v>0</v>
          </cell>
        </row>
        <row r="4427">
          <cell r="A4427" t="str">
            <v>300403020</v>
          </cell>
          <cell r="B4427" t="str">
            <v xml:space="preserve">REMOCAO DE MATERIAL DE PRIMEIRA CATEGORIA EM CAMINHAO CARROCERIA, D.M.T. 12 KM, INCLUSIVE CARGA E DESCARGA MANUAIS.  </v>
          </cell>
          <cell r="C4427" t="str">
            <v>m3</v>
          </cell>
          <cell r="D4427">
            <v>29.012500000000003</v>
          </cell>
          <cell r="E4427">
            <v>23.21</v>
          </cell>
          <cell r="F4427" t="str">
            <v>SINAPI</v>
          </cell>
        </row>
        <row r="4428">
          <cell r="A4428" t="str">
            <v/>
          </cell>
          <cell r="D4428">
            <v>0</v>
          </cell>
        </row>
        <row r="4429">
          <cell r="A4429" t="str">
            <v>300403070</v>
          </cell>
          <cell r="B4429" t="str">
            <v xml:space="preserve">REMOCAO DE MATERIAL DE PRIMEIRA CATEGORIA EM CAMINHAO BASCULANTE, D.M.T. 6 KM, INCLUSIVE CARGA E DESCARGA MECANICAS .  </v>
          </cell>
          <cell r="C4429" t="str">
            <v>m3</v>
          </cell>
          <cell r="D4429">
            <v>9.2249999999999996</v>
          </cell>
          <cell r="E4429">
            <v>7.38</v>
          </cell>
          <cell r="F4429" t="str">
            <v>SINAPI</v>
          </cell>
        </row>
        <row r="4430">
          <cell r="A4430" t="str">
            <v/>
          </cell>
          <cell r="D4430">
            <v>0</v>
          </cell>
        </row>
        <row r="4431">
          <cell r="A4431" t="str">
            <v>300403110</v>
          </cell>
          <cell r="B4431" t="str">
            <v xml:space="preserve">REMOCAO DE METRALHA EM CAMINHAO CARROCERIA, D.M.T. 12KM, INCLUSIVE CARGA E DESCARGA MANUAIS.  </v>
          </cell>
          <cell r="C4431" t="str">
            <v>m3</v>
          </cell>
          <cell r="D4431">
            <v>30.775000000000002</v>
          </cell>
          <cell r="E4431">
            <v>24.62</v>
          </cell>
          <cell r="F4431" t="str">
            <v>SINAPI</v>
          </cell>
        </row>
        <row r="4432">
          <cell r="A4432" t="str">
            <v/>
          </cell>
          <cell r="D4432">
            <v>0</v>
          </cell>
        </row>
        <row r="4433">
          <cell r="A4433" t="str">
            <v>300403120</v>
          </cell>
          <cell r="B4433" t="str">
            <v xml:space="preserve">REMOCAO DE METRALHA EM CAMINHAO CARROCERIA, D.M.T. 20KM, INCLUSIVE CARGA E DESCARGA MANUAIS.  </v>
          </cell>
          <cell r="C4433" t="str">
            <v>m3</v>
          </cell>
          <cell r="D4433">
            <v>37.362499999999997</v>
          </cell>
          <cell r="E4433">
            <v>29.89</v>
          </cell>
          <cell r="F4433" t="str">
            <v>SINAPI</v>
          </cell>
        </row>
        <row r="4434">
          <cell r="A4434" t="str">
            <v/>
          </cell>
          <cell r="D4434">
            <v>0</v>
          </cell>
        </row>
        <row r="4435">
          <cell r="A4435" t="str">
            <v>300403140</v>
          </cell>
          <cell r="B4435" t="str">
            <v xml:space="preserve">REMOCAO DE METRALHA EM CAMINHAO BASCULANTE D.M.T 6 KM, INCLUSIVE CARGA MANUAL E DESCARGA MECANICA.  </v>
          </cell>
          <cell r="C4435" t="str">
            <v>m3</v>
          </cell>
          <cell r="D4435">
            <v>25.3125</v>
          </cell>
          <cell r="E4435">
            <v>20.25</v>
          </cell>
          <cell r="F4435" t="str">
            <v>SINAPI</v>
          </cell>
        </row>
        <row r="4436">
          <cell r="A4436" t="str">
            <v/>
          </cell>
          <cell r="D4436">
            <v>0</v>
          </cell>
        </row>
        <row r="4437">
          <cell r="A4437" t="str">
            <v>300403150</v>
          </cell>
          <cell r="B4437" t="str">
            <v xml:space="preserve"> REMOCAO DE METRALHA EM CAMINHAO BASCULANTE D.M.T 12 KM, INCLUSIVE CARGA MANUAL E DESCARGA MECANICA.   </v>
          </cell>
          <cell r="C4437" t="str">
            <v>m3</v>
          </cell>
          <cell r="D4437">
            <v>30.862500000000001</v>
          </cell>
          <cell r="E4437">
            <v>24.69</v>
          </cell>
          <cell r="F4437" t="str">
            <v>SINAPI</v>
          </cell>
        </row>
        <row r="4438">
          <cell r="A4438" t="str">
            <v/>
          </cell>
          <cell r="D4438">
            <v>0</v>
          </cell>
        </row>
        <row r="4439">
          <cell r="A4439" t="str">
            <v>300403160</v>
          </cell>
          <cell r="B4439" t="str">
            <v xml:space="preserve">REMOCAO DE METRALHA EM CAMINHAO BASCULANTE D.M.T 20 KM, INCLUSIVE CARGA MANUAL E DESCARGA MECANICA.  </v>
          </cell>
          <cell r="C4439" t="str">
            <v>m3</v>
          </cell>
          <cell r="D4439">
            <v>38.274999999999999</v>
          </cell>
          <cell r="E4439">
            <v>30.62</v>
          </cell>
          <cell r="F4439" t="str">
            <v>SINAPI</v>
          </cell>
        </row>
        <row r="4440">
          <cell r="A4440" t="str">
            <v/>
          </cell>
          <cell r="D4440">
            <v>0</v>
          </cell>
        </row>
        <row r="4441">
          <cell r="A4441" t="str">
            <v>300501010</v>
          </cell>
          <cell r="B4441" t="str">
            <v xml:space="preserve"> ESCAVACAO MANUAL EM TERRA ATE 1,50 M DE PROFUNDIDADE, SEM ESCORAMENTO.   </v>
          </cell>
          <cell r="C4441" t="str">
            <v>m3</v>
          </cell>
          <cell r="D4441">
            <v>13.0625</v>
          </cell>
          <cell r="E4441">
            <v>10.45</v>
          </cell>
          <cell r="F4441" t="str">
            <v>SINAPI</v>
          </cell>
        </row>
        <row r="4442">
          <cell r="A4442" t="str">
            <v/>
          </cell>
          <cell r="D4442">
            <v>0</v>
          </cell>
        </row>
        <row r="4443">
          <cell r="A4443" t="str">
            <v>300501084</v>
          </cell>
          <cell r="B4443" t="str">
            <v xml:space="preserve">ESCAVAÇÃO MANUAL EM MATERIAL DE 2ª CATEGORIA SEM USO DE EXPLOSIVOS , PROFUNDIDADE ATÉ 1,50M.  </v>
          </cell>
          <cell r="C4443" t="str">
            <v>m3</v>
          </cell>
          <cell r="D4443">
            <v>19.8125</v>
          </cell>
          <cell r="E4443">
            <v>15.85</v>
          </cell>
          <cell r="F4443" t="str">
            <v>SINAPI</v>
          </cell>
        </row>
        <row r="4444">
          <cell r="A4444" t="str">
            <v/>
          </cell>
          <cell r="D4444">
            <v>0</v>
          </cell>
        </row>
        <row r="4445">
          <cell r="A4445" t="str">
            <v>300502020</v>
          </cell>
          <cell r="B4445" t="str">
            <v xml:space="preserve"> REATERRO APILOADO DE VALAS EM CAMADAS DE 20CM DE ESPESSURA , COM APROVEITAMENTO DO MATERIAL ESCAVADO.   </v>
          </cell>
          <cell r="C4445" t="str">
            <v>m3</v>
          </cell>
          <cell r="D4445">
            <v>17.824999999999999</v>
          </cell>
          <cell r="E4445">
            <v>14.26</v>
          </cell>
          <cell r="F4445" t="str">
            <v>SINAPI</v>
          </cell>
        </row>
        <row r="4446">
          <cell r="A4446" t="str">
            <v/>
          </cell>
          <cell r="D4446">
            <v>0</v>
          </cell>
        </row>
        <row r="4447">
          <cell r="A4447" t="str">
            <v>300502040</v>
          </cell>
          <cell r="B4447" t="str">
            <v xml:space="preserve">EXECUCAO DE ATERRO ABRANGENDO ESPALHAMENTO, HOMOGENEIZACAO , UMEDECIMENTO E COMPACTACAO MANUAL EM CAMADAS DE 20 CM DE ESPESSURA, INCLUSIVE O FORNECIMENTO DO BARRO PROVENIENTE DE JAZIDA A UMA DISTANCIA MAXIMA DE 12 KM .  </v>
          </cell>
          <cell r="C4447" t="str">
            <v>m3</v>
          </cell>
          <cell r="D4447">
            <v>36.299999999999997</v>
          </cell>
          <cell r="E4447">
            <v>29.04</v>
          </cell>
          <cell r="F4447" t="str">
            <v>SINAPI</v>
          </cell>
        </row>
        <row r="4448">
          <cell r="A4448" t="str">
            <v/>
          </cell>
          <cell r="D4448">
            <v>0</v>
          </cell>
        </row>
        <row r="4449">
          <cell r="A4449" t="str">
            <v>300502050</v>
          </cell>
          <cell r="B4449" t="str">
            <v xml:space="preserve">EXECUCAO DE ATERRO ABRANGENDO ESPALHAMENTO, HOMOGENEIZACAO , UMEDECIMENTO E COMPACTACAO MANUAL EM CAMADAS DE 20 CM DE ESPESSURA, INCLUSIVE O FORNECIMENTO DO BARRO PROVENIENTE DE JAZIDA A UMA DISTANCIA MAXIMA DE 20 KM .  </v>
          </cell>
          <cell r="C4449" t="str">
            <v>m3</v>
          </cell>
          <cell r="D4449">
            <v>45.587499999999999</v>
          </cell>
          <cell r="E4449">
            <v>36.47</v>
          </cell>
          <cell r="F4449" t="str">
            <v>SINAPI</v>
          </cell>
        </row>
        <row r="4450">
          <cell r="A4450" t="str">
            <v/>
          </cell>
          <cell r="D4450">
            <v>0</v>
          </cell>
        </row>
        <row r="4451">
          <cell r="A4451" t="str">
            <v>300603010</v>
          </cell>
          <cell r="B4451" t="str">
            <v xml:space="preserve"> CONCRETO NAO ESTRUTURAL (1 4 8) PARA LASTROS DE PISOS E FUNDACOES, LANCADO E ADENSADO.   </v>
          </cell>
          <cell r="C4451" t="str">
            <v>m3</v>
          </cell>
          <cell r="D4451">
            <v>296.75</v>
          </cell>
          <cell r="E4451">
            <v>237.4</v>
          </cell>
          <cell r="F4451" t="str">
            <v>SINAPI</v>
          </cell>
        </row>
        <row r="4452">
          <cell r="A4452" t="str">
            <v/>
          </cell>
          <cell r="D4452">
            <v>0</v>
          </cell>
        </row>
        <row r="4453">
          <cell r="A4453" t="str">
            <v>300603103</v>
          </cell>
          <cell r="B4453" t="str">
            <v xml:space="preserve"> CONCRETO ARMADO PRONTO, FCK 25 MPA CONDICAO A (NBR 12655), LANCADO EM FUNDACOES E ADENSADO, INCLUSIVE FORMA, ESCORAMENTO E FERRAGEM.   </v>
          </cell>
          <cell r="C4453" t="str">
            <v>m3</v>
          </cell>
          <cell r="D4453">
            <v>1142.7750000000001</v>
          </cell>
          <cell r="E4453">
            <v>914.22</v>
          </cell>
          <cell r="F4453" t="str">
            <v>SINAPI</v>
          </cell>
        </row>
        <row r="4454">
          <cell r="A4454" t="str">
            <v/>
          </cell>
          <cell r="D4454">
            <v>0</v>
          </cell>
        </row>
        <row r="4455">
          <cell r="A4455" t="str">
            <v>300603122</v>
          </cell>
          <cell r="B4455" t="str">
            <v xml:space="preserve">CONCRETO ARMADO PRONTO, FCK 20 MPA,CONDICAO B (NBR 12655), LANCADO EM VIGAS E ADENSADO, INCLUSIVE FORMA, ESCORAMENTO E FERRAGEM.  </v>
          </cell>
          <cell r="C4455" t="str">
            <v>m3</v>
          </cell>
          <cell r="D4455">
            <v>1399.25</v>
          </cell>
          <cell r="E4455">
            <v>1119.4000000000001</v>
          </cell>
          <cell r="F4455" t="str">
            <v>SINAPI</v>
          </cell>
        </row>
        <row r="4456">
          <cell r="A4456" t="str">
            <v/>
          </cell>
          <cell r="D4456">
            <v>0</v>
          </cell>
        </row>
        <row r="4457">
          <cell r="A4457" t="str">
            <v>300603123</v>
          </cell>
          <cell r="B4457" t="str">
            <v xml:space="preserve">CONCRETO ARMADO PRONTO, FCK 25 MPA,CONDICAO A (NBR 12655), LANCADO EM VIGAS E ADENSADO, INCLUSIVE FORMA, ESCORAMENTO E FERRAGEM.  </v>
          </cell>
          <cell r="C4457" t="str">
            <v>m3</v>
          </cell>
          <cell r="D4457">
            <v>1392.3875</v>
          </cell>
          <cell r="E4457">
            <v>1113.9100000000001</v>
          </cell>
          <cell r="F4457" t="str">
            <v>SINAPI</v>
          </cell>
        </row>
        <row r="4458">
          <cell r="A4458" t="str">
            <v/>
          </cell>
          <cell r="D4458">
            <v>0</v>
          </cell>
        </row>
        <row r="4459">
          <cell r="A4459" t="str">
            <v>300603124</v>
          </cell>
          <cell r="B4459" t="str">
            <v xml:space="preserve">CONCRETO ARMADO PRONTO, FCK 30 MPA,CONDICAO A (NBR 12655), LANCADO EM VIGAS E ADENSADO, INCLUSIVE FORMA, ESCORAMENTO E FERRAGEM.  </v>
          </cell>
          <cell r="C4459" t="str">
            <v>m3</v>
          </cell>
          <cell r="D4459">
            <v>1438.5</v>
          </cell>
          <cell r="E4459">
            <v>1150.8</v>
          </cell>
          <cell r="F4459" t="str">
            <v>SINAPI</v>
          </cell>
        </row>
        <row r="4460">
          <cell r="A4460" t="str">
            <v/>
          </cell>
          <cell r="D4460">
            <v>0</v>
          </cell>
        </row>
        <row r="4461">
          <cell r="A4461" t="str">
            <v>300603132</v>
          </cell>
          <cell r="B4461" t="str">
            <v xml:space="preserve">CONCRETO ARMADO PRONTO, FCK 20 MPA,CONDICAO B (NBR 12655),LANCADO EM PILARES E ADENSADO,INCLUSIVE FORMA, ESCORAMENTO E FERRAGEM.  </v>
          </cell>
          <cell r="C4461" t="str">
            <v>m3</v>
          </cell>
          <cell r="D4461">
            <v>1399.25</v>
          </cell>
          <cell r="E4461">
            <v>1119.4000000000001</v>
          </cell>
          <cell r="F4461" t="str">
            <v>SINAPI</v>
          </cell>
        </row>
        <row r="4462">
          <cell r="A4462" t="str">
            <v/>
          </cell>
          <cell r="D4462">
            <v>0</v>
          </cell>
        </row>
        <row r="4463">
          <cell r="A4463" t="str">
            <v>300603133</v>
          </cell>
          <cell r="B4463" t="str">
            <v xml:space="preserve">CONCRETO ARMADO PRONTO, FCK 25 MPA,CONDICAO A (NBR 12655),LANCADO EM PILARES E ADENSADO,INCLUSIVE FORMA, ESCORAMENTO E FERRAGEM.  </v>
          </cell>
          <cell r="C4463" t="str">
            <v>m3</v>
          </cell>
          <cell r="D4463">
            <v>1392.3875</v>
          </cell>
          <cell r="E4463">
            <v>1113.9100000000001</v>
          </cell>
          <cell r="F4463" t="str">
            <v>SINAPI</v>
          </cell>
        </row>
        <row r="4464">
          <cell r="A4464" t="str">
            <v/>
          </cell>
          <cell r="D4464">
            <v>0</v>
          </cell>
        </row>
        <row r="4465">
          <cell r="A4465" t="str">
            <v>300603134</v>
          </cell>
          <cell r="B4465" t="str">
            <v xml:space="preserve">CONCRETO ARMADO PRONTO, FCK 30 MPA,CONDICAO A (NBR 12655),LANCADO EM PILARES E ADENSADO,INCLUSIVE FORMA, ESCORAMENTO E FERRAGEM.  </v>
          </cell>
          <cell r="C4465" t="str">
            <v>m3</v>
          </cell>
          <cell r="D4465">
            <v>1438.5</v>
          </cell>
          <cell r="E4465">
            <v>1150.8</v>
          </cell>
          <cell r="F4465" t="str">
            <v>SINAPI</v>
          </cell>
        </row>
        <row r="4466">
          <cell r="A4466" t="str">
            <v/>
          </cell>
          <cell r="D4466">
            <v>0</v>
          </cell>
        </row>
        <row r="4467">
          <cell r="A4467" t="str">
            <v>300603140</v>
          </cell>
          <cell r="B4467" t="str">
            <v xml:space="preserve">CONCRETO ARMADO PRONTO, FCK 15 MPA,CONDICAO B (NBR-12655),LANCADO EM QUALQUER TIPO DE ESTRUTURA E ADENSADO, INCLUSIVE FORMA, ESCORAMENTO E FERRAGEM.  </v>
          </cell>
          <cell r="C4467" t="str">
            <v>m3</v>
          </cell>
          <cell r="D4467">
            <v>1439.05</v>
          </cell>
          <cell r="E4467">
            <v>1151.24</v>
          </cell>
          <cell r="F4467" t="str">
            <v>SINAPI</v>
          </cell>
        </row>
        <row r="4468">
          <cell r="A4468" t="str">
            <v/>
          </cell>
          <cell r="D4468">
            <v>0</v>
          </cell>
        </row>
        <row r="4469">
          <cell r="A4469" t="str">
            <v>300603141</v>
          </cell>
          <cell r="B4469" t="str">
            <v xml:space="preserve">CONCRETO ARMADO PRONTO, FCK 18 MPA,CONDICAO B (NBR 12655),LANCADO EM QUALQUER TIPO DE ESTRUTURA E ADENSADO, INCLUSIVE FORMA, ESCORAMENTO E FERRAGEM.  </v>
          </cell>
          <cell r="C4469" t="str">
            <v>m3</v>
          </cell>
          <cell r="D4469">
            <v>1220.1375</v>
          </cell>
          <cell r="E4469">
            <v>976.11</v>
          </cell>
          <cell r="F4469" t="str">
            <v>SINAPI</v>
          </cell>
        </row>
        <row r="4470">
          <cell r="A4470" t="str">
            <v/>
          </cell>
          <cell r="D4470">
            <v>0</v>
          </cell>
        </row>
        <row r="4471">
          <cell r="A4471" t="str">
            <v>300603142</v>
          </cell>
          <cell r="B4471" t="str">
            <v xml:space="preserve">CONCRETO ARMADO PRONTO, FCK 20 MPA,CONDICAO B (NBR 12655),LANCADO EM QUALQUER TIPO DE ESTRUTURA E ADENSADO, INCLUSIVE FORMA, ESCORAMENTO E FERRAGEM.  </v>
          </cell>
          <cell r="C4471" t="str">
            <v>m3</v>
          </cell>
          <cell r="D4471">
            <v>1399.25</v>
          </cell>
          <cell r="E4471">
            <v>1119.4000000000001</v>
          </cell>
          <cell r="F4471" t="str">
            <v>SINAPI</v>
          </cell>
        </row>
        <row r="4472">
          <cell r="A4472" t="str">
            <v/>
          </cell>
          <cell r="D4472">
            <v>0</v>
          </cell>
        </row>
        <row r="4473">
          <cell r="A4473" t="str">
            <v>300603143</v>
          </cell>
          <cell r="B4473" t="str">
            <v xml:space="preserve">CONCRETO ARMADO PRONTO, FCK 25 MPA,CONDICAO A (NBR 12655),LANCADO EM QUALQUER TIPO DE ESTRUTURA E ADENSADO, INCLUSIVE FORMA, ESCORAMENTO E FERRAGEM.  </v>
          </cell>
          <cell r="C4473" t="str">
            <v>m3</v>
          </cell>
          <cell r="D4473">
            <v>1417.375</v>
          </cell>
          <cell r="E4473">
            <v>1133.9000000000001</v>
          </cell>
          <cell r="F4473" t="str">
            <v>SINAPI</v>
          </cell>
        </row>
        <row r="4474">
          <cell r="A4474" t="str">
            <v/>
          </cell>
          <cell r="D4474">
            <v>0</v>
          </cell>
        </row>
        <row r="4475">
          <cell r="A4475" t="str">
            <v>300603144</v>
          </cell>
          <cell r="B4475" t="str">
            <v xml:space="preserve">CONCRETO ARMADO PRONTO, FCK 30 MPA,CONDICAO A (NBR 12655),LANCADO EM QUALQUER TIPO DE ESTRUTURA E ADENSADO, INCLUSIVE FORMA, ESCORAMENTO E FERRAGEM.  </v>
          </cell>
          <cell r="C4475" t="str">
            <v>m3</v>
          </cell>
          <cell r="D4475">
            <v>1438.5</v>
          </cell>
          <cell r="E4475">
            <v>1150.8</v>
          </cell>
          <cell r="F4475" t="str">
            <v>SINAPI</v>
          </cell>
        </row>
        <row r="4476">
          <cell r="A4476" t="str">
            <v/>
          </cell>
          <cell r="D4476">
            <v>0</v>
          </cell>
        </row>
        <row r="4477">
          <cell r="A4477" t="str">
            <v>300607020</v>
          </cell>
          <cell r="B4477" t="str">
            <v xml:space="preserve"> LAJE PRE-MOLDADA PARA FORRO COM VAO NORMAL, INCLUSIVE CAPEAMENTO E ESCORAMENTO.   </v>
          </cell>
          <cell r="C4477" t="str">
            <v>m2</v>
          </cell>
          <cell r="D4477">
            <v>63.287500000000001</v>
          </cell>
          <cell r="E4477">
            <v>50.63</v>
          </cell>
          <cell r="F4477" t="str">
            <v>SINAPI</v>
          </cell>
        </row>
        <row r="4478">
          <cell r="A4478" t="str">
            <v/>
          </cell>
          <cell r="D4478">
            <v>0</v>
          </cell>
        </row>
        <row r="4479">
          <cell r="A4479" t="str">
            <v>300607051</v>
          </cell>
          <cell r="B4479" t="str">
            <v xml:space="preserve">LAJE TRELIÇADA B 12 PISO , SOBREC. 300 KGF/M2,  REVEST. 120 KGF/M², VÃO 4,40 M, FORN.DO EPS, ARM.COMPLEMENTAR TRELIÇA AS+=1,90CM² P/ NERVURA, DISTÂNCIA INTEREIXO 50 CM, INCL. CAP. 4 CM E 01 FAIXA TRAV.(CONC 25 MPA),TELA Q61. (INCL. FORMA E ESCOR.).  </v>
          </cell>
          <cell r="C4479" t="str">
            <v>m2</v>
          </cell>
          <cell r="D4479">
            <v>91.974999999999994</v>
          </cell>
          <cell r="E4479">
            <v>73.58</v>
          </cell>
          <cell r="F4479" t="str">
            <v>SINAPI</v>
          </cell>
        </row>
        <row r="4480">
          <cell r="A4480" t="str">
            <v/>
          </cell>
          <cell r="D4480">
            <v>0</v>
          </cell>
        </row>
        <row r="4481">
          <cell r="A4481" t="str">
            <v>300607055</v>
          </cell>
          <cell r="B4481" t="str">
            <v xml:space="preserve">LAJE TRELIÇADA B 16  PISO , SOBREC. 300 KGF/M2,  REV. 120 KGF/M², VÃO 5,60 M, FORN. EPS, ARMAÇÃO POS COMPL. AS+=2,30CM² P/ NERVURA,DISTÂNCIA INTEREIXO 50 CM, INCL. CAP. DE 5 CM E 02 FAIXAS DE TRAV. EM CONC 25 MPA TELA Q61. .(INCL. FORMA E ESCOR.) .  </v>
          </cell>
          <cell r="C4481" t="str">
            <v>m2</v>
          </cell>
          <cell r="D4481">
            <v>110.4375</v>
          </cell>
          <cell r="E4481">
            <v>88.35</v>
          </cell>
          <cell r="F4481" t="str">
            <v>SINAPI</v>
          </cell>
        </row>
        <row r="4482">
          <cell r="A4482" t="str">
            <v/>
          </cell>
          <cell r="D4482">
            <v>0</v>
          </cell>
        </row>
        <row r="4483">
          <cell r="A4483" t="str">
            <v>300607063</v>
          </cell>
          <cell r="B4483" t="str">
            <v>LAJE TRELIÇADA  B12  COBERTA, SOBREC. DE  100 KGF/M²,  REV.  100 KGF/M², VÃO DE 4,70 M, FORNEC.  EPS, ARMAÇÃO POS. COMPL. AS+=1,15CM² P/NERVURA, DISTÂNCIA INTEREIXO 50 CM,INCL. CAP. DE 4 CM E 01 FAIXA DE TRAV(CONC.25 MPA) TELA Q61.(INCL. FORMA E ESCOR.) .</v>
          </cell>
          <cell r="C4483" t="str">
            <v>m2</v>
          </cell>
          <cell r="D4483">
            <v>87.05</v>
          </cell>
          <cell r="E4483">
            <v>69.64</v>
          </cell>
          <cell r="F4483" t="str">
            <v>SINAPI</v>
          </cell>
        </row>
        <row r="4484">
          <cell r="A4484" t="str">
            <v/>
          </cell>
          <cell r="D4484">
            <v>0</v>
          </cell>
        </row>
        <row r="4485">
          <cell r="A4485" t="str">
            <v>300607067</v>
          </cell>
          <cell r="B4485" t="str">
            <v>LAJE TRELIÇADA B16 COBERTA, SOBREC. DE  100 KQF/M²,  REV.  100 KGF/M², VÃO 6,00 M, FORN. DO EPS, ARM. POS. COMPL. AS+ = 1,50CM² P/ NERVURA, DISTÂNCIA INTEREIXO 50 CM,INCL. CAP. DE 5 CM E  01 FAIXA DE TRAV. EM CONC. 25 MPA, TELA Q61.(INCL. FORMA E ESCOR.).</v>
          </cell>
          <cell r="C4485" t="str">
            <v>m2</v>
          </cell>
          <cell r="D4485">
            <v>99.275000000000006</v>
          </cell>
          <cell r="E4485">
            <v>79.42</v>
          </cell>
          <cell r="F4485" t="str">
            <v>SINAPI</v>
          </cell>
        </row>
        <row r="4486">
          <cell r="A4486" t="str">
            <v/>
          </cell>
          <cell r="D4486">
            <v>0</v>
          </cell>
        </row>
        <row r="4487">
          <cell r="A4487" t="str">
            <v>300608020</v>
          </cell>
          <cell r="B4487" t="str">
            <v xml:space="preserve">TO E  EXECUÇÃO DE PROTEÇÃO DE ARMADURA CORROÍDA POR AÇÃO DE CLORETOS, COM TINTA/PRIMER ANTICORROSIVO À BASE DE ZINCO PARA METAIS, ARMATEC ZN, FAB:VEDACIT OU SIMILAR.  </v>
          </cell>
          <cell r="C4487" t="str">
            <v>m</v>
          </cell>
          <cell r="D4487">
            <v>2.1875</v>
          </cell>
          <cell r="E4487">
            <v>1.75</v>
          </cell>
          <cell r="F4487" t="str">
            <v>SINAPI</v>
          </cell>
        </row>
        <row r="4488">
          <cell r="A4488" t="str">
            <v/>
          </cell>
          <cell r="D4488">
            <v>0</v>
          </cell>
        </row>
        <row r="4489">
          <cell r="A4489" t="str">
            <v>300608031</v>
          </cell>
          <cell r="B4489" t="str">
            <v xml:space="preserve">FORNECIMENTO E EXECUÇÃO DE REPARO ESTRUTURAL EM VÃOS DE VIGAS, LAJES E PILARES COM APLICAÇÃO ARGAMASSA CIMENTÍCIA FLUIDA, SIKAGROUT 250 OU SIMILAR, PARA PREENCHIMENTO DE VÃOS DE 35 X 70MM.  </v>
          </cell>
          <cell r="C4489" t="str">
            <v>m</v>
          </cell>
          <cell r="D4489">
            <v>17.425000000000001</v>
          </cell>
          <cell r="E4489">
            <v>13.94</v>
          </cell>
          <cell r="F4489" t="str">
            <v>SINAPI</v>
          </cell>
        </row>
        <row r="4490">
          <cell r="A4490" t="str">
            <v/>
          </cell>
          <cell r="D4490">
            <v>0</v>
          </cell>
        </row>
        <row r="4491">
          <cell r="A4491" t="str">
            <v>300608130</v>
          </cell>
          <cell r="B4491" t="str">
            <v xml:space="preserve"> LIMPEZA DE ARMADURA ATRAVÉS DE LIXAMENTO COM LIXADEIRA ELÉTRICA E ESCOVA DE AÇO  </v>
          </cell>
          <cell r="C4491" t="str">
            <v>m</v>
          </cell>
          <cell r="D4491">
            <v>2.1124999999999998</v>
          </cell>
          <cell r="E4491">
            <v>1.69</v>
          </cell>
          <cell r="F4491" t="str">
            <v>SINAPI</v>
          </cell>
        </row>
        <row r="4492">
          <cell r="A4492" t="str">
            <v/>
          </cell>
          <cell r="D4492">
            <v>0</v>
          </cell>
        </row>
        <row r="4493">
          <cell r="A4493" t="str">
            <v>300608140</v>
          </cell>
          <cell r="B4493" t="str">
            <v xml:space="preserve">LIMPEZA DO SUBSTRATO COM APLICAÇÃO DE JATO DE ÁGUA FRIA.  </v>
          </cell>
          <cell r="C4493" t="str">
            <v>m2</v>
          </cell>
          <cell r="D4493">
            <v>1.0874999999999999</v>
          </cell>
          <cell r="E4493">
            <v>0.87</v>
          </cell>
          <cell r="F4493" t="str">
            <v>SINAPI</v>
          </cell>
        </row>
        <row r="4494">
          <cell r="A4494" t="str">
            <v/>
          </cell>
          <cell r="D4494">
            <v>0</v>
          </cell>
        </row>
        <row r="4495">
          <cell r="A4495" t="str">
            <v>300701130</v>
          </cell>
          <cell r="B4495" t="str">
            <v xml:space="preserve">ALVENARIA DE TIJOLOS DE 6 FUROS, ASSENTADOS E REJUNTADOS COM ARGAMASSA DE CIMENTO E AREIA NO TRACO 1:8 - 1 VEZ.  </v>
          </cell>
          <cell r="C4495" t="str">
            <v>m2</v>
          </cell>
          <cell r="D4495">
            <v>52.525000000000006</v>
          </cell>
          <cell r="E4495">
            <v>42.02</v>
          </cell>
          <cell r="F4495" t="str">
            <v>SINAPI</v>
          </cell>
        </row>
        <row r="4496">
          <cell r="A4496" t="str">
            <v/>
          </cell>
          <cell r="D4496">
            <v>0</v>
          </cell>
        </row>
        <row r="4497">
          <cell r="A4497" t="str">
            <v>300701155</v>
          </cell>
          <cell r="B4497" t="str">
            <v xml:space="preserve"> ALVENARIA DE TIJOLOS DE 8 FUROS, ASSENTADOS E REJUNTADOS COM ARGAMASSA DE CIMENTO E AREIA NO TRACO 1 6 - 1/2 VEZ.   </v>
          </cell>
          <cell r="C4497" t="str">
            <v>m2</v>
          </cell>
          <cell r="D4497">
            <v>22.725000000000001</v>
          </cell>
          <cell r="E4497">
            <v>18.18</v>
          </cell>
          <cell r="F4497" t="str">
            <v>SINAPI</v>
          </cell>
        </row>
        <row r="4498">
          <cell r="A4498" t="str">
            <v/>
          </cell>
          <cell r="D4498">
            <v>0</v>
          </cell>
        </row>
        <row r="4499">
          <cell r="A4499" t="str">
            <v>300701261</v>
          </cell>
          <cell r="B4499" t="str">
            <v xml:space="preserve">VERGA EM CONCRETO ARMADO DE 0,10X0,15M.  </v>
          </cell>
          <cell r="C4499" t="str">
            <v>m</v>
          </cell>
          <cell r="D4499">
            <v>11.525</v>
          </cell>
          <cell r="E4499">
            <v>9.2200000000000006</v>
          </cell>
          <cell r="F4499" t="str">
            <v>SINAPI</v>
          </cell>
        </row>
        <row r="4500">
          <cell r="A4500" t="str">
            <v/>
          </cell>
          <cell r="D4500">
            <v>0</v>
          </cell>
        </row>
        <row r="4501">
          <cell r="A4501" t="str">
            <v>300702010</v>
          </cell>
          <cell r="B4501" t="str">
            <v xml:space="preserve">COBOGOS DE CIMENTO PRENSADO.  </v>
          </cell>
          <cell r="C4501" t="str">
            <v>m2</v>
          </cell>
          <cell r="D4501">
            <v>58.287500000000001</v>
          </cell>
          <cell r="E4501">
            <v>46.63</v>
          </cell>
          <cell r="F4501" t="str">
            <v>SINAPI</v>
          </cell>
        </row>
        <row r="4502">
          <cell r="A4502" t="str">
            <v/>
          </cell>
          <cell r="D4502">
            <v>0</v>
          </cell>
        </row>
        <row r="4503">
          <cell r="A4503" t="str">
            <v>300702035</v>
          </cell>
          <cell r="B4503" t="str">
            <v xml:space="preserve">FORNECIMENTO E EXECUÇÃO DE ELEMENTO  VAZADO DE CONCRETO , JUNTAS DE 15 MM, COM ARGAMASSSA DE CIMENTO E AREIA NO TRAÇO 1:4, DIMENSÕES 15 X15X15CM  </v>
          </cell>
          <cell r="C4503" t="str">
            <v>m2</v>
          </cell>
          <cell r="D4503">
            <v>80.150000000000006</v>
          </cell>
          <cell r="E4503">
            <v>64.12</v>
          </cell>
          <cell r="F4503" t="str">
            <v>SINAPI</v>
          </cell>
        </row>
        <row r="4504">
          <cell r="A4504" t="str">
            <v/>
          </cell>
          <cell r="D4504">
            <v>0</v>
          </cell>
        </row>
        <row r="4505">
          <cell r="A4505" t="str">
            <v>300704010</v>
          </cell>
          <cell r="B4505" t="str">
            <v xml:space="preserve">FORNECIMENTO E ASSENTAMENTO DE DIVISORIA EM PERFIS DE ALUMINIO, TIPO AL1 (PAINEL/PAINEL), EUCATEX OU SIMILAR, SEM PORTA.  </v>
          </cell>
          <cell r="C4505" t="str">
            <v>m2</v>
          </cell>
          <cell r="D4505">
            <v>68.525000000000006</v>
          </cell>
          <cell r="E4505">
            <v>54.82</v>
          </cell>
          <cell r="F4505" t="str">
            <v>SINAPI</v>
          </cell>
        </row>
        <row r="4506">
          <cell r="A4506" t="str">
            <v/>
          </cell>
          <cell r="D4506">
            <v>0</v>
          </cell>
        </row>
        <row r="4507">
          <cell r="A4507" t="str">
            <v>300801060</v>
          </cell>
          <cell r="B4507" t="str">
            <v xml:space="preserve">ESTRUTURA DE COBERTA EM MADEIRA DE LEI PARA TELHAS CERAMICAS - VAO DE 10 A 13 M.(OBS DA SECRETARIA:  CONFORME ITENS SE 0104, SE 0403 EO01.03 DAS ESPECIFICAÇÕES GERAIS).  </v>
          </cell>
          <cell r="C4507" t="str">
            <v>m2</v>
          </cell>
          <cell r="D4507">
            <v>81.7</v>
          </cell>
          <cell r="E4507">
            <v>65.36</v>
          </cell>
          <cell r="F4507" t="str">
            <v>SINAPI</v>
          </cell>
        </row>
        <row r="4508">
          <cell r="A4508" t="str">
            <v/>
          </cell>
          <cell r="D4508">
            <v>0</v>
          </cell>
        </row>
        <row r="4509">
          <cell r="A4509" t="str">
            <v>300801090</v>
          </cell>
          <cell r="B4509" t="str">
            <v xml:space="preserve">ESTRUTURA DE COBERTA EM MADEIRA DE LEI, PONTALETADA PARA TELHAS ONDULADAS DE CIMENTO AMIANTO, ALUMINIO OU PLASTICAS, SOBRE LAJE. (OBS DA SECRETARIA:  CONFORME ITENS SE 0104, SE 0403 EO01.03 DAS ESPECIFICAÇÕES GERAIS).  </v>
          </cell>
          <cell r="C4509" t="str">
            <v>m2</v>
          </cell>
          <cell r="D4509">
            <v>8.6624999999999996</v>
          </cell>
          <cell r="E4509">
            <v>6.93</v>
          </cell>
          <cell r="F4509" t="str">
            <v>SINAPI</v>
          </cell>
        </row>
        <row r="4510">
          <cell r="A4510" t="str">
            <v/>
          </cell>
          <cell r="D4510">
            <v>0</v>
          </cell>
        </row>
        <row r="4511">
          <cell r="A4511" t="str">
            <v>300802066</v>
          </cell>
          <cell r="B4511" t="str">
            <v xml:space="preserve">LAVAGEM DE TELHA CERÂMICA COM ESCOVA DE MADEIRA E SOLUÇÃO DE AGUA E CLORO PARA RETIRADA DO MOFO, INCLUINDO O TRANSPORTE HORIZONTAL A UMA DISTÂNCIA DE ATÉ 50M PARA ARMAZENAMENTO DA MESMA.  </v>
          </cell>
          <cell r="C4511" t="str">
            <v>m2</v>
          </cell>
          <cell r="D4511">
            <v>5.375</v>
          </cell>
          <cell r="E4511">
            <v>4.3</v>
          </cell>
          <cell r="F4511" t="str">
            <v>SINAPI</v>
          </cell>
        </row>
        <row r="4512">
          <cell r="A4512" t="str">
            <v/>
          </cell>
          <cell r="D4512">
            <v>0</v>
          </cell>
        </row>
        <row r="4513">
          <cell r="A4513" t="str">
            <v>300802068</v>
          </cell>
          <cell r="B4513" t="str">
            <v xml:space="preserve">EMBOÇAMENTO DA ÚLTIMA FIADA DE TELHA CERÂMICA COM ARGAMASSA DE CIMENTO,CAL HIDRATADA E AREIA SEM PENEIRAR, NO TRAÇO 1:2:9 - BEIRA E BICA  </v>
          </cell>
          <cell r="C4513" t="str">
            <v>m</v>
          </cell>
          <cell r="D4513">
            <v>4.4749999999999996</v>
          </cell>
          <cell r="E4513">
            <v>3.58</v>
          </cell>
          <cell r="F4513" t="str">
            <v>SINAPI</v>
          </cell>
        </row>
        <row r="4514">
          <cell r="A4514" t="str">
            <v/>
          </cell>
          <cell r="D4514">
            <v>0</v>
          </cell>
        </row>
        <row r="4515">
          <cell r="A4515" t="str">
            <v>300802072</v>
          </cell>
          <cell r="B4515" t="str">
            <v xml:space="preserve">COLOCAÇÃO DE TELHAS CERÂMICAS COLONIAIS COM APROVEITAMENTO DE 100% DAS TELHAS EXISTENTES, INCLUSIVE TRANSPORTE VERTICAL SEM EMBOÇAMENTO.  </v>
          </cell>
          <cell r="C4515" t="str">
            <v>m2</v>
          </cell>
          <cell r="D4515">
            <v>9.5499999999999989</v>
          </cell>
          <cell r="E4515">
            <v>7.64</v>
          </cell>
          <cell r="F4515" t="str">
            <v>SINAPI</v>
          </cell>
        </row>
        <row r="4516">
          <cell r="A4516" t="str">
            <v/>
          </cell>
          <cell r="D4516">
            <v>0</v>
          </cell>
        </row>
        <row r="4517">
          <cell r="A4517" t="str">
            <v>300802080</v>
          </cell>
          <cell r="B4517" t="str">
            <v xml:space="preserve">EXECUÇÃO DE ALGEROZ EM CONCRETO ARMADO DE 0,30X 0,05 M, INCLUINDO CONCRETO  FORMA  ARMAÇÃO E ESCORAMENTO.  </v>
          </cell>
          <cell r="C4517" t="str">
            <v>m</v>
          </cell>
          <cell r="D4517">
            <v>26.137499999999999</v>
          </cell>
          <cell r="E4517">
            <v>20.91</v>
          </cell>
          <cell r="F4517" t="str">
            <v>SINAPI</v>
          </cell>
        </row>
        <row r="4518">
          <cell r="A4518" t="str">
            <v/>
          </cell>
          <cell r="D4518">
            <v>0</v>
          </cell>
        </row>
        <row r="4519">
          <cell r="A4519" t="str">
            <v>300802090</v>
          </cell>
          <cell r="B4519" t="str">
            <v xml:space="preserve">EXECUÇÃO DE CUMEEIRA COM TELHAS CERÂMICAS TIPO COLONIAL CANAL, INCL. EMBOÇAMENTO COM ARGAMASSA DE CIMENTO, CAL HIDRATADA E AREIA SEM PENEIRAR, NO TRAÇO 1:2:9, E TRANSPORTE.  </v>
          </cell>
          <cell r="C4519" t="str">
            <v>m</v>
          </cell>
          <cell r="D4519">
            <v>8.6624999999999996</v>
          </cell>
          <cell r="E4519">
            <v>6.93</v>
          </cell>
          <cell r="F4519" t="str">
            <v>SINAPI</v>
          </cell>
        </row>
        <row r="4520">
          <cell r="A4520" t="str">
            <v/>
          </cell>
          <cell r="D4520">
            <v>0</v>
          </cell>
        </row>
        <row r="4521">
          <cell r="A4521" t="str">
            <v>300802095</v>
          </cell>
          <cell r="B4521" t="str">
            <v xml:space="preserve"> FORNECIMENTO E COLOCAÇÃO DE TELHAS CERÂMICAS COLONIAL - CANAL DE 1ª QUALIDADE, INCLUSIVE TRANSPORTE VERTICAL, SEM EMBOÇAMENTO.   </v>
          </cell>
          <cell r="C4521" t="str">
            <v>m2</v>
          </cell>
          <cell r="D4521">
            <v>21.512500000000003</v>
          </cell>
          <cell r="E4521">
            <v>17.21</v>
          </cell>
          <cell r="F4521" t="str">
            <v>SINAPI</v>
          </cell>
        </row>
        <row r="4522">
          <cell r="A4522" t="str">
            <v/>
          </cell>
          <cell r="D4522">
            <v>0</v>
          </cell>
        </row>
        <row r="4523">
          <cell r="A4523" t="str">
            <v>300803010</v>
          </cell>
          <cell r="B4523" t="str">
            <v xml:space="preserve">CALHA DE CHAPA GALVANIZADA N. 26.  </v>
          </cell>
          <cell r="C4523" t="str">
            <v>m</v>
          </cell>
          <cell r="D4523">
            <v>24.625</v>
          </cell>
          <cell r="E4523">
            <v>19.7</v>
          </cell>
          <cell r="F4523" t="str">
            <v>SINAPI</v>
          </cell>
        </row>
        <row r="4524">
          <cell r="A4524" t="str">
            <v/>
          </cell>
          <cell r="D4524">
            <v>0</v>
          </cell>
        </row>
        <row r="4525">
          <cell r="A4525" t="str">
            <v>300804010</v>
          </cell>
          <cell r="B4525" t="str">
            <v xml:space="preserve">IMPERMEABILIZACAO,EMPREGANDO ARGAMASSA DE CIMENTO E AREIA GROSSA NO TRACO 1:3 COM SIKA 1 -ESPESSURA DE 3 CM.  </v>
          </cell>
          <cell r="C4525" t="str">
            <v>m2</v>
          </cell>
          <cell r="D4525">
            <v>21.724999999999998</v>
          </cell>
          <cell r="E4525">
            <v>17.38</v>
          </cell>
          <cell r="F4525" t="str">
            <v>SINAPI</v>
          </cell>
        </row>
        <row r="4526">
          <cell r="A4526" t="str">
            <v/>
          </cell>
          <cell r="D4526">
            <v>0</v>
          </cell>
        </row>
        <row r="4527">
          <cell r="A4527" t="str">
            <v>300804020</v>
          </cell>
          <cell r="B4527" t="str">
            <v xml:space="preserve">IMPERMEABILIZACAO COM HIDROASFALTO REFORCADO COM VEU DE POLIESTER, PARA LAJES E CALHAS DE CONCRETO ARMADO.  </v>
          </cell>
          <cell r="C4527" t="str">
            <v>m2</v>
          </cell>
          <cell r="D4527">
            <v>20.25</v>
          </cell>
          <cell r="E4527">
            <v>16.2</v>
          </cell>
          <cell r="F4527" t="str">
            <v>SINAPI</v>
          </cell>
        </row>
        <row r="4528">
          <cell r="A4528" t="str">
            <v/>
          </cell>
          <cell r="D4528">
            <v>0</v>
          </cell>
        </row>
        <row r="4529">
          <cell r="A4529" t="str">
            <v>300804070</v>
          </cell>
          <cell r="B4529" t="str">
            <v xml:space="preserve">PROTEÇÃO MECÂNICA DE IMPERMEABILIZAÇÃO COM ARGAMASSA DE CIMENTO E AREIA TRAÇO 1:3, ESPESSURA DE 3 CM E ACABAMENTO ÁSPERO, INCLUINDO JUNTA DE RETRAÇÃO.  </v>
          </cell>
          <cell r="C4529" t="str">
            <v>m2</v>
          </cell>
          <cell r="D4529">
            <v>21.724999999999998</v>
          </cell>
          <cell r="E4529">
            <v>17.38</v>
          </cell>
          <cell r="F4529" t="str">
            <v>SINAPI</v>
          </cell>
        </row>
        <row r="4530">
          <cell r="A4530" t="str">
            <v/>
          </cell>
          <cell r="D4530">
            <v>0</v>
          </cell>
        </row>
        <row r="4531">
          <cell r="A4531" t="str">
            <v>300804091</v>
          </cell>
          <cell r="B4531" t="str">
            <v xml:space="preserve">IMPERMEABILIZAÇÃO DE COBERTURA PLANA, UTILIZANDO MANTA ASFÁLTICA ESTRUTURADA COM NÃO TECIDO DE POLIÉSTER, COM 3MM DE ESPESSURA SOBRE PRIMER DE TINTA BETUMINOSA.  </v>
          </cell>
          <cell r="C4531" t="str">
            <v>m2</v>
          </cell>
          <cell r="D4531">
            <v>26.299999999999997</v>
          </cell>
          <cell r="E4531">
            <v>21.04</v>
          </cell>
          <cell r="F4531" t="str">
            <v>SINAPI</v>
          </cell>
        </row>
        <row r="4532">
          <cell r="A4532" t="str">
            <v/>
          </cell>
          <cell r="D4532">
            <v>0</v>
          </cell>
        </row>
        <row r="4533">
          <cell r="A4533" t="str">
            <v>300901010</v>
          </cell>
          <cell r="B4533" t="str">
            <v xml:space="preserve">ESQUADRIA DE MADEIRA COM GRADE EM MADEIRA DE LEI E FOLHA EM COMPENSADO DE JEQUITIBA PARA PORTAS INTERNAS , INCLUSIVE ASSENTAMENTO E FERRAGENS.  </v>
          </cell>
          <cell r="C4533" t="str">
            <v>m2</v>
          </cell>
          <cell r="D4533">
            <v>140.63750000000002</v>
          </cell>
          <cell r="E4533">
            <v>112.51</v>
          </cell>
          <cell r="F4533" t="str">
            <v>SINAPI</v>
          </cell>
        </row>
        <row r="4534">
          <cell r="A4534" t="str">
            <v/>
          </cell>
          <cell r="D4534">
            <v>0</v>
          </cell>
        </row>
        <row r="4535">
          <cell r="A4535" t="str">
            <v>300901040</v>
          </cell>
          <cell r="B4535" t="str">
            <v xml:space="preserve">ESQUADRIA DE MADEIRA PARA JANELAS DE ABRIR OU CORRER, COM VENEZIANA, INCLUSIVE ASSENTAMENTO E FERRAGENS.  </v>
          </cell>
          <cell r="C4535" t="str">
            <v>m2</v>
          </cell>
          <cell r="D4535">
            <v>265.26249999999999</v>
          </cell>
          <cell r="E4535">
            <v>212.21</v>
          </cell>
          <cell r="F4535" t="str">
            <v>SINAPI</v>
          </cell>
        </row>
        <row r="4536">
          <cell r="A4536" t="str">
            <v/>
          </cell>
          <cell r="D4536">
            <v>0</v>
          </cell>
        </row>
        <row r="4537">
          <cell r="A4537" t="str">
            <v>300901069</v>
          </cell>
          <cell r="B4537" t="str">
            <v xml:space="preserve">FORNECIMENTO E COLOCAÇÃO DE GRADE DE PORTA   COMPLETA EM MADEIRA DE LEI PARA VÃO DE 0,60X2,10 M, ATÉ 0,90X2,10M , ESP= 3,00 CM , LARGURA 14 CM.  </v>
          </cell>
          <cell r="C4537" t="str">
            <v>Un</v>
          </cell>
          <cell r="D4537">
            <v>124.85</v>
          </cell>
          <cell r="E4537">
            <v>99.88</v>
          </cell>
          <cell r="F4537" t="str">
            <v>SINAPI</v>
          </cell>
        </row>
        <row r="4538">
          <cell r="A4538" t="str">
            <v/>
          </cell>
          <cell r="D4538">
            <v>0</v>
          </cell>
        </row>
        <row r="4539">
          <cell r="A4539" t="str">
            <v>300901075</v>
          </cell>
          <cell r="B4539" t="str">
            <v xml:space="preserve"> FORNECIMENTO E COLOCAÇÃO DE GRADE DE PORTA  COMPLETA DE CANTO, EM MADEIRA DE LEI COM  LARG =7,00CM , ESP = 3,00 CM, DIMENSÃO DE 0,60 X 1,60M.   </v>
          </cell>
          <cell r="C4539" t="str">
            <v>Un</v>
          </cell>
          <cell r="D4539">
            <v>55.5625</v>
          </cell>
          <cell r="E4539">
            <v>44.45</v>
          </cell>
          <cell r="F4539" t="str">
            <v>SINAPI</v>
          </cell>
        </row>
        <row r="4540">
          <cell r="A4540" t="str">
            <v/>
          </cell>
          <cell r="D4540">
            <v>0</v>
          </cell>
        </row>
        <row r="4541">
          <cell r="A4541" t="str">
            <v>300901080</v>
          </cell>
          <cell r="B4541" t="str">
            <v>FORNEC.E COLOC. DE PORTA LISA (0,60X2,10M, ESP. 3CM), EM COMPENSADO DE 1ª QUALIDADE, TIPO EIDAI "MIOLO CHEIO" OU SIMILAR, INCLUINDO: 03 (TRÊS) DOBRADIÇAS DE LATÃO CROMADO DE 3" X 2.1/2" C/ ANEL E PARAFUSOS, E FECHADURA EXT., CROMADA, EMBUTIR, TIPO CILINDR</v>
          </cell>
          <cell r="C4541" t="str">
            <v>Un</v>
          </cell>
          <cell r="D4541">
            <v>213.77500000000001</v>
          </cell>
          <cell r="E4541">
            <v>171.02</v>
          </cell>
          <cell r="F4541" t="str">
            <v>SINAPI</v>
          </cell>
        </row>
        <row r="4542">
          <cell r="A4542" t="str">
            <v/>
          </cell>
          <cell r="D4542">
            <v>0</v>
          </cell>
        </row>
        <row r="4543">
          <cell r="A4543" t="str">
            <v>300901081</v>
          </cell>
          <cell r="B4543" t="str">
            <v>FORNEC.E COLOC. DE PORTA LISA (0,70X2,10M, ESP. 3CM), EM COMPENSADO DE 1ª QUALIDADE, TIPO EIDAI "MIOLO CHEIO" OU SIMILAR, INCLUINDO: 03 (TRÊS) DOBRADIÇAS DE LATÃO CROMADO DE 3" X 2.1/2" C/ ANEL E PARAFUSOS, E FECHADURA EXT., CROMADA, EMBUTIR, TIPO CILINDR</v>
          </cell>
          <cell r="C4543" t="str">
            <v>Un</v>
          </cell>
          <cell r="D4543">
            <v>227.27499999999998</v>
          </cell>
          <cell r="E4543">
            <v>181.82</v>
          </cell>
          <cell r="F4543" t="str">
            <v>SINAPI</v>
          </cell>
        </row>
        <row r="4544">
          <cell r="A4544" t="str">
            <v/>
          </cell>
          <cell r="D4544">
            <v>0</v>
          </cell>
        </row>
        <row r="4545">
          <cell r="A4545" t="str">
            <v>300901082</v>
          </cell>
          <cell r="B4545" t="str">
            <v>FORNEC.E COLOC. DE PORTA LISA (0,80X2,10M, ESP. 3CM), EM COMPENSADO DE 1ª QUALIDADE, TIPO EIDAI "MIOLO CHEIO" OU SIMILAR, INCLUINDO: 03 (TRÊS) DOBRADIÇAS DE LATÃO CROMADO DE 3" X 2.1/2" C/ ANEL E PARAFUSOS, E FECHADURA EXT., CROMADA, EMBUTIR, TIPO CILINDR</v>
          </cell>
          <cell r="C4545" t="str">
            <v>Un</v>
          </cell>
          <cell r="D4545">
            <v>240.10000000000002</v>
          </cell>
          <cell r="E4545">
            <v>192.08</v>
          </cell>
          <cell r="F4545" t="str">
            <v>SINAPI</v>
          </cell>
        </row>
        <row r="4546">
          <cell r="A4546" t="str">
            <v/>
          </cell>
          <cell r="D4546">
            <v>0</v>
          </cell>
        </row>
        <row r="4547">
          <cell r="A4547" t="str">
            <v>300901083</v>
          </cell>
          <cell r="B4547" t="str">
            <v>FORNEC.E COLOC. DE PORTA LISA (0,90X2,10M, ESP. 3CM), EM COMPENSADO DE 1ª QUALIDADE, TIPO EIDAI "MIOLO CHEIO" OU SIMILAR, INCLUINDO: 03 (TRÊS) DOBRADIÇAS DE LATÃO CROMADO DE 3" X 2.1/2" C/ ANEL E PARAFUSOS, E FECHADURA EXT., CROMADA, EMBUTIR, TIPO CILINDR</v>
          </cell>
          <cell r="C4547" t="str">
            <v>Un</v>
          </cell>
          <cell r="D4547">
            <v>255.26250000000002</v>
          </cell>
          <cell r="E4547">
            <v>204.21</v>
          </cell>
          <cell r="F4547" t="str">
            <v>SINAPI</v>
          </cell>
        </row>
        <row r="4548">
          <cell r="A4548" t="str">
            <v/>
          </cell>
          <cell r="D4548">
            <v>0</v>
          </cell>
        </row>
        <row r="4549">
          <cell r="A4549" t="str">
            <v>300901115</v>
          </cell>
          <cell r="B4549" t="str">
            <v>FORN.E COLOC.DE PORTA LISA C/01 FOLHA EM COMPENSADO DE 1ª QUALIDADE, TIPO EIDAI "MIOLO CHEIO" OU SIMILAR, INCL. 02 DOBRADIÇAS DE LATÃO CROMADO DE 3X2.1/2" C/ANEL E PARAFUSOS, FECHADURA LIVRE-OCUPADO,DE EMBUTIR, INTERNA, LATÃO CROMADO, LA FONTE REF. 719 OU</v>
          </cell>
          <cell r="C4549" t="str">
            <v>Un</v>
          </cell>
          <cell r="D4549">
            <v>198.63749999999999</v>
          </cell>
          <cell r="E4549">
            <v>158.91</v>
          </cell>
          <cell r="F4549" t="str">
            <v>SINAPI</v>
          </cell>
        </row>
        <row r="4550">
          <cell r="A4550" t="str">
            <v/>
          </cell>
          <cell r="D4550">
            <v>0</v>
          </cell>
        </row>
        <row r="4551">
          <cell r="A4551" t="str">
            <v>300901119</v>
          </cell>
          <cell r="B4551" t="str">
            <v xml:space="preserve">FORNECIMENTO E COLOCAÇÃO DE FECHADURA EXTERNA, CROMADA,  DE EMBUTIR TIPO CILINDRO, MARCA SILVANA REF. F1001/05 - EC - CR, COM ESPELHO OVAL E MAÇANETA TIPO ALAVANCA OU SIMILAR.  </v>
          </cell>
          <cell r="C4551" t="str">
            <v>Un</v>
          </cell>
          <cell r="D4551">
            <v>41</v>
          </cell>
          <cell r="E4551">
            <v>32.799999999999997</v>
          </cell>
          <cell r="F4551" t="str">
            <v>SINAPI</v>
          </cell>
        </row>
        <row r="4552">
          <cell r="A4552" t="str">
            <v/>
          </cell>
          <cell r="D4552">
            <v>0</v>
          </cell>
        </row>
        <row r="4553">
          <cell r="A4553" t="str">
            <v>300901126</v>
          </cell>
          <cell r="B4553" t="str">
            <v xml:space="preserve">FORNECIMENTO E COLOCAÇÃO DE FECHADURA INTERNA, CROMADA, INCLUINDO ESPELHO E MAÇANETA REDONDA, MODELO 813/02-EI, FAB:STAM, OU SIMILAR.  </v>
          </cell>
          <cell r="C4553" t="str">
            <v>Un</v>
          </cell>
          <cell r="D4553">
            <v>37.274999999999999</v>
          </cell>
          <cell r="E4553">
            <v>29.82</v>
          </cell>
          <cell r="F4553" t="str">
            <v>SINAPI</v>
          </cell>
        </row>
        <row r="4554">
          <cell r="A4554" t="str">
            <v/>
          </cell>
          <cell r="D4554">
            <v>0</v>
          </cell>
        </row>
        <row r="4555">
          <cell r="A4555" t="str">
            <v>300902010</v>
          </cell>
          <cell r="B4555" t="str">
            <v xml:space="preserve">ESQUADRIA DE FERRO, TIPO BASCULANTE, COM ASSENTAMENTO.  </v>
          </cell>
          <cell r="C4555" t="str">
            <v>m2</v>
          </cell>
          <cell r="D4555">
            <v>167.36249999999998</v>
          </cell>
          <cell r="E4555">
            <v>133.88999999999999</v>
          </cell>
          <cell r="F4555" t="str">
            <v>SINAPI</v>
          </cell>
        </row>
        <row r="4556">
          <cell r="A4556" t="str">
            <v/>
          </cell>
          <cell r="D4556">
            <v>0</v>
          </cell>
        </row>
        <row r="4557">
          <cell r="A4557" t="str">
            <v>300902015</v>
          </cell>
          <cell r="B4557" t="str">
            <v xml:space="preserve">ASSENTAMENTO DE ESQUADRIA DE FERRO COM ARGAMASSA DE CIMENTO E AREIA, INCLUSIVE ACABAMENTO.  </v>
          </cell>
          <cell r="C4557" t="str">
            <v>m2</v>
          </cell>
          <cell r="D4557">
            <v>26.3125</v>
          </cell>
          <cell r="E4557">
            <v>21.05</v>
          </cell>
          <cell r="F4557" t="str">
            <v>SINAPI</v>
          </cell>
        </row>
        <row r="4558">
          <cell r="A4558" t="str">
            <v/>
          </cell>
          <cell r="D4558">
            <v>0</v>
          </cell>
        </row>
        <row r="4559">
          <cell r="A4559" t="str">
            <v>300902020</v>
          </cell>
          <cell r="B4559" t="str">
            <v xml:space="preserve">GRADE DE PROTECAO DE PORTA EM FERRO C/ VAROES DE 1/2", ESPAC=10CM E ACABAMENTO EM BARRA CHATA DE 1" X 1/4", INCLUSIVE FECHADURA DE SOBREPOR BRASIL OU SIMILAR E ASSENTAMENTO.  </v>
          </cell>
          <cell r="C4559" t="str">
            <v>m2</v>
          </cell>
          <cell r="D4559">
            <v>144.03749999999999</v>
          </cell>
          <cell r="E4559">
            <v>115.23</v>
          </cell>
          <cell r="F4559" t="str">
            <v>SINAPI</v>
          </cell>
        </row>
        <row r="4560">
          <cell r="A4560" t="str">
            <v/>
          </cell>
          <cell r="D4560">
            <v>0</v>
          </cell>
        </row>
        <row r="4561">
          <cell r="A4561" t="str">
            <v>300902022</v>
          </cell>
          <cell r="B4561" t="str">
            <v xml:space="preserve">GRADE DE PROTECAO DE JANELA EM FERRO COM VAROES DE 1/2", ESPAC=10CM E ACABAMENTO EM BARRA CHATA DE 1" X 1/4" INCLUSIVE ASSENTAMENTO.  </v>
          </cell>
          <cell r="C4561" t="str">
            <v>m2</v>
          </cell>
          <cell r="D4561">
            <v>144.03749999999999</v>
          </cell>
          <cell r="E4561">
            <v>115.23</v>
          </cell>
          <cell r="F4561" t="str">
            <v>SINAPI</v>
          </cell>
        </row>
        <row r="4562">
          <cell r="A4562" t="str">
            <v/>
          </cell>
          <cell r="D4562">
            <v>0</v>
          </cell>
        </row>
        <row r="4563">
          <cell r="A4563" t="str">
            <v>300903020</v>
          </cell>
          <cell r="B4563" t="str">
            <v xml:space="preserve">FORNECIMENTO DE ESQUADRIA DE ALUMINIO, TIPO CORRER COM BANDEIRA FIXA, COM CONTRAMARCO, INCLUSIVE ASSENTAMENTO.  </v>
          </cell>
          <cell r="C4563" t="str">
            <v>m2</v>
          </cell>
          <cell r="D4563">
            <v>295.07499999999999</v>
          </cell>
          <cell r="E4563">
            <v>236.06</v>
          </cell>
          <cell r="F4563" t="str">
            <v>SINAPI</v>
          </cell>
        </row>
        <row r="4564">
          <cell r="A4564" t="str">
            <v/>
          </cell>
          <cell r="D4564">
            <v>0</v>
          </cell>
        </row>
        <row r="4565">
          <cell r="A4565" t="str">
            <v>300903040</v>
          </cell>
          <cell r="B4565" t="str">
            <v xml:space="preserve">FORNECIMENTO DE ESQUADRIA DE ALUMINIO TIPO MAXIM-AR SEM BANDEIRA, COM CONTRAMARCO, INCLU SIVE ASSENTAMENTO.  </v>
          </cell>
          <cell r="C4565" t="str">
            <v>m2</v>
          </cell>
          <cell r="D4565">
            <v>295.07499999999999</v>
          </cell>
          <cell r="E4565">
            <v>236.06</v>
          </cell>
          <cell r="F4565" t="str">
            <v>SINAPI</v>
          </cell>
        </row>
        <row r="4566">
          <cell r="A4566" t="str">
            <v/>
          </cell>
          <cell r="D4566">
            <v>0</v>
          </cell>
        </row>
        <row r="4567">
          <cell r="A4567" t="str">
            <v>300905010</v>
          </cell>
          <cell r="B4567" t="str">
            <v xml:space="preserve">FORNECIMENTO E INSTALAÇÃO DE TELA DE AÇO GALVANIZADO, SIMPLES TORÇÃO, GALVANIZAÇÃO PESADA, SEM REVESTIMENTO EM PVC, MALHA 2"X2", FIO 12 BWG FIXADA COM ARAME GALVANIZADO FIO 14BWG.  </v>
          </cell>
          <cell r="C4567" t="str">
            <v>m2</v>
          </cell>
          <cell r="D4567">
            <v>28.125</v>
          </cell>
          <cell r="E4567">
            <v>22.5</v>
          </cell>
          <cell r="F4567" t="str">
            <v>SINAPI</v>
          </cell>
        </row>
        <row r="4568">
          <cell r="A4568" t="str">
            <v/>
          </cell>
          <cell r="D4568">
            <v>0</v>
          </cell>
        </row>
        <row r="4569">
          <cell r="A4569" t="str">
            <v>301001010</v>
          </cell>
          <cell r="B4569" t="str">
            <v xml:space="preserve">VIDRO PLANO, COMUM, LISO, TRANSPARENTE E COM 3 MM DE ESPESSURA - COLOCADO.  </v>
          </cell>
          <cell r="C4569" t="str">
            <v>m2</v>
          </cell>
          <cell r="D4569">
            <v>46.5625</v>
          </cell>
          <cell r="E4569">
            <v>37.25</v>
          </cell>
          <cell r="F4569" t="str">
            <v>SINAPI</v>
          </cell>
        </row>
        <row r="4570">
          <cell r="A4570" t="str">
            <v/>
          </cell>
          <cell r="D4570">
            <v>0</v>
          </cell>
        </row>
        <row r="4571">
          <cell r="A4571" t="str">
            <v>301001020</v>
          </cell>
          <cell r="B4571" t="str">
            <v xml:space="preserve">VIDRO PLANO, COMUM, LISO, TRANSPARENTE E COM 4 MM DE ESPESSURA - COLOCADO.  </v>
          </cell>
          <cell r="C4571" t="str">
            <v>m2</v>
          </cell>
          <cell r="D4571">
            <v>61.862500000000004</v>
          </cell>
          <cell r="E4571">
            <v>49.49</v>
          </cell>
          <cell r="F4571" t="str">
            <v>SINAPI</v>
          </cell>
        </row>
        <row r="4572">
          <cell r="A4572" t="str">
            <v/>
          </cell>
          <cell r="D4572">
            <v>0</v>
          </cell>
        </row>
        <row r="4573">
          <cell r="A4573" t="str">
            <v>301001040</v>
          </cell>
          <cell r="B4573" t="str">
            <v xml:space="preserve">VIDRO PLANO, COMUM, LISO, TRANSPARENTE E COM 6 MM DE ESPESSURA - COLOCADO.  </v>
          </cell>
          <cell r="C4573" t="str">
            <v>m2</v>
          </cell>
          <cell r="D4573">
            <v>124.97500000000001</v>
          </cell>
          <cell r="E4573">
            <v>99.98</v>
          </cell>
          <cell r="F4573" t="str">
            <v>SINAPI</v>
          </cell>
        </row>
        <row r="4574">
          <cell r="A4574" t="str">
            <v/>
          </cell>
          <cell r="D4574">
            <v>0</v>
          </cell>
        </row>
        <row r="4575">
          <cell r="A4575" t="str">
            <v>301002010</v>
          </cell>
          <cell r="B4575" t="str">
            <v xml:space="preserve">VIDRO PLANO FANTASIA EM GERAL, EXCETO CANELADO - COLOCADO.  </v>
          </cell>
          <cell r="C4575" t="str">
            <v>m2</v>
          </cell>
          <cell r="D4575">
            <v>49.675000000000004</v>
          </cell>
          <cell r="E4575">
            <v>39.74</v>
          </cell>
          <cell r="F4575" t="str">
            <v>SINAPI</v>
          </cell>
        </row>
        <row r="4576">
          <cell r="A4576" t="str">
            <v/>
          </cell>
          <cell r="D4576">
            <v>0</v>
          </cell>
        </row>
        <row r="4577">
          <cell r="A4577" t="str">
            <v>301102010</v>
          </cell>
          <cell r="B4577" t="str">
            <v xml:space="preserve">CHAPISCO COM ARGAMASSA DE CIMENTO E AREIA NO TRACO 1:3.  </v>
          </cell>
          <cell r="C4577" t="str">
            <v>m2</v>
          </cell>
          <cell r="D4577">
            <v>4.3499999999999996</v>
          </cell>
          <cell r="E4577">
            <v>3.48</v>
          </cell>
          <cell r="F4577" t="str">
            <v>SINAPI</v>
          </cell>
        </row>
        <row r="4578">
          <cell r="A4578" t="str">
            <v/>
          </cell>
          <cell r="D4578">
            <v>0</v>
          </cell>
        </row>
        <row r="4579">
          <cell r="A4579" t="str">
            <v>301103020</v>
          </cell>
          <cell r="B4579" t="str">
            <v>EMBOÇO COM ARGAMASSA DE CIMENTO, SAIBRO E AREIA NO TRAÇO 1:4:4, COM 2,0CM DE ESPESSURA.</v>
          </cell>
          <cell r="C4579" t="str">
            <v>m2</v>
          </cell>
          <cell r="D4579">
            <v>14.2</v>
          </cell>
          <cell r="E4579">
            <v>11.36</v>
          </cell>
          <cell r="F4579" t="str">
            <v>SINAPI</v>
          </cell>
        </row>
        <row r="4580">
          <cell r="A4580" t="str">
            <v/>
          </cell>
          <cell r="D4580">
            <v>0</v>
          </cell>
        </row>
        <row r="4581">
          <cell r="A4581" t="str">
            <v>301103050</v>
          </cell>
          <cell r="B4581" t="str">
            <v xml:space="preserve">EMBOCO COM ARGAMASSA DE CIMENTO E AREIA NO TRACO 1:3, COM 2,0 CM DE ESPESSURA.  </v>
          </cell>
          <cell r="C4581" t="str">
            <v>m2</v>
          </cell>
          <cell r="D4581">
            <v>14.2</v>
          </cell>
          <cell r="E4581">
            <v>11.36</v>
          </cell>
          <cell r="F4581" t="str">
            <v>SINAPI</v>
          </cell>
        </row>
        <row r="4582">
          <cell r="A4582" t="str">
            <v/>
          </cell>
          <cell r="D4582">
            <v>0</v>
          </cell>
        </row>
        <row r="4583">
          <cell r="A4583" t="str">
            <v>301103060</v>
          </cell>
          <cell r="B4583" t="str">
            <v xml:space="preserve">EMBOCO COM ARGAMASSA DE CIMENTO E AREIA NO TRACO 1:4, COM 2,0 CM DE ESPESSURA.  </v>
          </cell>
          <cell r="C4583" t="str">
            <v>m2</v>
          </cell>
          <cell r="D4583">
            <v>15.8125</v>
          </cell>
          <cell r="E4583">
            <v>12.65</v>
          </cell>
          <cell r="F4583" t="str">
            <v>SINAPI</v>
          </cell>
        </row>
        <row r="4584">
          <cell r="A4584" t="str">
            <v/>
          </cell>
          <cell r="D4584">
            <v>0</v>
          </cell>
        </row>
        <row r="4585">
          <cell r="A4585" t="str">
            <v>301103062</v>
          </cell>
          <cell r="B4585" t="str">
            <v xml:space="preserve">EMBOÇO COM ARGAMASSA DE CIMENTO, CAL HIDRATADA  E AREIA NO TRAÇO 1:2:6, COM 20 MM  DE ESPESSURA  </v>
          </cell>
          <cell r="C4585" t="str">
            <v>m2</v>
          </cell>
          <cell r="D4585">
            <v>15.1875</v>
          </cell>
          <cell r="E4585">
            <v>12.15</v>
          </cell>
          <cell r="F4585" t="str">
            <v>SINAPI</v>
          </cell>
        </row>
        <row r="4586">
          <cell r="A4586" t="str">
            <v/>
          </cell>
          <cell r="D4586">
            <v>0</v>
          </cell>
        </row>
        <row r="4587">
          <cell r="A4587" t="str">
            <v>301105010</v>
          </cell>
          <cell r="B4587" t="str">
            <v xml:space="preserve">REVESTIMENTO COM ARGAMASSA DE CIMENTO E AREIA NO TRACO 1:3, COM 2,0 CM DE ESPESSURA.  </v>
          </cell>
          <cell r="C4587" t="str">
            <v>m2</v>
          </cell>
          <cell r="D4587">
            <v>18.524999999999999</v>
          </cell>
          <cell r="E4587">
            <v>14.82</v>
          </cell>
          <cell r="F4587" t="str">
            <v>SINAPI</v>
          </cell>
        </row>
        <row r="4588">
          <cell r="A4588" t="str">
            <v/>
          </cell>
          <cell r="D4588">
            <v>0</v>
          </cell>
        </row>
        <row r="4589">
          <cell r="A4589" t="str">
            <v>301105025</v>
          </cell>
          <cell r="B4589" t="str">
            <v xml:space="preserve">REVESTIMENTO COM ARGAMASSA DE CIMENTO E AREIA NO TRACO 1:6 COM 2,0 CM DE ESPESSURA.  </v>
          </cell>
          <cell r="C4589" t="str">
            <v>m2</v>
          </cell>
          <cell r="D4589">
            <v>17.4375</v>
          </cell>
          <cell r="E4589">
            <v>13.95</v>
          </cell>
          <cell r="F4589" t="str">
            <v>SINAPI</v>
          </cell>
        </row>
        <row r="4590">
          <cell r="A4590" t="str">
            <v/>
          </cell>
          <cell r="D4590">
            <v>0</v>
          </cell>
        </row>
        <row r="4591">
          <cell r="A4591" t="str">
            <v>301105026</v>
          </cell>
          <cell r="B4591" t="str">
            <v xml:space="preserve">REVESTIMENTO COM ARGAMASSA DE CIMENTO E AREIA NO TRAÇO 1:6 COM 2,5CM DE ESPESSURA  </v>
          </cell>
          <cell r="C4591" t="str">
            <v>m2</v>
          </cell>
          <cell r="D4591">
            <v>17.4375</v>
          </cell>
          <cell r="E4591">
            <v>13.95</v>
          </cell>
          <cell r="F4591" t="str">
            <v>SINAPI</v>
          </cell>
        </row>
        <row r="4592">
          <cell r="A4592" t="str">
            <v/>
          </cell>
          <cell r="D4592">
            <v>0</v>
          </cell>
        </row>
        <row r="4593">
          <cell r="A4593" t="str">
            <v>301105028</v>
          </cell>
          <cell r="B4593" t="str">
            <v xml:space="preserve">REVESTIMENTO COM ARGAMASSA DE CIMENTO, CAL HIDRATADA E AREIA TRAÇO 1:2:8, COM 20 MM DE ESPESSURA  </v>
          </cell>
          <cell r="C4593" t="str">
            <v>m2</v>
          </cell>
          <cell r="D4593">
            <v>16.175000000000001</v>
          </cell>
          <cell r="E4593">
            <v>12.94</v>
          </cell>
          <cell r="F4593" t="str">
            <v>SINAPI</v>
          </cell>
        </row>
        <row r="4594">
          <cell r="A4594" t="str">
            <v/>
          </cell>
          <cell r="D4594">
            <v>0</v>
          </cell>
        </row>
        <row r="4595">
          <cell r="A4595" t="str">
            <v>301105030</v>
          </cell>
          <cell r="B4595" t="str">
            <v xml:space="preserve">REVESTIMENTO COM ARGAMASSA DE CIMENTO, SAIBRO E AREIA NO TRACO 1:4:4 , COM 2,0 CM DE ESPESSURA.  </v>
          </cell>
          <cell r="C4595" t="str">
            <v>m2</v>
          </cell>
          <cell r="D4595">
            <v>16.200000000000003</v>
          </cell>
          <cell r="E4595">
            <v>12.96</v>
          </cell>
          <cell r="F4595" t="str">
            <v>SINAPI</v>
          </cell>
        </row>
        <row r="4596">
          <cell r="A4596" t="str">
            <v/>
          </cell>
          <cell r="D4596">
            <v>0</v>
          </cell>
        </row>
        <row r="4597">
          <cell r="A4597" t="str">
            <v>301106005</v>
          </cell>
          <cell r="B4597" t="str">
            <v xml:space="preserve">REVESTIMENTO DE AZULEJOS BRANCOS , CLASSE A , ASSENTADOS COM PASTA DE CIMENTO, SOBRE EMBOCO PRONTO.  </v>
          </cell>
          <cell r="C4597" t="str">
            <v>m2</v>
          </cell>
          <cell r="D4597">
            <v>53.625</v>
          </cell>
          <cell r="E4597">
            <v>42.9</v>
          </cell>
          <cell r="F4597" t="str">
            <v>SINAPI</v>
          </cell>
        </row>
        <row r="4598">
          <cell r="A4598" t="str">
            <v/>
          </cell>
          <cell r="D4598">
            <v>0</v>
          </cell>
        </row>
        <row r="4599">
          <cell r="A4599" t="str">
            <v>301106025</v>
          </cell>
          <cell r="B4599" t="str">
            <v xml:space="preserve">REVESTIMENTO DE AZULEJOS BRANCOS , CLASSE A, ASSENTADOS COM PASTA DE CIMENTO , INCLUSIVE EMBOCO COM ARGAMASSA DE CIMENTO, SAIBRO E AREIA, NO TRACO 1:4:4.  </v>
          </cell>
          <cell r="C4599" t="str">
            <v>m2</v>
          </cell>
          <cell r="D4599">
            <v>67.825000000000003</v>
          </cell>
          <cell r="E4599">
            <v>54.26</v>
          </cell>
          <cell r="F4599" t="str">
            <v>SINAPI</v>
          </cell>
        </row>
        <row r="4600">
          <cell r="A4600" t="str">
            <v/>
          </cell>
          <cell r="D4600">
            <v>0</v>
          </cell>
        </row>
        <row r="4601">
          <cell r="A4601" t="str">
            <v>301106050</v>
          </cell>
          <cell r="B4601" t="str">
            <v xml:space="preserve">REVESTIMENTO DE AZULEJOS BRANCOS, CLASSE A ASSENTADOS COM ARGAMASSA PRE-FABRICADA DE CIMENTO COLANTE, INCLUSIVE REJUNTE, SOBRE EMBOCO PRONTO.  </v>
          </cell>
          <cell r="C4601" t="str">
            <v>m2</v>
          </cell>
          <cell r="D4601">
            <v>32.087500000000006</v>
          </cell>
          <cell r="E4601">
            <v>25.67</v>
          </cell>
          <cell r="F4601" t="str">
            <v>SINAPI</v>
          </cell>
        </row>
        <row r="4602">
          <cell r="A4602" t="str">
            <v/>
          </cell>
          <cell r="D4602">
            <v>0</v>
          </cell>
        </row>
        <row r="4603">
          <cell r="A4603" t="str">
            <v>301201025</v>
          </cell>
          <cell r="B4603" t="str">
            <v xml:space="preserve">FORNECIMENTO E INSTALAÇÃO DE FORRO DE GESSO EM PLACAS, SUSPENSO POR ARAME GALVANIZADO Nº18, EM ESTRUTURA DE MADEIRA DE COBERTA.  </v>
          </cell>
          <cell r="C4603" t="str">
            <v>m2</v>
          </cell>
          <cell r="D4603">
            <v>15</v>
          </cell>
          <cell r="E4603">
            <v>12</v>
          </cell>
          <cell r="F4603" t="str">
            <v>SINAPI</v>
          </cell>
        </row>
        <row r="4604">
          <cell r="A4604" t="str">
            <v/>
          </cell>
          <cell r="D4604">
            <v>0</v>
          </cell>
        </row>
        <row r="4605">
          <cell r="A4605" t="str">
            <v>301203011</v>
          </cell>
          <cell r="B4605" t="str">
            <v xml:space="preserve">FORNECIMENTO E INSTALAÇÃO DE FORRO DE PVC COM RÉGUAS DE 100X6000MM, ENCAIXADOS ENTRE SI E FIXADOS COM ESTRUTURA AUXILIAR GALVANIZADA E ARAME GALVANIZADO, INCLUINDO ARREMATE EM PVC.  </v>
          </cell>
          <cell r="C4605" t="str">
            <v>m2</v>
          </cell>
          <cell r="D4605">
            <v>33.524999999999999</v>
          </cell>
          <cell r="E4605">
            <v>26.82</v>
          </cell>
          <cell r="F4605" t="str">
            <v>SINAPI</v>
          </cell>
        </row>
        <row r="4606">
          <cell r="A4606" t="str">
            <v/>
          </cell>
          <cell r="D4606">
            <v>0</v>
          </cell>
        </row>
        <row r="4607">
          <cell r="A4607" t="str">
            <v>301203013</v>
          </cell>
          <cell r="B4607" t="str">
            <v xml:space="preserve">FORNECIMENTO E INSTALAÇÃO DE FORRO DE PVC COM RÉGUAS DE 200MM DE LARGURA ENCAIXADOS ENTRE SI E FIXADOS COM ESTRUTURA AUXILIAR GALVANIZADA E ARAME GALVANIZADO, INCLUINDO ARREMATE PARA FORRO EM PVC.  </v>
          </cell>
          <cell r="C4607" t="str">
            <v>m2</v>
          </cell>
          <cell r="D4607">
            <v>33.224999999999994</v>
          </cell>
          <cell r="E4607">
            <v>26.58</v>
          </cell>
          <cell r="F4607" t="str">
            <v>SINAPI</v>
          </cell>
        </row>
        <row r="4608">
          <cell r="A4608" t="str">
            <v/>
          </cell>
          <cell r="D4608">
            <v>0</v>
          </cell>
        </row>
        <row r="4609">
          <cell r="A4609" t="str">
            <v>301301010</v>
          </cell>
          <cell r="B4609" t="str">
            <v xml:space="preserve">LASTRO DE PISO COM 10,0 CM DE ESPESSURA EM CONCRETO 1:4:8.  </v>
          </cell>
          <cell r="C4609" t="str">
            <v>m2</v>
          </cell>
          <cell r="D4609">
            <v>37.325000000000003</v>
          </cell>
          <cell r="E4609">
            <v>29.86</v>
          </cell>
          <cell r="F4609" t="str">
            <v>SINAPI</v>
          </cell>
        </row>
        <row r="4610">
          <cell r="A4610" t="str">
            <v/>
          </cell>
          <cell r="D4610">
            <v>0</v>
          </cell>
        </row>
        <row r="4611">
          <cell r="A4611" t="str">
            <v>301301030</v>
          </cell>
          <cell r="B4611" t="str">
            <v xml:space="preserve">LASTRO DE PISO COM 5,0 CM DE ESPESSURA EM CONCRETO 1:4:8.  </v>
          </cell>
          <cell r="C4611" t="str">
            <v>m2</v>
          </cell>
          <cell r="D4611">
            <v>20.087499999999999</v>
          </cell>
          <cell r="E4611">
            <v>16.07</v>
          </cell>
          <cell r="F4611" t="str">
            <v>SINAPI</v>
          </cell>
        </row>
        <row r="4612">
          <cell r="A4612" t="str">
            <v/>
          </cell>
          <cell r="D4612">
            <v>0</v>
          </cell>
        </row>
        <row r="4613">
          <cell r="A4613" t="str">
            <v>301301040</v>
          </cell>
          <cell r="B4613" t="str">
            <v xml:space="preserve">LASTRO DE PISO , COM A UTILIZACAO DE ADITIVO IMPERMEABILIZANTE - SIKA 1, COM 5,0 CM DE ESPESSURA EM CONCRETO 1:4:8.  </v>
          </cell>
          <cell r="C4613" t="str">
            <v>m2</v>
          </cell>
          <cell r="D4613">
            <v>23.5625</v>
          </cell>
          <cell r="E4613">
            <v>18.850000000000001</v>
          </cell>
          <cell r="F4613" t="str">
            <v>SINAPI</v>
          </cell>
        </row>
        <row r="4614">
          <cell r="A4614" t="str">
            <v/>
          </cell>
          <cell r="D4614">
            <v>0</v>
          </cell>
        </row>
        <row r="4615">
          <cell r="A4615" t="str">
            <v>301303010</v>
          </cell>
          <cell r="B4615" t="str">
            <v xml:space="preserve">PISO CIMENTADO COM ARGAMASSA DE CIMENTO E AREIA NO TRACO 1:3, COM 2,0 CM DE ESPESSURA, E COM ACABAMENTO LISO.  </v>
          </cell>
          <cell r="C4615" t="str">
            <v>m2</v>
          </cell>
          <cell r="D4615">
            <v>20.237500000000001</v>
          </cell>
          <cell r="E4615">
            <v>16.190000000000001</v>
          </cell>
          <cell r="F4615" t="str">
            <v>SINAPI</v>
          </cell>
        </row>
        <row r="4616">
          <cell r="A4616" t="str">
            <v/>
          </cell>
          <cell r="D4616">
            <v>0</v>
          </cell>
        </row>
        <row r="4617">
          <cell r="A4617" t="str">
            <v>301303040</v>
          </cell>
          <cell r="B4617" t="str">
            <v xml:space="preserve">PISO CIMENTADO COM ARGAMASSA DE CIMENTO E AREIA NO TRACO 1:4 , COM 1,5 CM DE ESPESSURA E COM ACABAMENTO LISO.  </v>
          </cell>
          <cell r="C4617" t="str">
            <v>m2</v>
          </cell>
          <cell r="D4617">
            <v>18.100000000000001</v>
          </cell>
          <cell r="E4617">
            <v>14.48</v>
          </cell>
          <cell r="F4617" t="str">
            <v>SINAPI</v>
          </cell>
        </row>
        <row r="4618">
          <cell r="A4618" t="str">
            <v/>
          </cell>
          <cell r="D4618">
            <v>0</v>
          </cell>
        </row>
        <row r="4619">
          <cell r="A4619" t="str">
            <v>301303070</v>
          </cell>
          <cell r="B4619" t="str">
            <v xml:space="preserve"> PISO EM LENCOL DE GRANITO ARTIFICIAL ( MARMORITE ) COM JUNTAS DE VIDRO, FORMANDO QUADROS DE 1,0 X 1,0 M, NA COR CINZA. (OBS. DA SE: PREÇO INCLUSIVE COM REGULARIZAÇÃO)   </v>
          </cell>
          <cell r="C4619" t="str">
            <v>m2</v>
          </cell>
          <cell r="D4619">
            <v>50.762500000000003</v>
          </cell>
          <cell r="E4619">
            <v>40.61</v>
          </cell>
          <cell r="F4619" t="str">
            <v>SINAPI</v>
          </cell>
        </row>
        <row r="4620">
          <cell r="A4620" t="str">
            <v/>
          </cell>
          <cell r="D4620">
            <v>0</v>
          </cell>
        </row>
        <row r="4621">
          <cell r="A4621" t="str">
            <v>301303100</v>
          </cell>
          <cell r="B4621" t="str">
            <v xml:space="preserve">PISO EM LENCOL DE GRANITO ARTIFICIAL ( MARMORITE ) COM JUNTAS DE PLASTICO , FORMANDO QUADROS DE 1,0 X 1,0 M, NA COR CINZA. (OBS. DA SE: PREÇO INCLUSIVE COM REGULARIZAÇÃO)  </v>
          </cell>
          <cell r="C4621" t="str">
            <v>m</v>
          </cell>
          <cell r="D4621">
            <v>51.924999999999997</v>
          </cell>
          <cell r="E4621">
            <v>41.54</v>
          </cell>
          <cell r="F4621" t="str">
            <v>SINAPI</v>
          </cell>
        </row>
        <row r="4622">
          <cell r="A4622" t="str">
            <v/>
          </cell>
          <cell r="D4622">
            <v>0</v>
          </cell>
        </row>
        <row r="4623">
          <cell r="A4623" t="str">
            <v>301402030</v>
          </cell>
          <cell r="B4623" t="str">
            <v xml:space="preserve">SOLEIRA DE GRANITO ARTIFICIAL (MARMORITE) COM 15 CM DE LARGURA, NA COR CINZA.  </v>
          </cell>
          <cell r="C4623" t="str">
            <v>m</v>
          </cell>
          <cell r="D4623">
            <v>15.3</v>
          </cell>
          <cell r="E4623">
            <v>12.24</v>
          </cell>
          <cell r="F4623" t="str">
            <v>SINAPI</v>
          </cell>
        </row>
        <row r="4624">
          <cell r="A4624" t="str">
            <v/>
          </cell>
          <cell r="D4624">
            <v>0</v>
          </cell>
        </row>
        <row r="4625">
          <cell r="A4625" t="str">
            <v>301603010</v>
          </cell>
          <cell r="B4625" t="str">
            <v xml:space="preserve"> PINTURA LATEX EM PAREDES INTERNAS, CORALAR OU SIMILAR, DUAS DEMAOS, SEM MASSA CORRIDA,INCLUSIVE APLICACAO DE UMA DEMAO DE LIQUIDO SELADOR DE PAREDE.   </v>
          </cell>
          <cell r="C4625" t="str">
            <v>m2</v>
          </cell>
          <cell r="D4625">
            <v>8.0749999999999993</v>
          </cell>
          <cell r="E4625">
            <v>6.46</v>
          </cell>
          <cell r="F4625" t="str">
            <v>SINAPI</v>
          </cell>
        </row>
        <row r="4626">
          <cell r="A4626" t="str">
            <v/>
          </cell>
          <cell r="D4626">
            <v>0</v>
          </cell>
        </row>
        <row r="4627">
          <cell r="A4627" t="str">
            <v>301603011</v>
          </cell>
          <cell r="B4627" t="str">
            <v xml:space="preserve">PINTURA LATÉX EM PAREDES INTERNAS, CORALAR OU SIMILAR - DUAS DEMÃOS - SEM MASSA CORRIDA,SEM APLICAÇÃO DE LÍQUIDO SELADOR PARA PAREDE .  </v>
          </cell>
          <cell r="C4627" t="str">
            <v>m2</v>
          </cell>
          <cell r="D4627">
            <v>4.55</v>
          </cell>
          <cell r="E4627">
            <v>3.64</v>
          </cell>
          <cell r="F4627" t="str">
            <v>SINAPI</v>
          </cell>
        </row>
        <row r="4628">
          <cell r="A4628" t="str">
            <v/>
          </cell>
          <cell r="D4628">
            <v>0</v>
          </cell>
        </row>
        <row r="4629">
          <cell r="A4629" t="str">
            <v>301603032</v>
          </cell>
          <cell r="B4629" t="str">
            <v xml:space="preserve">PINTURA LATÉX EM PAREDES EXTERNAS, CORALMUR OU SIMILAR - DUAS DEMÃOS - SEM MASSA  ACRÍLICA,SEM APLICAÇÃO DE FUNDO PREPARADOR.  </v>
          </cell>
          <cell r="C4629" t="str">
            <v>m2</v>
          </cell>
          <cell r="D4629">
            <v>6.1624999999999996</v>
          </cell>
          <cell r="E4629">
            <v>4.93</v>
          </cell>
          <cell r="F4629" t="str">
            <v>SINAPI</v>
          </cell>
        </row>
        <row r="4630">
          <cell r="A4630" t="str">
            <v/>
          </cell>
          <cell r="D4630">
            <v>0</v>
          </cell>
        </row>
        <row r="4631">
          <cell r="A4631" t="str">
            <v>301604030</v>
          </cell>
          <cell r="B4631" t="str">
            <v xml:space="preserve">PINTURA A OLEO EM PAREDES INTERNAS, DUAS DEMAOS, COM EMASSAMENTO, INCLUSIVE APLICACAO DE LIQUIDO PREPARADOR.  </v>
          </cell>
          <cell r="C4631" t="str">
            <v>m2</v>
          </cell>
          <cell r="D4631">
            <v>18.899999999999999</v>
          </cell>
          <cell r="E4631">
            <v>15.12</v>
          </cell>
          <cell r="F4631" t="str">
            <v>SINAPI</v>
          </cell>
        </row>
        <row r="4632">
          <cell r="A4632" t="str">
            <v/>
          </cell>
          <cell r="D4632">
            <v>0</v>
          </cell>
        </row>
        <row r="4633">
          <cell r="A4633" t="str">
            <v>301604050</v>
          </cell>
          <cell r="B4633" t="str">
            <v xml:space="preserve">PINTURA A OLEO EM ESQUADRIAS DE MADEIRA, DUAS DEMAOS, COM APARELHAMENTO E SEM EMASSAMENTO, INCLUSIVE APLICACAO DE FUNDO SINTETICO NIVELADOR BRANCO FOSCO, UMA DEMAO.  </v>
          </cell>
          <cell r="C4633" t="str">
            <v>m2</v>
          </cell>
          <cell r="D4633">
            <v>11.174999999999999</v>
          </cell>
          <cell r="E4633">
            <v>8.94</v>
          </cell>
          <cell r="F4633" t="str">
            <v>SINAPI</v>
          </cell>
        </row>
        <row r="4634">
          <cell r="A4634" t="str">
            <v/>
          </cell>
          <cell r="D4634">
            <v>0</v>
          </cell>
        </row>
        <row r="4635">
          <cell r="A4635" t="str">
            <v>301604051</v>
          </cell>
          <cell r="B4635" t="str">
            <v xml:space="preserve">PINTURA A ÓLEO EM ESQUADRIAS DE MADEIRA, DUAS DEMÃOS, COM APARELHAMENTO, SEM EMASSAMENTO E SEM APLICAÇÃO DE FUNDO BRANCO FOSCO. INCLUSO LIXAMENTO.   </v>
          </cell>
          <cell r="C4635" t="str">
            <v>m2</v>
          </cell>
          <cell r="D4635">
            <v>6.375</v>
          </cell>
          <cell r="E4635">
            <v>5.0999999999999996</v>
          </cell>
          <cell r="F4635" t="str">
            <v>SINAPI</v>
          </cell>
        </row>
        <row r="4636">
          <cell r="A4636" t="str">
            <v/>
          </cell>
          <cell r="D4636">
            <v>0</v>
          </cell>
        </row>
        <row r="4637">
          <cell r="A4637" t="str">
            <v>301604090</v>
          </cell>
          <cell r="B4637" t="str">
            <v xml:space="preserve">PINTURA COM ESMALTE SINTETICO EM ESQUADRIA DE FERRO, DUAS DEMAOS, SEM RASPAGEM E SEM APARELHAMENTO.  </v>
          </cell>
          <cell r="C4637" t="str">
            <v>m2</v>
          </cell>
          <cell r="D4637">
            <v>9.2000000000000011</v>
          </cell>
          <cell r="E4637">
            <v>7.36</v>
          </cell>
          <cell r="F4637" t="str">
            <v>SINAPI</v>
          </cell>
        </row>
        <row r="4638">
          <cell r="A4638" t="str">
            <v/>
          </cell>
          <cell r="D4638">
            <v>0</v>
          </cell>
        </row>
        <row r="4639">
          <cell r="A4639" t="str">
            <v>301605050</v>
          </cell>
          <cell r="B4639" t="str">
            <v xml:space="preserve">PINTURA PARA TRATAMENTO EM MADEIRA COM IMUNIZANTE,TIPO PENETROL CUPIM,DA VEDACIT OU SIMILAR, DUAS DEMAOS.  </v>
          </cell>
          <cell r="C4639" t="str">
            <v>m2</v>
          </cell>
          <cell r="D4639">
            <v>9.65</v>
          </cell>
          <cell r="E4639">
            <v>7.72</v>
          </cell>
          <cell r="F4639" t="str">
            <v>SINAPI</v>
          </cell>
        </row>
        <row r="4640">
          <cell r="A4640" t="str">
            <v/>
          </cell>
          <cell r="D4640">
            <v>0</v>
          </cell>
        </row>
        <row r="4641">
          <cell r="A4641" t="str">
            <v>301701114</v>
          </cell>
          <cell r="B4641" t="str">
            <v xml:space="preserve">FORNECIMENTO E EXECUÇÃO DE CALÇADA DE CONTORNO COM 0,70M DE LARGURA, BASE EM CONCRETO MAGRO 1:4:8 COM 0,05M, CIMENTADO ÁSPERO 1:4 ESP.2,00CM E ALVENARIA DE TIJOLO DE 08 FUROS DE 1 VEZ PARA CONTENÇÃO DO ATERRO H=20CM, INCLUSIVE ESCAVAÇÃO, REMOÇÃO E ATERRO </v>
          </cell>
          <cell r="C4641" t="str">
            <v>m</v>
          </cell>
          <cell r="D4641">
            <v>47.325000000000003</v>
          </cell>
          <cell r="E4641">
            <v>37.86</v>
          </cell>
          <cell r="F4641" t="str">
            <v>SINAPI</v>
          </cell>
        </row>
        <row r="4642">
          <cell r="A4642" t="str">
            <v/>
          </cell>
          <cell r="D4642">
            <v>0</v>
          </cell>
        </row>
        <row r="4643">
          <cell r="A4643" t="str">
            <v>301701120</v>
          </cell>
          <cell r="B4643" t="str">
            <v xml:space="preserve">PASSEIO EM LAJOTA DE CONCRETO 50 X 50, APLICADO SOBRE LASTRO DE CONCRETO 1:4:8 DE 5 CM DE ESPESSURA, INCLUSIVE EXECUCAO DO LASTRO.  </v>
          </cell>
          <cell r="C4643" t="str">
            <v>m2</v>
          </cell>
          <cell r="D4643">
            <v>52.774999999999999</v>
          </cell>
          <cell r="E4643">
            <v>42.22</v>
          </cell>
          <cell r="F4643" t="str">
            <v>SINAPI</v>
          </cell>
        </row>
        <row r="4644">
          <cell r="A4644" t="str">
            <v/>
          </cell>
          <cell r="D4644">
            <v>0</v>
          </cell>
        </row>
        <row r="4645">
          <cell r="A4645" t="str">
            <v>301701170</v>
          </cell>
          <cell r="B4645" t="str">
            <v xml:space="preserve">FORNECIMENTO E EXECUÇÃO DE PISO TÁTIL, DIMENSÕES 0,50X0,50M COM ESP.3CM, ASSENTADA COM ARGAMASSA DE CIMENTO E AREIA 1:6 (ESP:2,5CM) E REJUNTADA COM ARGAMASSA DE CIMENTO E AREIA 1:4, SOBRE LASTRO DE CONCRETO PRONTO.  </v>
          </cell>
          <cell r="C4645" t="str">
            <v>m2</v>
          </cell>
          <cell r="D4645">
            <v>34.474999999999994</v>
          </cell>
          <cell r="E4645">
            <v>27.58</v>
          </cell>
          <cell r="F4645" t="str">
            <v>SINAPI</v>
          </cell>
        </row>
        <row r="4646">
          <cell r="A4646" t="str">
            <v/>
          </cell>
          <cell r="D4646">
            <v>0</v>
          </cell>
        </row>
        <row r="4647">
          <cell r="A4647" t="str">
            <v>301702010</v>
          </cell>
          <cell r="B4647" t="str">
            <v xml:space="preserve">FORNECIMENTO DE BARRO DE JARDIM (POSTO OBRA NA PRACA DO RECIFE).  </v>
          </cell>
          <cell r="C4647" t="str">
            <v>m3</v>
          </cell>
          <cell r="D4647">
            <v>32.5</v>
          </cell>
          <cell r="E4647">
            <v>26</v>
          </cell>
          <cell r="F4647" t="str">
            <v>SINAPI</v>
          </cell>
        </row>
        <row r="4648">
          <cell r="A4648" t="str">
            <v/>
          </cell>
          <cell r="D4648">
            <v>0</v>
          </cell>
        </row>
        <row r="4649">
          <cell r="A4649" t="str">
            <v>301703040</v>
          </cell>
          <cell r="B4649" t="str">
            <v xml:space="preserve">FORNECIMENTO E PLANTIO DE GRAMA INGLESA (STENOTAPHUM).  </v>
          </cell>
          <cell r="C4649" t="str">
            <v>m2</v>
          </cell>
          <cell r="D4649">
            <v>7.5625</v>
          </cell>
          <cell r="E4649">
            <v>6.05</v>
          </cell>
          <cell r="F4649" t="str">
            <v>SINAPI</v>
          </cell>
        </row>
        <row r="4650">
          <cell r="A4650" t="str">
            <v/>
          </cell>
          <cell r="D4650">
            <v>0</v>
          </cell>
        </row>
        <row r="4651">
          <cell r="A4651" t="str">
            <v>301703150</v>
          </cell>
          <cell r="B4651" t="str">
            <v xml:space="preserve">FORNECIMENTO E PLANTIO DE COQUEIRO (ALTURA DO FUSTE DE 0,60 M),INCLUINDO A PREPARACAO DE COVA DE 40,0 X 40,0 X 40,0 CM, COM BARRO DE JARDIM E ESTRUME BOVINO CURTIDO.  </v>
          </cell>
          <cell r="C4651" t="str">
            <v>UD</v>
          </cell>
          <cell r="D4651">
            <v>10.0375</v>
          </cell>
          <cell r="E4651">
            <v>8.0299999999999994</v>
          </cell>
          <cell r="F4651" t="str">
            <v>SINAPI</v>
          </cell>
        </row>
        <row r="4652">
          <cell r="A4652" t="str">
            <v/>
          </cell>
          <cell r="D4652">
            <v>0</v>
          </cell>
        </row>
        <row r="4653">
          <cell r="A4653" t="str">
            <v>301708020</v>
          </cell>
          <cell r="B4653" t="str">
            <v xml:space="preserve">FORNECIMENTO E ASSENTAMENTO DE CAIXA PRE-MOLDADA PARA AR CONDICIONADO, CAPACIDADE 10000/ 12000 BTU, TIPO PADRAO (ABERTA).  </v>
          </cell>
          <cell r="C4653" t="str">
            <v>Un</v>
          </cell>
          <cell r="D4653">
            <v>78.674999999999997</v>
          </cell>
          <cell r="E4653">
            <v>62.94</v>
          </cell>
          <cell r="F4653" t="str">
            <v>SINAPI</v>
          </cell>
        </row>
        <row r="4654">
          <cell r="A4654" t="str">
            <v/>
          </cell>
          <cell r="D4654">
            <v>0</v>
          </cell>
        </row>
        <row r="4655">
          <cell r="A4655" t="str">
            <v>301708030</v>
          </cell>
          <cell r="B4655" t="str">
            <v xml:space="preserve">FORNECIMENTO E ASSENTAMENTO DE CAIXA PRE-MOLDADA PARA AR CONDICIONADO, CAPACIDADE 21000 BTU TIPO PADRAO (ABERTA).  </v>
          </cell>
          <cell r="C4655" t="str">
            <v>Un</v>
          </cell>
          <cell r="D4655">
            <v>128.67500000000001</v>
          </cell>
          <cell r="E4655">
            <v>102.94</v>
          </cell>
          <cell r="F4655" t="str">
            <v>SINAPI</v>
          </cell>
        </row>
        <row r="4656">
          <cell r="A4656" t="str">
            <v/>
          </cell>
          <cell r="D4656">
            <v>0</v>
          </cell>
        </row>
        <row r="4657">
          <cell r="A4657" t="str">
            <v>301802030</v>
          </cell>
          <cell r="B4657" t="str">
            <v xml:space="preserve">POSTE DE CONCRETO SECCAO DUPLO T, 200/8, COM ENGASTAMENTO DIRETO NO SOLO DE 1,40 M, INCLUSIVE COLOCACAO.  </v>
          </cell>
          <cell r="C4657" t="str">
            <v>Un</v>
          </cell>
          <cell r="D4657">
            <v>422.57499999999999</v>
          </cell>
          <cell r="E4657">
            <v>338.06</v>
          </cell>
          <cell r="F4657" t="str">
            <v>SINAPI</v>
          </cell>
        </row>
        <row r="4658">
          <cell r="A4658" t="str">
            <v/>
          </cell>
          <cell r="D4658">
            <v>0</v>
          </cell>
        </row>
        <row r="4659">
          <cell r="A4659" t="str">
            <v>301803010</v>
          </cell>
          <cell r="B4659" t="str">
            <v xml:space="preserve">ESTRUTURA SECUNDARIA B1 COMPLETA, INCLUSIVE FIXACAO.  </v>
          </cell>
          <cell r="C4659" t="str">
            <v>Un</v>
          </cell>
          <cell r="D4659">
            <v>50.337500000000006</v>
          </cell>
          <cell r="E4659">
            <v>40.270000000000003</v>
          </cell>
          <cell r="F4659" t="str">
            <v>SINAPI</v>
          </cell>
        </row>
        <row r="4660">
          <cell r="A4660" t="str">
            <v/>
          </cell>
          <cell r="D4660">
            <v>0</v>
          </cell>
        </row>
        <row r="4661">
          <cell r="A4661" t="str">
            <v>301807080</v>
          </cell>
          <cell r="B4661" t="str">
            <v xml:space="preserve">JOGO DE BUCHA E ARRUELA DE ALUMINIO DE 4 POL. INCLUSIVE FIXACAO.  </v>
          </cell>
          <cell r="C4661" t="str">
            <v>Cj</v>
          </cell>
          <cell r="D4661">
            <v>11.862500000000001</v>
          </cell>
          <cell r="E4661">
            <v>9.49</v>
          </cell>
          <cell r="F4661" t="str">
            <v>SINAPI</v>
          </cell>
        </row>
        <row r="4662">
          <cell r="A4662" t="str">
            <v/>
          </cell>
          <cell r="D4662">
            <v>0</v>
          </cell>
        </row>
        <row r="4663">
          <cell r="A4663" t="str">
            <v>301809030</v>
          </cell>
          <cell r="B4663" t="str">
            <v xml:space="preserve">FORNECIMENTO E ASSENTAMENTO DE CAIXA PARA MEDICAO TRIFASICA E CAIXA PARA DISJUNTOR TRI-FASICO DE POLICARBONATO E NORYL CINZA, INCLUSIVE BUCHAS PLASTICAS E PARAFUSOS PARA INSTALACAO DAS CAIXAS EM PAREDE (PADRAO CELPE) SEM DISJUNTOR.  </v>
          </cell>
          <cell r="C4663" t="str">
            <v>UD</v>
          </cell>
          <cell r="D4663">
            <v>158.625</v>
          </cell>
          <cell r="E4663">
            <v>126.9</v>
          </cell>
          <cell r="F4663" t="str">
            <v>SINAPI</v>
          </cell>
        </row>
        <row r="4664">
          <cell r="A4664" t="str">
            <v/>
          </cell>
          <cell r="D4664">
            <v>0</v>
          </cell>
        </row>
        <row r="4665">
          <cell r="A4665" t="str">
            <v>301809075</v>
          </cell>
          <cell r="B4665" t="str">
            <v xml:space="preserve">FORNECIMENTO E INSTALAÇÃO DE ATERRAMENTO DO QUADRO DE MEDIÇÃO, COM 01 HASTE DE ATERRAMENTO TIPO COPPERWELD DE 5/8"X2,4M COM CONECTOR, CABO DE COBRE NÚ 25MM² E ELETRODUTO DE PVC RÍGIDO DE 3/4".  </v>
          </cell>
          <cell r="C4665" t="str">
            <v>Cj</v>
          </cell>
          <cell r="D4665">
            <v>56.4375</v>
          </cell>
          <cell r="E4665">
            <v>45.15</v>
          </cell>
          <cell r="F4665" t="str">
            <v>SINAPI</v>
          </cell>
        </row>
        <row r="4666">
          <cell r="A4666" t="str">
            <v/>
          </cell>
          <cell r="D4666">
            <v>0</v>
          </cell>
        </row>
        <row r="4667">
          <cell r="A4667" t="str">
            <v>301809085</v>
          </cell>
          <cell r="B4667" t="str">
            <v xml:space="preserve">FORNECIMENTO E INSTALAÇÃO DE ATERRAMENTO DO NEUTRO COM 03 HASTES DE ATERRAMENTO TIPO COPPERWELD DE 5/8"X2,4M COM CONECTORES INTERLIGADAS EM TRIÂNGULO COM DISTÂNCIA ENTRE AS MESMAS DE 3m E CABO DE COBRE NÚ 25MM².  </v>
          </cell>
          <cell r="C4667" t="str">
            <v>Cj</v>
          </cell>
          <cell r="D4667">
            <v>273</v>
          </cell>
          <cell r="E4667">
            <v>218.4</v>
          </cell>
          <cell r="F4667" t="str">
            <v>SINAPI</v>
          </cell>
        </row>
        <row r="4668">
          <cell r="A4668" t="str">
            <v/>
          </cell>
          <cell r="D4668">
            <v>0</v>
          </cell>
        </row>
        <row r="4669">
          <cell r="A4669" t="str">
            <v>301813020</v>
          </cell>
          <cell r="B4669" t="str">
            <v xml:space="preserve">ELETRODUTO DE PVC RIGIDO ROSQUEAVEL DE 3/4 POL.,COM LUVA DE ROSCA INTERNA, INCLUSIVE ASSENTAMENTO EM LAJES.  </v>
          </cell>
          <cell r="C4669" t="str">
            <v>m</v>
          </cell>
          <cell r="D4669">
            <v>4.25</v>
          </cell>
          <cell r="E4669">
            <v>3.4</v>
          </cell>
          <cell r="F4669" t="str">
            <v>SINAPI</v>
          </cell>
        </row>
        <row r="4670">
          <cell r="A4670" t="str">
            <v/>
          </cell>
          <cell r="D4670">
            <v>0</v>
          </cell>
        </row>
        <row r="4671">
          <cell r="A4671" t="str">
            <v>301813030</v>
          </cell>
          <cell r="B4671" t="str">
            <v xml:space="preserve">ELETRODUTO DE PVC RIGIDO ROSQUEAVEL DE 1POL., COM LUVA DE ROSCA INTERNA,INCLUSIVE ASSENTAMENTO EM LAJES.  </v>
          </cell>
          <cell r="C4671" t="str">
            <v>m</v>
          </cell>
          <cell r="D4671">
            <v>7.6</v>
          </cell>
          <cell r="E4671">
            <v>6.08</v>
          </cell>
          <cell r="F4671" t="str">
            <v>SINAPI</v>
          </cell>
        </row>
        <row r="4672">
          <cell r="A4672" t="str">
            <v/>
          </cell>
          <cell r="D4672">
            <v>0</v>
          </cell>
        </row>
        <row r="4673">
          <cell r="A4673" t="str">
            <v>301813120</v>
          </cell>
          <cell r="B4673" t="str">
            <v xml:space="preserve">ELETRODUTO DE PVC RIGIDO ROSQUEAVEL DE 3/4 POL., COM LUVA DE ROSCA INTERNA, ASSENTADO EM VALAS COM PROFUNDIDADE DE 0,60M, INCLUSIVE ESCAVACAO E REATERRO.  </v>
          </cell>
          <cell r="C4673" t="str">
            <v>m</v>
          </cell>
          <cell r="D4673">
            <v>9.9875000000000007</v>
          </cell>
          <cell r="E4673">
            <v>7.99</v>
          </cell>
          <cell r="F4673" t="str">
            <v>SINAPI</v>
          </cell>
        </row>
        <row r="4674">
          <cell r="A4674" t="str">
            <v/>
          </cell>
          <cell r="D4674">
            <v>0</v>
          </cell>
        </row>
        <row r="4675">
          <cell r="A4675" t="str">
            <v>301813130</v>
          </cell>
          <cell r="B4675" t="str">
            <v xml:space="preserve">ELETRODUTO DE PVC RIGIDO ROSQUEAVEL DE 1POL., COM LUVA DE ROSCA INTERNA, ASSENTADO EM VALAS COM PROFUNDIDADE DE 0,60M, INCLUSIVE ESCAVACAO E REATERRO.  </v>
          </cell>
          <cell r="C4675" t="str">
            <v>m</v>
          </cell>
          <cell r="D4675">
            <v>13.225</v>
          </cell>
          <cell r="E4675">
            <v>10.58</v>
          </cell>
          <cell r="F4675" t="str">
            <v>SINAPI</v>
          </cell>
        </row>
        <row r="4676">
          <cell r="A4676" t="str">
            <v/>
          </cell>
          <cell r="D4676">
            <v>0</v>
          </cell>
        </row>
        <row r="4677">
          <cell r="A4677" t="str">
            <v>301813140</v>
          </cell>
          <cell r="B4677" t="str">
            <v xml:space="preserve">ELETRODUTO DE PVC RIGIDO ROSQUEAVEL DE 1 1/2 POL., COM LUVA DE ROSCA INTERNA, ASSENTADO EM VALAS COM PROFUNDIDADE DE 0,60M, INCLUSIVE ESCAVACAO E REATERRO.  </v>
          </cell>
          <cell r="C4677" t="str">
            <v>m</v>
          </cell>
          <cell r="D4677">
            <v>16.375</v>
          </cell>
          <cell r="E4677">
            <v>13.1</v>
          </cell>
          <cell r="F4677" t="str">
            <v>SINAPI</v>
          </cell>
        </row>
        <row r="4678">
          <cell r="A4678" t="str">
            <v/>
          </cell>
          <cell r="D4678">
            <v>0</v>
          </cell>
        </row>
        <row r="4679">
          <cell r="A4679" t="str">
            <v>301813150</v>
          </cell>
          <cell r="B4679" t="str">
            <v xml:space="preserve">ELETRODUTO DE PVC RIGIDO ROSQUEAVEL DE 2POL., COM LUVA DE ROSCA INTERNA, ASSENTADO EM VALAS COM PROFUNDIDADE DE 0,60M, INCLUSIVE ESCAVACAO E REATERRO.  </v>
          </cell>
          <cell r="C4679" t="str">
            <v>m</v>
          </cell>
          <cell r="D4679">
            <v>19.925000000000001</v>
          </cell>
          <cell r="E4679">
            <v>15.94</v>
          </cell>
          <cell r="F4679" t="str">
            <v>SINAPI</v>
          </cell>
        </row>
        <row r="4680">
          <cell r="A4680" t="str">
            <v/>
          </cell>
          <cell r="D4680">
            <v>0</v>
          </cell>
        </row>
        <row r="4681">
          <cell r="A4681" t="str">
            <v>301813160</v>
          </cell>
          <cell r="B4681" t="str">
            <v xml:space="preserve">ELETRODUTO DE PVC RIGIDO ROSQUEAVEL DE 3POL., COM LUVA DE ROSCA INTERNA, ASSENTADO EM VALAS COM PROFUNDIDADE DE 0,60M, INCLUSIVE ESCAVACAO E REATERRO.  </v>
          </cell>
          <cell r="C4681" t="str">
            <v>m</v>
          </cell>
          <cell r="D4681">
            <v>35.799999999999997</v>
          </cell>
          <cell r="E4681">
            <v>28.64</v>
          </cell>
          <cell r="F4681" t="str">
            <v>SINAPI</v>
          </cell>
        </row>
        <row r="4682">
          <cell r="A4682" t="str">
            <v/>
          </cell>
          <cell r="D4682">
            <v>0</v>
          </cell>
        </row>
        <row r="4683">
          <cell r="A4683" t="str">
            <v>301813170</v>
          </cell>
          <cell r="B4683" t="str">
            <v xml:space="preserve">ELETRODUTO DE PVC RIGIDO ROSQUEAVEL DE 4POL., COM LUVA DE ROSCA INTERNA, ASSENTADO EM VALAS COM PROFUNDIDADE DE 0,60M, INCLUSIVE ESCAVACAO E REATERRO.  </v>
          </cell>
          <cell r="C4683" t="str">
            <v>m</v>
          </cell>
          <cell r="D4683">
            <v>38.4375</v>
          </cell>
          <cell r="E4683">
            <v>30.75</v>
          </cell>
          <cell r="F4683" t="str">
            <v>SINAPI</v>
          </cell>
        </row>
        <row r="4684">
          <cell r="A4684" t="str">
            <v/>
          </cell>
          <cell r="D4684">
            <v>0</v>
          </cell>
        </row>
        <row r="4685">
          <cell r="A4685" t="str">
            <v>301814010</v>
          </cell>
          <cell r="B4685" t="str">
            <v xml:space="preserve">CURVA DE PVC RIGIDO ROSQUEAVEL DE 3/4 POL., COM LUVA DE ROSCA INTERNA, INCLUSIVE ASSENTAMENTO.  </v>
          </cell>
          <cell r="C4685" t="str">
            <v>Un</v>
          </cell>
          <cell r="D4685">
            <v>5.3374999999999995</v>
          </cell>
          <cell r="E4685">
            <v>4.2699999999999996</v>
          </cell>
          <cell r="F4685" t="str">
            <v>SINAPI</v>
          </cell>
        </row>
        <row r="4686">
          <cell r="A4686" t="str">
            <v/>
          </cell>
          <cell r="D4686">
            <v>0</v>
          </cell>
        </row>
        <row r="4687">
          <cell r="A4687" t="str">
            <v>301814020</v>
          </cell>
          <cell r="B4687" t="str">
            <v xml:space="preserve">CURVA DE PVC RIGIDO ROSQUEAVEL DE 1 POL., COM LUVA DE ROSCA INTERNA, INCLUSIVE ASSENTAMENTO.  </v>
          </cell>
          <cell r="C4687" t="str">
            <v>Un</v>
          </cell>
          <cell r="D4687">
            <v>7.4124999999999996</v>
          </cell>
          <cell r="E4687">
            <v>5.93</v>
          </cell>
          <cell r="F4687" t="str">
            <v>SINAPI</v>
          </cell>
        </row>
        <row r="4688">
          <cell r="A4688" t="str">
            <v/>
          </cell>
          <cell r="D4688">
            <v>0</v>
          </cell>
        </row>
        <row r="4689">
          <cell r="A4689" t="str">
            <v>301814050</v>
          </cell>
          <cell r="B4689" t="str">
            <v xml:space="preserve">CURVA DE PVC RIGIDO ROSQUEAVEL DE 2 POL., COM LUVA DE ROSCA INTERNA, INCLUSIVE ASSENTAMENTO.  </v>
          </cell>
          <cell r="C4689" t="str">
            <v>Un</v>
          </cell>
          <cell r="D4689">
            <v>21.637499999999999</v>
          </cell>
          <cell r="E4689">
            <v>17.309999999999999</v>
          </cell>
          <cell r="F4689" t="str">
            <v>SINAPI</v>
          </cell>
        </row>
        <row r="4690">
          <cell r="A4690" t="str">
            <v/>
          </cell>
          <cell r="D4690">
            <v>0</v>
          </cell>
        </row>
        <row r="4691">
          <cell r="A4691" t="str">
            <v>301815020</v>
          </cell>
          <cell r="B4691" t="str">
            <v xml:space="preserve">CAIXA 4 X 4 POL. TIGREFLEX OU SIMILAR, INCLUSIVE ASSENTAMENTO.  </v>
          </cell>
          <cell r="C4691" t="str">
            <v>Un</v>
          </cell>
          <cell r="D4691">
            <v>5.3624999999999998</v>
          </cell>
          <cell r="E4691">
            <v>4.29</v>
          </cell>
          <cell r="F4691" t="str">
            <v>SINAPI</v>
          </cell>
        </row>
        <row r="4692">
          <cell r="A4692" t="str">
            <v/>
          </cell>
          <cell r="D4692">
            <v>0</v>
          </cell>
        </row>
        <row r="4693">
          <cell r="A4693" t="str">
            <v>301815021</v>
          </cell>
          <cell r="B4693" t="str">
            <v xml:space="preserve">FORNECIMENTO E COLOCAÇÃO DE CAIXA DE PASSAGEM ELÉTRICA 20X20CM  </v>
          </cell>
          <cell r="C4693" t="str">
            <v>Un</v>
          </cell>
          <cell r="D4693">
            <v>35.65</v>
          </cell>
          <cell r="E4693">
            <v>28.52</v>
          </cell>
          <cell r="F4693" t="str">
            <v>SINAPI</v>
          </cell>
        </row>
        <row r="4694">
          <cell r="A4694" t="str">
            <v/>
          </cell>
          <cell r="D4694">
            <v>0</v>
          </cell>
        </row>
        <row r="4695">
          <cell r="A4695" t="str">
            <v>301818050</v>
          </cell>
          <cell r="B4695" t="str">
            <v xml:space="preserve">INTERRUPTOR DE EMBUTIR DE DUAS SECCOES CONJUGADO COM TOMADA, PARA CAIXA DE 4 X 2 POL.,COM PLACA, 10A, 250V, PIAL (LINHA SILENTOQUE) OU SIMILAR, INCLUSIVE INSTALACAO.  </v>
          </cell>
          <cell r="C4695" t="str">
            <v>Un</v>
          </cell>
          <cell r="D4695">
            <v>17.362500000000001</v>
          </cell>
          <cell r="E4695">
            <v>13.89</v>
          </cell>
          <cell r="F4695" t="str">
            <v>SINAPI</v>
          </cell>
        </row>
        <row r="4696">
          <cell r="A4696" t="str">
            <v/>
          </cell>
          <cell r="D4696">
            <v>0</v>
          </cell>
        </row>
        <row r="4697">
          <cell r="A4697" t="str">
            <v>301819041</v>
          </cell>
          <cell r="B4697" t="str">
            <v xml:space="preserve">CABO DE COBRE,TEMPERA MOLE,ENCORDOAMENTO CLASSE 2, ISOLAMENTO DE PVC - 70 C, TIPO BWF,750V FOREPLAST OU SIMILAR, S.M. - 10MM2, INCLUSIVE INSTALACAO EM ELETRODUTO.  </v>
          </cell>
          <cell r="C4697" t="str">
            <v>m</v>
          </cell>
          <cell r="D4697">
            <v>6.0250000000000004</v>
          </cell>
          <cell r="E4697">
            <v>4.82</v>
          </cell>
          <cell r="F4697" t="str">
            <v>SINAPI</v>
          </cell>
        </row>
        <row r="4698">
          <cell r="A4698" t="str">
            <v/>
          </cell>
          <cell r="D4698">
            <v>0</v>
          </cell>
        </row>
        <row r="4699">
          <cell r="A4699" t="str">
            <v>301819048</v>
          </cell>
          <cell r="B4699" t="str">
            <v xml:space="preserve">CABO DE COBRE (1 CONDUTOR), TEMPERA MOLE, ENCORDOAMENTO CLASSE 2,ISOLAMENTO DE PVC - FLAME RESISTANT - 70 C, 0,6/1 KV, COBERTURA DE PVC - ST1, FORENAX OU SIMILAR, S.M. - 4 MM2, INCLUSIVE INSTALACAO EM ELETRODUTO.  </v>
          </cell>
          <cell r="C4699" t="str">
            <v>m</v>
          </cell>
          <cell r="D4699">
            <v>4.3874999999999993</v>
          </cell>
          <cell r="E4699">
            <v>3.51</v>
          </cell>
          <cell r="F4699" t="str">
            <v>SINAPI</v>
          </cell>
        </row>
        <row r="4700">
          <cell r="A4700" t="str">
            <v/>
          </cell>
          <cell r="D4700">
            <v>0</v>
          </cell>
        </row>
        <row r="4701">
          <cell r="A4701" t="str">
            <v>301819049</v>
          </cell>
          <cell r="B4701" t="str">
            <v xml:space="preserve">CABO DE COBRE (1 CONDUTOR), TEMPERA MOLE, ENCORDOAMENTO CLASSE 2,ISOLAMENTO DE PVC - FLAME RESISTANT - 70 C, 0,6/1 KV, COBERTURA DE PVC - ST1, FORENAX OU SIMILAR, S.M. - 6 MM2, INCLUSIVE INSTALACAO EM ELETRODUTO.  </v>
          </cell>
          <cell r="C4701" t="str">
            <v>m</v>
          </cell>
          <cell r="D4701">
            <v>5.6625000000000005</v>
          </cell>
          <cell r="E4701">
            <v>4.53</v>
          </cell>
          <cell r="F4701" t="str">
            <v>SINAPI</v>
          </cell>
        </row>
        <row r="4702">
          <cell r="A4702" t="str">
            <v/>
          </cell>
          <cell r="D4702">
            <v>0</v>
          </cell>
        </row>
        <row r="4703">
          <cell r="A4703" t="str">
            <v>301819050</v>
          </cell>
          <cell r="B4703" t="str">
            <v xml:space="preserve">CABO DE COBRE (1 CONDUTOR), TEMPERA MOLE, ENCORDOAMENTO CLASSE 2,ISOLAMENTO DE PVC - FLAME RESISTANT - 70 C, 0,6/1 KV, COBERTURA DE PVC - ST1, FORENAX OU SIMILAR, S.M. - 10 MM2, INCLUSIVE INSTALACAO EM ELETRODUTO.  </v>
          </cell>
          <cell r="C4703" t="str">
            <v>m</v>
          </cell>
          <cell r="D4703">
            <v>8.0749999999999993</v>
          </cell>
          <cell r="E4703">
            <v>6.46</v>
          </cell>
          <cell r="F4703" t="str">
            <v>SINAPI</v>
          </cell>
        </row>
        <row r="4704">
          <cell r="A4704" t="str">
            <v/>
          </cell>
          <cell r="D4704">
            <v>0</v>
          </cell>
        </row>
        <row r="4705">
          <cell r="A4705" t="str">
            <v>301819060</v>
          </cell>
          <cell r="B4705" t="str">
            <v xml:space="preserve">CABO DE COBRE (1 CONDUTOR), TEMPERA MOLE, ENCORDOAMENTO CLASSE 2,ISOLAMENTO DE PVC - FLAME RESISTANT - 70 C, 0,6/1 KV, COBERTURA DE PVC - ST1, FORENAX OU SIMILAR, S.M. - 16 MM2, INCLUSIVE INSTALACAO EM ELETRODUTO.  </v>
          </cell>
          <cell r="C4705" t="str">
            <v>m</v>
          </cell>
          <cell r="D4705">
            <v>11.725000000000001</v>
          </cell>
          <cell r="E4705">
            <v>9.3800000000000008</v>
          </cell>
          <cell r="F4705" t="str">
            <v>SINAPI</v>
          </cell>
        </row>
        <row r="4706">
          <cell r="A4706" t="str">
            <v/>
          </cell>
          <cell r="D4706">
            <v>0</v>
          </cell>
        </row>
        <row r="4707">
          <cell r="A4707" t="str">
            <v>301819070</v>
          </cell>
          <cell r="B4707" t="str">
            <v xml:space="preserve">CABO DE COBRE (1 CONDUTOR), TEMPERA MOLE, ENCORDOAMENTO CLASSE 2,ISOLAMENTO DE PVC - FLAME RESISTANT - 70 C, 0,6/1 KV, COBERTURA DE PVC - ST1, FORENAX OU SIMILAR, S.M. - 25 MM2, INCLUSIVE INSTALACAO EM ELETRODUTO.  </v>
          </cell>
          <cell r="C4707" t="str">
            <v>m</v>
          </cell>
          <cell r="D4707">
            <v>17.212499999999999</v>
          </cell>
          <cell r="E4707">
            <v>13.77</v>
          </cell>
          <cell r="F4707" t="str">
            <v>SINAPI</v>
          </cell>
        </row>
        <row r="4708">
          <cell r="A4708" t="str">
            <v/>
          </cell>
          <cell r="D4708">
            <v>0</v>
          </cell>
        </row>
        <row r="4709">
          <cell r="A4709" t="str">
            <v>301820010</v>
          </cell>
          <cell r="B4709" t="str">
            <v xml:space="preserve">DISJUNTOR MONOPOLAR TERMOMAGNETICO ATE 30A, 220V, PIAL OU SIMILAR, INCLUSIVE INSTALACAO EM QUADRO DE DISTRIBUICAO.  </v>
          </cell>
          <cell r="C4709" t="str">
            <v>Un</v>
          </cell>
          <cell r="D4709">
            <v>11.8375</v>
          </cell>
          <cell r="E4709">
            <v>9.4700000000000006</v>
          </cell>
          <cell r="F4709" t="str">
            <v>SINAPI</v>
          </cell>
        </row>
        <row r="4710">
          <cell r="A4710" t="str">
            <v/>
          </cell>
          <cell r="D4710">
            <v>0</v>
          </cell>
        </row>
        <row r="4711">
          <cell r="A4711" t="str">
            <v>301820030</v>
          </cell>
          <cell r="B4711" t="str">
            <v xml:space="preserve">DISJUNTOR TRIPOLAR TERMOMAGNETICO ATE 50A, 380V, PIAL OU SIMILAR, INCLUSIVE INSTALACAO EM QUADRO DE DISTRIBUICAO.  </v>
          </cell>
          <cell r="C4711" t="str">
            <v>UD</v>
          </cell>
          <cell r="D4711">
            <v>61.662499999999994</v>
          </cell>
          <cell r="E4711">
            <v>49.33</v>
          </cell>
          <cell r="F4711" t="str">
            <v>SINAPI</v>
          </cell>
        </row>
        <row r="4712">
          <cell r="A4712" t="str">
            <v/>
          </cell>
          <cell r="D4712">
            <v>0</v>
          </cell>
        </row>
        <row r="4713">
          <cell r="A4713" t="str">
            <v>301820040</v>
          </cell>
          <cell r="B4713" t="str">
            <v xml:space="preserve">DISJUNTOR TRIPOLAR TERMOMAGNETICO DE 60 A 100A, 380V, PIAL OU SIMILAR, INCLUSIVE INSTALACAO EM QUADRO DE DISTRIBUICAO.  </v>
          </cell>
          <cell r="C4713" t="str">
            <v>Un</v>
          </cell>
          <cell r="D4713">
            <v>83.387499999999989</v>
          </cell>
          <cell r="E4713">
            <v>66.709999999999994</v>
          </cell>
          <cell r="F4713" t="str">
            <v>SINAPI</v>
          </cell>
        </row>
        <row r="4714">
          <cell r="A4714" t="str">
            <v/>
          </cell>
          <cell r="D4714">
            <v>0</v>
          </cell>
        </row>
        <row r="4715">
          <cell r="A4715" t="str">
            <v>301821110</v>
          </cell>
          <cell r="B4715" t="str">
            <v xml:space="preserve">QUADRO DE DISTRIBUICAO EM RESINA TERMOPLASTICA DE EMBUTIR, COM PORTA, SEM BARRAMENTO PARA ATE 3 CIRCUITOS MONOPOLARES, REF. CDEC-3E, CEMAR OU SIMILAR, INCLUSIVE INSTALACAO.  </v>
          </cell>
          <cell r="C4715" t="str">
            <v>Un</v>
          </cell>
          <cell r="D4715">
            <v>38.975000000000001</v>
          </cell>
          <cell r="E4715">
            <v>31.18</v>
          </cell>
          <cell r="F4715" t="str">
            <v>SINAPI</v>
          </cell>
        </row>
        <row r="4716">
          <cell r="A4716" t="str">
            <v/>
          </cell>
          <cell r="D4716">
            <v>0</v>
          </cell>
        </row>
        <row r="4717">
          <cell r="A4717" t="str">
            <v>301821120</v>
          </cell>
          <cell r="B4717" t="str">
            <v xml:space="preserve">QUADRO DE DISTRIBUICAO EM RESINA TERMOPLASTICA DE EMBUTIR,COM PORTA, SEM BARRAMENTO, PARA ATE 6 CIRCUITOS MONOPOLARES, REF. CDEC-6E, CEMAR OU SIMILAR, INCLUSIVE INSTALACAO.  </v>
          </cell>
          <cell r="C4717" t="str">
            <v>Un</v>
          </cell>
          <cell r="D4717">
            <v>48.849999999999994</v>
          </cell>
          <cell r="E4717">
            <v>39.08</v>
          </cell>
          <cell r="F4717" t="str">
            <v>SINAPI</v>
          </cell>
        </row>
        <row r="4718">
          <cell r="A4718" t="str">
            <v/>
          </cell>
          <cell r="D4718">
            <v>0</v>
          </cell>
        </row>
        <row r="4719">
          <cell r="A4719" t="str">
            <v>301821150</v>
          </cell>
          <cell r="B4719" t="str">
            <v xml:space="preserve">QUADRO DE DISTRIBUICAO METALICO DE EMBUTIR,C/ PORTA, BARRAMENTO, CHAVE GERAL E PLACA DE NEUTRO PARA ATE 12 CIRCUITOS MONOPOLARES, REF. QDETN-12, CEMAR OU SIMILAR, INCLUSIVE INSTALACAO.  </v>
          </cell>
          <cell r="C4719" t="str">
            <v>UD</v>
          </cell>
          <cell r="D4719">
            <v>148.3125</v>
          </cell>
          <cell r="E4719">
            <v>118.65</v>
          </cell>
          <cell r="F4719" t="str">
            <v>SINAPI</v>
          </cell>
        </row>
        <row r="4720">
          <cell r="A4720" t="str">
            <v/>
          </cell>
          <cell r="D4720">
            <v>0</v>
          </cell>
        </row>
        <row r="4721">
          <cell r="A4721" t="str">
            <v>301821160</v>
          </cell>
          <cell r="B4721" t="str">
            <v xml:space="preserve">QUADRO DE DISTRIBUICAO METALICO DE EMBUTIR,C/ PORTA, BARRAMENTO, CHAVE GERAL E PLACA DE NEUTRO PARA ATE 20 CIRCUITOS MONOPOLARES, REF. QDETN-20, CEMAR OU SIMILAR, INCLUSIVE INSTALACAO.  </v>
          </cell>
          <cell r="C4721" t="str">
            <v>Un</v>
          </cell>
          <cell r="D4721">
            <v>237.33750000000001</v>
          </cell>
          <cell r="E4721">
            <v>189.87</v>
          </cell>
          <cell r="F4721" t="str">
            <v>SINAPI</v>
          </cell>
        </row>
        <row r="4722">
          <cell r="A4722" t="str">
            <v/>
          </cell>
          <cell r="D4722">
            <v>0</v>
          </cell>
        </row>
        <row r="4723">
          <cell r="A4723" t="str">
            <v>301821170</v>
          </cell>
          <cell r="B4723" t="str">
            <v xml:space="preserve">QUADRO DE DISTRIBUICAO METALICO DE EMBUTIR,C/ PORTA, BARRAMENTO, CHAVE GERAL E PLACA DE NEUTRO PARA ATE 32 CIRCUITOS MONOPOLARES, REF. QDETN-32, CEMAR OU SIMILAR, INCLUSIVE INSTALACAO.  </v>
          </cell>
          <cell r="C4723" t="str">
            <v>Un</v>
          </cell>
          <cell r="D4723">
            <v>304.6875</v>
          </cell>
          <cell r="E4723">
            <v>243.75</v>
          </cell>
          <cell r="F4723" t="str">
            <v>SINAPI</v>
          </cell>
        </row>
        <row r="4724">
          <cell r="A4724" t="str">
            <v/>
          </cell>
          <cell r="D4724">
            <v>0</v>
          </cell>
        </row>
        <row r="4725">
          <cell r="A4725" t="str">
            <v>301822010</v>
          </cell>
          <cell r="B4725" t="str">
            <v xml:space="preserve">PONTO DE LUZ EM TETO OU PAREDE, INCLUINDO CAIXA 4 X 4 POL. TIGREFLEX OU SIMILAR, TUBULACAO PVC RIGIDO E FIACAO, ATE O QUADRO DE DISTRIBUICAO.  </v>
          </cell>
          <cell r="C4725" t="str">
            <v>Pt</v>
          </cell>
          <cell r="D4725">
            <v>54.8125</v>
          </cell>
          <cell r="E4725">
            <v>43.85</v>
          </cell>
          <cell r="F4725" t="str">
            <v>SINAPI</v>
          </cell>
        </row>
        <row r="4726">
          <cell r="A4726" t="str">
            <v/>
          </cell>
          <cell r="D4726">
            <v>0</v>
          </cell>
        </row>
        <row r="4727">
          <cell r="A4727" t="str">
            <v>301822020</v>
          </cell>
          <cell r="B4727" t="str">
            <v xml:space="preserve">PONTO DE INTERRUPTOR DE UMA SECCAO, PIAL OU SIMILAR,INCLUSIVE TUBULACAO PVC RIGIDO, FIACAO, CX. 4 X 2 POL. TIGREFLEX OU SIMILAR PLACA E DEMAIS ACESSORIOS, ATE O PONTO DE LUZ.  </v>
          </cell>
          <cell r="C4727" t="str">
            <v>Pt</v>
          </cell>
          <cell r="D4727">
            <v>48.137499999999996</v>
          </cell>
          <cell r="E4727">
            <v>38.51</v>
          </cell>
          <cell r="F4727" t="str">
            <v>SINAPI</v>
          </cell>
        </row>
        <row r="4728">
          <cell r="A4728" t="str">
            <v/>
          </cell>
          <cell r="D4728">
            <v>0</v>
          </cell>
        </row>
        <row r="4729">
          <cell r="A4729" t="str">
            <v>301822030</v>
          </cell>
          <cell r="B4729" t="str">
            <v xml:space="preserve">PONTO DE INTERRUPTOR DE 2 SECCOES, PIAL OU SIMILAR, INCLUSIVE TUBULACAO PVC RIGIDO, FIACAO CAIXA 4 X 2 POL. TIGREFLEX OU SIMILAR, PLACA E DEMAIS ACESSORIOS, ATE O PONTO DE LUZ.  </v>
          </cell>
          <cell r="C4729" t="str">
            <v>Pt</v>
          </cell>
          <cell r="D4729">
            <v>72.962499999999991</v>
          </cell>
          <cell r="E4729">
            <v>58.37</v>
          </cell>
          <cell r="F4729" t="str">
            <v>SINAPI</v>
          </cell>
        </row>
        <row r="4730">
          <cell r="A4730" t="str">
            <v/>
          </cell>
          <cell r="D4730">
            <v>0</v>
          </cell>
        </row>
        <row r="4731">
          <cell r="A4731" t="str">
            <v>301822040</v>
          </cell>
          <cell r="B4731" t="str">
            <v xml:space="preserve">PONTO DE INTERRUPTOR DE 3 SECCOES, PIAL OU SIMILAR, INCLUSIVE TUBULACAO PVC RIGIDO, FIACAO CAIXA 4 X 2 POL. TIGREFLEX OU SIMILAR, PLACA E DEMAIS ACESSORIOS, ATE O PONTO DE LUZ.  </v>
          </cell>
          <cell r="C4731" t="str">
            <v>Pt</v>
          </cell>
          <cell r="D4731">
            <v>90.425000000000011</v>
          </cell>
          <cell r="E4731">
            <v>72.34</v>
          </cell>
          <cell r="F4731" t="str">
            <v>SINAPI</v>
          </cell>
        </row>
        <row r="4732">
          <cell r="A4732" t="str">
            <v/>
          </cell>
          <cell r="D4732">
            <v>0</v>
          </cell>
        </row>
        <row r="4733">
          <cell r="A4733" t="str">
            <v>301822060</v>
          </cell>
          <cell r="B4733" t="str">
            <v xml:space="preserve">PONTO DE TOMADA UNIV.(2P+1 T) PIAL OU SIMILAR INCLUSIVE TUBULACAO PVC RIGIDO, FIACAO, CAIXA 4 X 2 POL. TIGREFLEX OU SIMILAR, PLACA E DEMAIS ACESSORIOS, ATE O PONTO DE LUZ OU QUADRO DE DISTRIBUICAO.  </v>
          </cell>
          <cell r="C4733" t="str">
            <v>Pt</v>
          </cell>
          <cell r="D4733">
            <v>91.262500000000003</v>
          </cell>
          <cell r="E4733">
            <v>73.010000000000005</v>
          </cell>
          <cell r="F4733" t="str">
            <v>SINAPI</v>
          </cell>
        </row>
        <row r="4734">
          <cell r="A4734" t="str">
            <v/>
          </cell>
          <cell r="D4734">
            <v>0</v>
          </cell>
        </row>
        <row r="4735">
          <cell r="A4735" t="str">
            <v>301822080</v>
          </cell>
          <cell r="B4735" t="str">
            <v>PONTO DE TOMADA P/AR CONDICIONADO C/CONJ. TIPO ARSTOP OU SIMILAR,EM CAIXA TIGREFLEX OU SIMILAR 4 X 4 POL.,C/PLACA, TOMADA TRIP. P/PINO CHATO E DISJ. TERMOMAG. DE 25A, INCLUSIVE TUBULACAO PVC RIGIDO, FIACAO, ATERRAMENTO E DEMAIS ACESS. ATE O QUADRO DE DIST</v>
          </cell>
          <cell r="C4735" t="str">
            <v>Pt</v>
          </cell>
          <cell r="D4735">
            <v>172.27499999999998</v>
          </cell>
          <cell r="E4735">
            <v>137.82</v>
          </cell>
          <cell r="F4735" t="str">
            <v>SINAPI</v>
          </cell>
        </row>
        <row r="4736">
          <cell r="A4736" t="str">
            <v/>
          </cell>
          <cell r="D4736">
            <v>0</v>
          </cell>
        </row>
        <row r="4737">
          <cell r="A4737" t="str">
            <v>301822100</v>
          </cell>
          <cell r="B4737" t="str">
            <v xml:space="preserve">PONTO DE CAMPAINHA, INCLUSIVE CAIXA, CIGARRA, BOTAO, ESPELHO, TUBULACAO PVC RIGIDO, FIACAO E DEMAIS ACESSORIOS, ATE QUADRO DE DISTRIBUICAO.  </v>
          </cell>
          <cell r="C4737" t="str">
            <v>Pt</v>
          </cell>
          <cell r="D4737">
            <v>129.53749999999999</v>
          </cell>
          <cell r="E4737">
            <v>103.63</v>
          </cell>
          <cell r="F4737" t="str">
            <v>SINAPI</v>
          </cell>
        </row>
        <row r="4738">
          <cell r="A4738" t="str">
            <v/>
          </cell>
          <cell r="D4738">
            <v>0</v>
          </cell>
        </row>
        <row r="4739">
          <cell r="A4739" t="str">
            <v>301822111</v>
          </cell>
          <cell r="B4739" t="str">
            <v xml:space="preserve">PONTO DE INTERRUPTOR DE UMA SEÇÃO COM TOMADA UNIVERSAL 2P, PIAL OU SIMILAR, INCLUSIVE TUBULAÇÃO DE PVC RÍGIDO, FIAÇÃO, CAIXA 4X2", TIGREFLEX OU SIMILAR, PLACA E DEMAIS ACESSÓRIOS, ATÉ O PONTO DE LUZ OU QUADRO DE DISTRIBUIÇÃO.  </v>
          </cell>
          <cell r="C4739" t="str">
            <v>Pt</v>
          </cell>
          <cell r="D4739">
            <v>61.775000000000006</v>
          </cell>
          <cell r="E4739">
            <v>49.42</v>
          </cell>
          <cell r="F4739" t="str">
            <v>SINAPI</v>
          </cell>
        </row>
        <row r="4740">
          <cell r="A4740" t="str">
            <v/>
          </cell>
          <cell r="D4740">
            <v>0</v>
          </cell>
        </row>
        <row r="4741">
          <cell r="A4741" t="str">
            <v>301823020</v>
          </cell>
          <cell r="B4741" t="str">
            <v>PONTO DE INTERRUPTOR C/  1 SEÇÃO SIMPLES, INSTALAÇÃO APARENTE EM CONDULETES "X" METÁLICOS, INCLUSIVE ELETRODUTOS DE PVC RÍGIDO ROSCÁVEL 3/4" C/ 3,00M, LUVAS E CURVAS LONGAS EM PVC, ABRAÇADEIRAS TIPO "D", BUCHAS E ARRUELAS DE ALUMÍNIO E FIO DE COBRE, TEMPE</v>
          </cell>
          <cell r="C4741" t="str">
            <v>Pt</v>
          </cell>
          <cell r="D4741">
            <v>83.550000000000011</v>
          </cell>
          <cell r="E4741">
            <v>66.84</v>
          </cell>
          <cell r="F4741" t="str">
            <v>SINAPI</v>
          </cell>
        </row>
        <row r="4742">
          <cell r="A4742" t="str">
            <v/>
          </cell>
          <cell r="D4742">
            <v>0</v>
          </cell>
        </row>
        <row r="4743">
          <cell r="A4743" t="str">
            <v>301823032</v>
          </cell>
          <cell r="B4743" t="str">
            <v>PONTO DE TOMADA DE COMPUTADOR 2P+T 15A/250V, INST. APARENTE, EM CONDULETES METÁL., INCL. ELET.DE PVC RIG.ROSCÁVEL 3/4" C/9,00M, LUVAS E CURVAS LONGAS EM PVC, ABRAÇADEIRAS TIPO "D", BUCHAS E ARRUELAS DE ALUMÍNIO, FIO DE COBRE, TEMPERA MOLE, CLASSE 1, ISOL.</v>
          </cell>
          <cell r="C4743" t="str">
            <v>Pt</v>
          </cell>
          <cell r="D4743">
            <v>150.33750000000001</v>
          </cell>
          <cell r="E4743">
            <v>120.27</v>
          </cell>
          <cell r="F4743" t="str">
            <v>SINAPI</v>
          </cell>
        </row>
        <row r="4744">
          <cell r="A4744" t="str">
            <v/>
          </cell>
          <cell r="D4744">
            <v>0</v>
          </cell>
        </row>
        <row r="4745">
          <cell r="A4745" t="str">
            <v>301823060</v>
          </cell>
          <cell r="B4745" t="str">
            <v xml:space="preserve">PONTO DE LÓGICA SECO, EM CONDULETES METÁLICOS, INCLUSIVE ELETRODUTOS DE PVC RÍGIDO ROSCÁVEL 3/4" COM 9,00M, LUVAS E CURVAS EM PVC, ABRAÇADEIRAS TIPO "D", BUCHAS E ARRUELAS DE ALUMÍNIO (INSTALAÇÃO APARENTE)  </v>
          </cell>
          <cell r="C4745" t="str">
            <v>Pt</v>
          </cell>
          <cell r="D4745">
            <v>89.137500000000003</v>
          </cell>
          <cell r="E4745">
            <v>71.31</v>
          </cell>
          <cell r="F4745" t="str">
            <v>SINAPI</v>
          </cell>
        </row>
        <row r="4746">
          <cell r="A4746" t="str">
            <v/>
          </cell>
          <cell r="D4746">
            <v>0</v>
          </cell>
        </row>
        <row r="4747">
          <cell r="A4747" t="str">
            <v>301823080</v>
          </cell>
          <cell r="B4747" t="str">
            <v>PONTO DE INTERRUPTOR DE DUAS SEÇÕES COM TOMADA UNIVERSAL (2P), LINHA PRATIS PIAL OU SIMILAR, INCLUSIVE TUBULAÇÃO EM ELETRODUTO DE PVC RÍGIDO ROSCÁVEL 3/4" , FIO COBRE, TEMPERA MOLE, CLASSE 1, ISOLAMENTO EM PVC DE 2,5MM2, CAIXA 4"X2"  FAB.TIGREFLEX OU SIMI</v>
          </cell>
          <cell r="C4747" t="str">
            <v>Pt</v>
          </cell>
          <cell r="D4747">
            <v>87.65</v>
          </cell>
          <cell r="E4747">
            <v>70.12</v>
          </cell>
          <cell r="F4747" t="str">
            <v>SINAPI</v>
          </cell>
        </row>
        <row r="4748">
          <cell r="A4748" t="str">
            <v/>
          </cell>
          <cell r="D4748">
            <v>0</v>
          </cell>
        </row>
        <row r="4749">
          <cell r="A4749" t="str">
            <v>301824010</v>
          </cell>
          <cell r="B4749" t="str">
            <v xml:space="preserve">CAIXA DE PASSAGEM SUBTERRANEA COM DIMENSOES INTERNAS 0,40 X 0,40 M, ALTURA 0,60 M, SOBRE CAMADA DE BRITA COM 0.10 M DE ESPESSURA, PAREDES EM ALVENARIA E LAJE DE TAMPA EM CONCRETO ARMADO, INCLUSIVE ESCAVACAO, REMOCAO E REATERRO.  </v>
          </cell>
          <cell r="C4749" t="str">
            <v>Un</v>
          </cell>
          <cell r="D4749">
            <v>63.5625</v>
          </cell>
          <cell r="E4749">
            <v>50.85</v>
          </cell>
          <cell r="F4749" t="str">
            <v>SINAPI</v>
          </cell>
        </row>
        <row r="4750">
          <cell r="A4750" t="str">
            <v/>
          </cell>
          <cell r="D4750">
            <v>0</v>
          </cell>
        </row>
        <row r="4751">
          <cell r="A4751" t="str">
            <v>301824020</v>
          </cell>
          <cell r="B4751" t="str">
            <v xml:space="preserve">CAIXA DE PASSAGEM SUBTERRANEA PARA ENTRADA DE REDE TELEFONICA,TIPO R1 (ATE 35 PONTOS), COM DIMENSOES INTERNAS 0,60 X 0,35 M, ALTURA 0,50 M,PAREDES EM ALVENARIA, LAJE DE TAMPA E FUNDO EM CONCRETO,INCLUSIVE ESCAVACAO, REMOCAO E REATERRO.  </v>
          </cell>
          <cell r="C4751" t="str">
            <v>Un</v>
          </cell>
          <cell r="D4751">
            <v>69.837499999999991</v>
          </cell>
          <cell r="E4751">
            <v>55.87</v>
          </cell>
          <cell r="F4751" t="str">
            <v>SINAPI</v>
          </cell>
        </row>
        <row r="4752">
          <cell r="A4752" t="str">
            <v/>
          </cell>
          <cell r="D4752">
            <v>0</v>
          </cell>
        </row>
        <row r="4753">
          <cell r="A4753" t="str">
            <v>301824050</v>
          </cell>
          <cell r="B4753" t="str">
            <v xml:space="preserve"> FORNECIMENTO E EXECUÇÃO DE CAIXA DE PASSAGEM ELÉTRICA, DIMENSÕES INTERNAS  40 X 40 X 60CM, EM ALVENARIA, REVESTIDA, COM FUNDO FALSO EM BRITA E TAMPA DE CONCRETO ARMADO COM REFORÇO DE CANTONEIRA EM FERRO DE 3/4"X1/8" NAS BORDAS.INCLUSIVE ESCAVAÇÃO, REATER</v>
          </cell>
          <cell r="C4753" t="str">
            <v>Un</v>
          </cell>
          <cell r="D4753">
            <v>63.5625</v>
          </cell>
          <cell r="E4753">
            <v>50.85</v>
          </cell>
          <cell r="F4753" t="str">
            <v>SINAPI</v>
          </cell>
        </row>
        <row r="4754">
          <cell r="A4754" t="str">
            <v/>
          </cell>
          <cell r="D4754">
            <v>0</v>
          </cell>
        </row>
        <row r="4755">
          <cell r="A4755" t="str">
            <v>301825020</v>
          </cell>
          <cell r="B4755" t="str">
            <v xml:space="preserve">LUMINARIA TIPO SOBREPOR,ABERTA, PARA 2 LAMPADAS FLUORES. DE 20W,REF. TMS-500 PHILLIPS OU SIM., INCLUSIVE REATOR ALTO FATOR DE POTENCIA LAMPADAS, DEMAIS ACESSORIOS E INSTALACAO.  </v>
          </cell>
          <cell r="C4755" t="str">
            <v>Cj</v>
          </cell>
          <cell r="D4755">
            <v>99.162499999999994</v>
          </cell>
          <cell r="E4755">
            <v>79.33</v>
          </cell>
          <cell r="F4755" t="str">
            <v>SINAPI</v>
          </cell>
        </row>
        <row r="4756">
          <cell r="A4756" t="str">
            <v/>
          </cell>
          <cell r="D4756">
            <v>0</v>
          </cell>
        </row>
        <row r="4757">
          <cell r="A4757" t="str">
            <v>301825030</v>
          </cell>
          <cell r="B4757" t="str">
            <v xml:space="preserve">LUMINARIA TIPO SOBREPOR, ABERTA, PARA 1 LAMPADA FLUORES. DE 40 W,REF. TMS-500 PHILLIPS OU SIM., INCLUSIVE REATOR ALTO FATOR DE POTENCIA LAMPADA, DEMAIS ACESSORIOS E INSTALACAO.  </v>
          </cell>
          <cell r="C4757" t="str">
            <v>Cj</v>
          </cell>
          <cell r="D4757">
            <v>73.2</v>
          </cell>
          <cell r="E4757">
            <v>58.56</v>
          </cell>
          <cell r="F4757" t="str">
            <v>SINAPI</v>
          </cell>
        </row>
        <row r="4758">
          <cell r="A4758" t="str">
            <v/>
          </cell>
          <cell r="D4758">
            <v>0</v>
          </cell>
        </row>
        <row r="4759">
          <cell r="A4759" t="str">
            <v>301825040</v>
          </cell>
          <cell r="B4759" t="str">
            <v xml:space="preserve">LUMINARIA TIPO SOBREPOR,ABERTA,PARA 02 LAMPADAS FLUORES. DE 40W,REF. TMS-500 PHILLIPS OU SIM., INCLUSIVE REATOR ALTO FATOR DE POTENCIA LAMPADAS, DEMAIS ACESSORIOS E INSTALACAO.  </v>
          </cell>
          <cell r="C4759" t="str">
            <v>Cj</v>
          </cell>
          <cell r="D4759">
            <v>103.425</v>
          </cell>
          <cell r="E4759">
            <v>82.74</v>
          </cell>
          <cell r="F4759" t="str">
            <v>SINAPI</v>
          </cell>
        </row>
        <row r="4760">
          <cell r="A4760" t="str">
            <v/>
          </cell>
          <cell r="D4760">
            <v>0</v>
          </cell>
        </row>
        <row r="4761">
          <cell r="A4761" t="str">
            <v>301825070</v>
          </cell>
          <cell r="B4761" t="str">
            <v xml:space="preserve">LUMINARIA TIPO SOBREPOR, ABERTA, PARA 01 LAMPADA FLUORES. DE 40 W,REF. 211-R A.B. LEAO OU SIM., INCLUSIVE REATOR ALTO FATOR DE POTENCIA LAMPADA, DEMAIS ACESSORIOS E INSTALACAO.  </v>
          </cell>
          <cell r="C4761" t="str">
            <v>Cj</v>
          </cell>
          <cell r="D4761">
            <v>67.3125</v>
          </cell>
          <cell r="E4761">
            <v>53.85</v>
          </cell>
          <cell r="F4761" t="str">
            <v>SINAPI</v>
          </cell>
        </row>
        <row r="4762">
          <cell r="A4762" t="str">
            <v/>
          </cell>
          <cell r="D4762">
            <v>0</v>
          </cell>
        </row>
        <row r="4763">
          <cell r="A4763" t="str">
            <v>301825080</v>
          </cell>
          <cell r="B4763" t="str">
            <v xml:space="preserve">LUMINARIA TIPO SOBREPOR, ABERTA, PARA 02 LAMPADAS FLUORES. DE 40 W, REF. 211-R A. B. LEAO OU SIM., INCLUSIVE REATOR ALTO FATOR DE POTEN CIA, LAMPADAS, DEMAIS ACESSORIOS E INSTALACAO.  </v>
          </cell>
          <cell r="C4763" t="str">
            <v>Cj</v>
          </cell>
          <cell r="D4763">
            <v>102.125</v>
          </cell>
          <cell r="E4763">
            <v>81.7</v>
          </cell>
          <cell r="F4763" t="str">
            <v>SINAPI</v>
          </cell>
        </row>
        <row r="4764">
          <cell r="A4764" t="str">
            <v/>
          </cell>
          <cell r="D4764">
            <v>0</v>
          </cell>
        </row>
        <row r="4765">
          <cell r="A4765" t="str">
            <v>301825085</v>
          </cell>
          <cell r="B4765" t="str">
            <v xml:space="preserve">FORNECIMENTO E INSTALAÇÃO DE LUMINÁRIA TIPO CALHA DE SOBREPOR, ABERTA, PARA 3 LÂMPADAS FLUORESCENTES DE 40W, REF.: 211, FAB: A B LEÃO OU SIMILAR, COM REATOR DE PARTIDA RÁPIDA E ALTO FATOR DE POTÊNCIA COM SUPORTE ANTI-VIBRATÓRIO, LÂMPADAS E ACESSÓRIOS.  </v>
          </cell>
          <cell r="C4765" t="str">
            <v>Cj</v>
          </cell>
          <cell r="D4765">
            <v>139.33750000000001</v>
          </cell>
          <cell r="E4765">
            <v>111.47</v>
          </cell>
          <cell r="F4765" t="str">
            <v>SINAPI</v>
          </cell>
        </row>
        <row r="4766">
          <cell r="A4766" t="str">
            <v/>
          </cell>
          <cell r="D4766">
            <v>0</v>
          </cell>
        </row>
        <row r="4767">
          <cell r="A4767" t="str">
            <v>301825170</v>
          </cell>
          <cell r="B4767" t="str">
            <v xml:space="preserve">LUMINARIA PARA LAMPADA A VAPOR DE MERCURIO DE 125 W, REF. ABL 50/F A. B. LEAO OU SIMILAR, COMPLETA, INCLUSIVE BRACO, LAMPADA, REATOR ALTO FATOR DE POTENCIA E INSTALACAO.  </v>
          </cell>
          <cell r="C4767" t="str">
            <v>Cj</v>
          </cell>
          <cell r="D4767">
            <v>442.22499999999997</v>
          </cell>
          <cell r="E4767">
            <v>353.78</v>
          </cell>
          <cell r="F4767" t="str">
            <v>SINAPI</v>
          </cell>
        </row>
        <row r="4768">
          <cell r="A4768" t="str">
            <v/>
          </cell>
          <cell r="D4768">
            <v>0</v>
          </cell>
        </row>
        <row r="4769">
          <cell r="A4769" t="str">
            <v>301825943</v>
          </cell>
          <cell r="B4769" t="str">
            <v xml:space="preserve">FORNECIMENTO E INSTALAÇÃO DE LÂMPADA FLUORESCENTE DE 40W  </v>
          </cell>
          <cell r="C4769" t="str">
            <v>Un</v>
          </cell>
          <cell r="D4769">
            <v>4.6750000000000007</v>
          </cell>
          <cell r="E4769">
            <v>3.74</v>
          </cell>
          <cell r="F4769" t="str">
            <v>SINAPI</v>
          </cell>
        </row>
        <row r="4770">
          <cell r="A4770" t="str">
            <v/>
          </cell>
          <cell r="D4770">
            <v>0</v>
          </cell>
        </row>
        <row r="4771">
          <cell r="A4771" t="str">
            <v>301826024</v>
          </cell>
          <cell r="B4771" t="str">
            <v xml:space="preserve">FORNECIMENTO E INSTALAÇÃO DE BENGALA DE PVC RÍGIDO 2", FAB.: TIGRE OU SIMILAR, INCLUSIVE FITA AÇO INOX E FIVELA PARA FIXAÇÃO.  </v>
          </cell>
          <cell r="C4771" t="str">
            <v>Un</v>
          </cell>
          <cell r="D4771">
            <v>77.887500000000003</v>
          </cell>
          <cell r="E4771">
            <v>62.31</v>
          </cell>
          <cell r="F4771" t="str">
            <v>SINAPI</v>
          </cell>
        </row>
        <row r="4772">
          <cell r="A4772" t="str">
            <v/>
          </cell>
          <cell r="D4772">
            <v>0</v>
          </cell>
        </row>
        <row r="4773">
          <cell r="A4773" t="str">
            <v>301826030</v>
          </cell>
          <cell r="B4773" t="str">
            <v xml:space="preserve">ASSENTAMENTO DE CHAVE DE BOIA AUTOMATICA,15A, SUPERIOR OU INFERIOR MARCA LENZ OU SIMILAR(INCLUSIVE O FORNECIMENTO DO MATERIAL).  </v>
          </cell>
          <cell r="C4773" t="str">
            <v>Un</v>
          </cell>
          <cell r="D4773">
            <v>39.537500000000001</v>
          </cell>
          <cell r="E4773">
            <v>31.63</v>
          </cell>
          <cell r="F4773" t="str">
            <v>SINAPI</v>
          </cell>
        </row>
        <row r="4774">
          <cell r="A4774" t="str">
            <v/>
          </cell>
          <cell r="D4774">
            <v>0</v>
          </cell>
        </row>
        <row r="4775">
          <cell r="A4775" t="str">
            <v>301826045</v>
          </cell>
          <cell r="B4775" t="str">
            <v xml:space="preserve">ASSENTAMENTO DE CHAVE REVERSORA BLINDADA 30A, 250 V, ELETROMAR OU SIMILAR, INCLUSIVE FORNECIMENTO DO MATERIAL.  </v>
          </cell>
          <cell r="C4775" t="str">
            <v>Un</v>
          </cell>
          <cell r="D4775">
            <v>119.53749999999999</v>
          </cell>
          <cell r="E4775">
            <v>95.63</v>
          </cell>
          <cell r="F4775" t="str">
            <v>SINAPI</v>
          </cell>
        </row>
        <row r="4776">
          <cell r="A4776" t="str">
            <v/>
          </cell>
          <cell r="D4776">
            <v>0</v>
          </cell>
        </row>
        <row r="4777">
          <cell r="A4777" t="str">
            <v>301901010</v>
          </cell>
          <cell r="B4777" t="str">
            <v xml:space="preserve">PONTO DE ESGOTO PARA BACIA SANITARIA, INCLUSIVE TUBULACOES E CONEXOES EM PVC RIGIDO SOLDAVEIS, ATE A COLUNA OU O SUB-COLETOR.  </v>
          </cell>
          <cell r="C4777" t="str">
            <v>Pt</v>
          </cell>
          <cell r="D4777">
            <v>47.5</v>
          </cell>
          <cell r="E4777">
            <v>38</v>
          </cell>
          <cell r="F4777" t="str">
            <v>SINAPI</v>
          </cell>
        </row>
        <row r="4778">
          <cell r="A4778" t="str">
            <v/>
          </cell>
          <cell r="D4778">
            <v>0</v>
          </cell>
        </row>
        <row r="4779">
          <cell r="A4779" t="str">
            <v>301901020</v>
          </cell>
          <cell r="B4779" t="str">
            <v xml:space="preserve">PONTO DE ESGOTO PARA PIA OU LAVANDARIA,INCLUSIVE TUBULACOES E CONEXOES EM PVC RIGIDO SOLDAVEIS, ATE A COLUNA OU O SUB-COLETOR.  </v>
          </cell>
          <cell r="C4779" t="str">
            <v>Pt</v>
          </cell>
          <cell r="D4779">
            <v>48.375</v>
          </cell>
          <cell r="E4779">
            <v>38.700000000000003</v>
          </cell>
          <cell r="F4779" t="str">
            <v>SINAPI</v>
          </cell>
        </row>
        <row r="4780">
          <cell r="A4780" t="str">
            <v/>
          </cell>
          <cell r="D4780">
            <v>0</v>
          </cell>
        </row>
        <row r="4781">
          <cell r="A4781" t="str">
            <v>301901030</v>
          </cell>
          <cell r="B4781" t="str">
            <v xml:space="preserve"> PONTO DE ESGOTO PARA LAVATORIO OU MICTORIO, INCLUSIVE TUBULACOES E CONEXOES EM PVC RIGIDO SOLDAVEIS, ATE A COLUNA OU O SUB-COLETOR   </v>
          </cell>
          <cell r="C4781" t="str">
            <v>Pt</v>
          </cell>
          <cell r="D4781">
            <v>48.25</v>
          </cell>
          <cell r="E4781">
            <v>38.6</v>
          </cell>
          <cell r="F4781" t="str">
            <v>SINAPI</v>
          </cell>
        </row>
        <row r="4782">
          <cell r="A4782" t="str">
            <v/>
          </cell>
          <cell r="D4782">
            <v>0</v>
          </cell>
        </row>
        <row r="4783">
          <cell r="A4783" t="str">
            <v>301901040</v>
          </cell>
          <cell r="B4783" t="str">
            <v xml:space="preserve">PONTO DE ESGOTO PARA RALO SIFONADO, INCLUSIVE RALO, TUBULACOES E CONEXOES EM PVC RIGIDO SOLDAVEIS, ATE A COLUNA OU O SUB-COLETOR.  </v>
          </cell>
          <cell r="C4783" t="str">
            <v>Pt</v>
          </cell>
          <cell r="D4783">
            <v>53.487499999999997</v>
          </cell>
          <cell r="E4783">
            <v>42.79</v>
          </cell>
          <cell r="F4783" t="str">
            <v>SINAPI</v>
          </cell>
        </row>
        <row r="4784">
          <cell r="A4784" t="str">
            <v/>
          </cell>
          <cell r="D4784">
            <v>0</v>
          </cell>
        </row>
        <row r="4785">
          <cell r="A4785" t="str">
            <v>301902010</v>
          </cell>
          <cell r="B4785" t="str">
            <v xml:space="preserve">PONTO DE AGUA, INCLUSIVE TUBULACOES E CONEXOES DE PVC RIGIDO ROSQUEAVEL E ABERTURA DE RASGOS EM ALVENARIA,ATE O REGISTRO GERAL DO AMBIENTE.  </v>
          </cell>
          <cell r="C4785" t="str">
            <v>Pt</v>
          </cell>
          <cell r="D4785">
            <v>62.862499999999997</v>
          </cell>
          <cell r="E4785">
            <v>50.29</v>
          </cell>
          <cell r="F4785" t="str">
            <v>SINAPI</v>
          </cell>
        </row>
        <row r="4786">
          <cell r="A4786" t="str">
            <v/>
          </cell>
          <cell r="D4786">
            <v>0</v>
          </cell>
        </row>
        <row r="4787">
          <cell r="A4787" t="str">
            <v>301902020</v>
          </cell>
          <cell r="B4787" t="str">
            <v xml:space="preserve">PONTO DE AGUA, INCLUSIVE TUBULACOES E CONEXOES DE PVC RIGIDO SOLDAVEL E ABERTURA DE RASGOS EM ALVENARIA, ATE O REGISTRO GERAL DO AMBIENTE.  </v>
          </cell>
          <cell r="C4787" t="str">
            <v>Pt</v>
          </cell>
          <cell r="D4787">
            <v>37.450000000000003</v>
          </cell>
          <cell r="E4787">
            <v>29.96</v>
          </cell>
          <cell r="F4787" t="str">
            <v>SINAPI</v>
          </cell>
        </row>
        <row r="4788">
          <cell r="A4788" t="str">
            <v/>
          </cell>
          <cell r="D4788">
            <v>0</v>
          </cell>
        </row>
        <row r="4789">
          <cell r="A4789" t="str">
            <v>301903010</v>
          </cell>
          <cell r="B4789" t="str">
            <v xml:space="preserve">FORNECIMENTO E ASSENTAMENTO DE TUBOS DE PVC RIGIDO SOLDAVEIS, DIAM.40 MM, PARA VENTILACAO DE ESGOTO.  </v>
          </cell>
          <cell r="C4789" t="str">
            <v>m</v>
          </cell>
          <cell r="D4789">
            <v>7.25</v>
          </cell>
          <cell r="E4789">
            <v>5.8</v>
          </cell>
          <cell r="F4789" t="str">
            <v>SINAPI</v>
          </cell>
        </row>
        <row r="4790">
          <cell r="A4790" t="str">
            <v/>
          </cell>
          <cell r="D4790">
            <v>0</v>
          </cell>
        </row>
        <row r="4791">
          <cell r="A4791" t="str">
            <v>301903020</v>
          </cell>
          <cell r="B4791" t="str">
            <v xml:space="preserve">FORNECIMENTO E ASSENTAMENTO DE TUBOS DE PVC RIGIDO SOLDAVEIS, DIAM.50 MM, PARA VENTILACAO DE ESGOTO.  </v>
          </cell>
          <cell r="C4791" t="str">
            <v>m</v>
          </cell>
          <cell r="D4791">
            <v>10.149999999999999</v>
          </cell>
          <cell r="E4791">
            <v>8.1199999999999992</v>
          </cell>
          <cell r="F4791" t="str">
            <v>SINAPI</v>
          </cell>
        </row>
        <row r="4792">
          <cell r="A4792" t="str">
            <v/>
          </cell>
          <cell r="D4792">
            <v>0</v>
          </cell>
        </row>
        <row r="4793">
          <cell r="A4793" t="str">
            <v>301903030</v>
          </cell>
          <cell r="B4793" t="str">
            <v xml:space="preserve">FORNECIMENTO E ASSENTAMENTO DE TUBOS DE PVC RIGIDO SOLDAVEIS, DIAM.75 MM, PARA COLUNAS DE ESGOTO, VENTILACAO OU AGUAS PLUVIAIS.  </v>
          </cell>
          <cell r="C4793" t="str">
            <v>m</v>
          </cell>
          <cell r="D4793">
            <v>13.587499999999999</v>
          </cell>
          <cell r="E4793">
            <v>10.87</v>
          </cell>
          <cell r="F4793" t="str">
            <v>SINAPI</v>
          </cell>
        </row>
        <row r="4794">
          <cell r="A4794" t="str">
            <v/>
          </cell>
          <cell r="D4794">
            <v>0</v>
          </cell>
        </row>
        <row r="4795">
          <cell r="A4795" t="str">
            <v>301903040</v>
          </cell>
          <cell r="B4795" t="str">
            <v xml:space="preserve">FORNECIMENTO E ASSENTAMENTO DE TUBOS DE PVC RIGIDO SOLDAVEIS, DIAM.100 MM, PARA COLUNAS DE ESGOTO, VENTILACAO OU AGUAS PLUVIAIS.  </v>
          </cell>
          <cell r="C4795" t="str">
            <v>m</v>
          </cell>
          <cell r="D4795">
            <v>17.224999999999998</v>
          </cell>
          <cell r="E4795">
            <v>13.78</v>
          </cell>
          <cell r="F4795" t="str">
            <v>SINAPI</v>
          </cell>
        </row>
        <row r="4796">
          <cell r="A4796" t="str">
            <v/>
          </cell>
          <cell r="D4796">
            <v>0</v>
          </cell>
        </row>
        <row r="4797">
          <cell r="A4797" t="str">
            <v>301904040</v>
          </cell>
          <cell r="B4797" t="str">
            <v xml:space="preserve">FORNECIMENTO E ASSENTAMENTO DE TUBOS DE PVC RIGIDO SOLDAVEIS DIAM. 100 MM, PARA COLETORES E SUB-COLETORES DE ESGOTO OU AGUAS PLUVIAIS, INCLUSIVE ABERTURA E FECHAMENTO DE VALAS.  </v>
          </cell>
          <cell r="C4797" t="str">
            <v>m</v>
          </cell>
          <cell r="D4797">
            <v>18.3125</v>
          </cell>
          <cell r="E4797">
            <v>14.65</v>
          </cell>
          <cell r="F4797" t="str">
            <v>SINAPI</v>
          </cell>
        </row>
        <row r="4798">
          <cell r="A4798" t="str">
            <v/>
          </cell>
          <cell r="D4798">
            <v>0</v>
          </cell>
        </row>
        <row r="4799">
          <cell r="A4799" t="str">
            <v>301905020</v>
          </cell>
          <cell r="B4799" t="str">
            <v xml:space="preserve">FORNECIMENTO E ASSENTAMENTO DE TUBOS SOLDAVEIS DE PVC RIGIDO DIAM. 25 MM, INCLUSIVE CONEXOES E ABERTURA DE RASGOS EM ALVENARIA, PARA COLUNAS DE AGUA.  </v>
          </cell>
          <cell r="C4799" t="str">
            <v>m</v>
          </cell>
          <cell r="D4799">
            <v>7.5749999999999993</v>
          </cell>
          <cell r="E4799">
            <v>6.06</v>
          </cell>
          <cell r="F4799" t="str">
            <v>SINAPI</v>
          </cell>
        </row>
        <row r="4800">
          <cell r="A4800" t="str">
            <v/>
          </cell>
          <cell r="D4800">
            <v>0</v>
          </cell>
        </row>
        <row r="4801">
          <cell r="A4801" t="str">
            <v>301905030</v>
          </cell>
          <cell r="B4801" t="str">
            <v xml:space="preserve">FORNECIMENTO E ASSENTAMENTO DE TUBOS SOLDAVEIS DE PVC RIGIDO DIAM. 32 MM, INCLUSIVE CONEXOES E ABERTURA DE RASGOS EM ALVENARIA, PARA COLUNAS DE AGUA.  </v>
          </cell>
          <cell r="C4801" t="str">
            <v>m</v>
          </cell>
          <cell r="D4801">
            <v>11.850000000000001</v>
          </cell>
          <cell r="E4801">
            <v>9.48</v>
          </cell>
          <cell r="F4801" t="str">
            <v>SINAPI</v>
          </cell>
        </row>
        <row r="4802">
          <cell r="A4802" t="str">
            <v/>
          </cell>
          <cell r="D4802">
            <v>0</v>
          </cell>
        </row>
        <row r="4803">
          <cell r="A4803" t="str">
            <v>301905040</v>
          </cell>
          <cell r="B4803" t="str">
            <v xml:space="preserve">FORNECIMENTO E ASSENTAMENTO DE TUBOS SOLDAVEIS DE PVC RIGIDO DIAM. 40 MM, INCLUSIVE CONEXOES E ABERTURA DE RASGOS EM ALVENARIA, PARA COLUNAS DE AGUA.  </v>
          </cell>
          <cell r="C4803" t="str">
            <v>m</v>
          </cell>
          <cell r="D4803">
            <v>14.5</v>
          </cell>
          <cell r="E4803">
            <v>11.6</v>
          </cell>
          <cell r="F4803" t="str">
            <v>SINAPI</v>
          </cell>
        </row>
        <row r="4804">
          <cell r="A4804" t="str">
            <v/>
          </cell>
          <cell r="D4804">
            <v>0</v>
          </cell>
        </row>
        <row r="4805">
          <cell r="A4805" t="str">
            <v>301905050</v>
          </cell>
          <cell r="B4805" t="str">
            <v xml:space="preserve">FORNECIMENTO E ASSENTAMENTO DE TUBOS SOLDAVEIS DE PVC RIGIDO DIAM. 50 MM, INCLUSIVE CONEXOES E ABERTURA DE RASGOS EM ALVENARIA, PARA COLUNAS DE AGUA.  </v>
          </cell>
          <cell r="C4805" t="str">
            <v>m</v>
          </cell>
          <cell r="D4805">
            <v>16.375</v>
          </cell>
          <cell r="E4805">
            <v>13.1</v>
          </cell>
          <cell r="F4805" t="str">
            <v>SINAPI</v>
          </cell>
        </row>
        <row r="4806">
          <cell r="A4806" t="str">
            <v/>
          </cell>
          <cell r="D4806">
            <v>0</v>
          </cell>
        </row>
        <row r="4807">
          <cell r="A4807" t="str">
            <v>301905060</v>
          </cell>
          <cell r="B4807" t="str">
            <v xml:space="preserve">FORNECIMENTO E ASSENTAMENTO DE TUBOS SOLDAVEIS DE PVC RIGIDO DIAM. 60 MM, INCLUSIVE CONEXOES E ABERTURA DE RASGOS EM ALVENARIA, PARA COLUNAS DE AGUA.  </v>
          </cell>
          <cell r="C4807" t="str">
            <v>m</v>
          </cell>
          <cell r="D4807">
            <v>25.412499999999998</v>
          </cell>
          <cell r="E4807">
            <v>20.329999999999998</v>
          </cell>
          <cell r="F4807" t="str">
            <v>SINAPI</v>
          </cell>
        </row>
        <row r="4808">
          <cell r="A4808" t="str">
            <v/>
          </cell>
          <cell r="D4808">
            <v>0</v>
          </cell>
        </row>
        <row r="4809">
          <cell r="A4809" t="str">
            <v>301905070</v>
          </cell>
          <cell r="B4809" t="str">
            <v xml:space="preserve">FORNECIMENTO E ASSENTAMENTO DE TUBOS SOLDAVEIS DE PVC RIGIDO DIAM. 75 MM, INCLUSIVE CONEXOES E ABERTURA DE RASGOS EM ALVENARIA, PARA COLUNAS DE AGUA.  </v>
          </cell>
          <cell r="C4809" t="str">
            <v>m</v>
          </cell>
          <cell r="D4809">
            <v>36.162500000000001</v>
          </cell>
          <cell r="E4809">
            <v>28.93</v>
          </cell>
          <cell r="F4809" t="str">
            <v>SINAPI</v>
          </cell>
        </row>
        <row r="4810">
          <cell r="A4810" t="str">
            <v/>
          </cell>
          <cell r="D4810">
            <v>0</v>
          </cell>
        </row>
        <row r="4811">
          <cell r="A4811" t="str">
            <v>301906010</v>
          </cell>
          <cell r="B4811" t="str">
            <v xml:space="preserve">CAIXA COLETORA DE INSPECAO OU DE AREIA C/ PAREDES EM ALVENARIA , LAJE DE TAMPA E DE FUNDO EM CONCRETO, REVESTIDA INTERNAMENTE COM ARGAMASSA DE CIMENTO E AREIA 1:4,DIMENSOES INTERNAS 0,50 X 0,50 M, COM PROFUNDIDADE ATE 0,8M.  </v>
          </cell>
          <cell r="C4811" t="str">
            <v>Un</v>
          </cell>
          <cell r="D4811">
            <v>188.08750000000001</v>
          </cell>
          <cell r="E4811">
            <v>150.47</v>
          </cell>
          <cell r="F4811" t="str">
            <v>SINAPI</v>
          </cell>
        </row>
        <row r="4812">
          <cell r="A4812" t="str">
            <v/>
          </cell>
          <cell r="D4812">
            <v>0</v>
          </cell>
        </row>
        <row r="4813">
          <cell r="A4813" t="str">
            <v>301906020</v>
          </cell>
          <cell r="B4813" t="str">
            <v xml:space="preserve">CAIXA COLETORA DE INSPECAO OU DE AREIA C/ PAREDES EM ALVENARIA, LAJE DE TAMPA E DE FUNDO EM CONCRETO, REVESTIDA INTERNAMENTE COM ARGAMASSA DE CIMENTO E AREIA 1:4, DIMENSOES INTERNAS 0,60 X 0,60 M, COM PROFUNDIDADE ATE 1,0M.  </v>
          </cell>
          <cell r="C4813" t="str">
            <v>Un</v>
          </cell>
          <cell r="D4813">
            <v>265.17499999999995</v>
          </cell>
          <cell r="E4813">
            <v>212.14</v>
          </cell>
          <cell r="F4813" t="str">
            <v>SINAPI</v>
          </cell>
        </row>
        <row r="4814">
          <cell r="A4814" t="str">
            <v/>
          </cell>
          <cell r="D4814">
            <v>0</v>
          </cell>
        </row>
        <row r="4815">
          <cell r="A4815" t="str">
            <v>301906030</v>
          </cell>
          <cell r="B4815" t="str">
            <v xml:space="preserve">CAIXA DE GORDURA COM PAREDES EM ALVENARIA,LAJE DE TAMPA E DE FUNDO EM CONCRETO, REVESTIDA INTERNAMENTE COM ARGAMASSA DE CIMENTO E AREIA 1:4, DIMENSOES INTERNAS 0,50 X 0,50 X 0,50 M COM CHICANA DE CONCRETO.  </v>
          </cell>
          <cell r="C4815" t="str">
            <v>Un</v>
          </cell>
          <cell r="D4815">
            <v>170.5</v>
          </cell>
          <cell r="E4815">
            <v>136.4</v>
          </cell>
          <cell r="F4815" t="str">
            <v>SINAPI</v>
          </cell>
        </row>
        <row r="4816">
          <cell r="A4816" t="str">
            <v/>
          </cell>
          <cell r="D4816">
            <v>0</v>
          </cell>
        </row>
        <row r="4817">
          <cell r="A4817" t="str">
            <v>301907010</v>
          </cell>
          <cell r="B4817" t="str">
            <v xml:space="preserve">FORNECIMENTO E ASSENTAMENTO DE BACIA SANITARIA DE LOUCA BRANCA, CELITE, LINHA SAVEIRO OU SIMILAR, INCLUSIVE TAMPA E ACESSORIOS CORRESPONDENTES.  </v>
          </cell>
          <cell r="C4817" t="str">
            <v>Cj</v>
          </cell>
          <cell r="D4817">
            <v>113.48750000000001</v>
          </cell>
          <cell r="E4817">
            <v>90.79</v>
          </cell>
          <cell r="F4817" t="str">
            <v>SINAPI</v>
          </cell>
        </row>
        <row r="4818">
          <cell r="A4818" t="str">
            <v/>
          </cell>
          <cell r="D4818">
            <v>0</v>
          </cell>
        </row>
        <row r="4819">
          <cell r="A4819" t="str">
            <v>301907020</v>
          </cell>
          <cell r="B4819" t="str">
            <v xml:space="preserve">FORNECIMENTO E ASSENTAMENTO DE BACIA SANITARIA COM CAIXA ACOPLADA, LOUCA BRANCA, CELITE, LINHA SAVEIRO OU SIMILAR, INCLUSIVE TAMPA E ACESSORIOS CORRESPONDENTES.  </v>
          </cell>
          <cell r="C4819" t="str">
            <v>Cj</v>
          </cell>
          <cell r="D4819">
            <v>236.61249999999998</v>
          </cell>
          <cell r="E4819">
            <v>189.29</v>
          </cell>
          <cell r="F4819" t="str">
            <v>SINAPI</v>
          </cell>
        </row>
        <row r="4820">
          <cell r="A4820" t="str">
            <v/>
          </cell>
          <cell r="D4820">
            <v>0</v>
          </cell>
        </row>
        <row r="4821">
          <cell r="A4821" t="str">
            <v>301907028</v>
          </cell>
          <cell r="B4821" t="str">
            <v>ASSENTAMENTO DE BACIA SANITÁRIA DE LOUÇA DECA VOGUE PLUS LINHA CONFORT  MOD P51 (P/DEFICIENTES), ACESSÓRIOS (PARAFUSOS DE FIXAÇÃO, ANEL DE VEDAÇÃO, TUBO DE LIGAÇÃO DE PVC CROMADO ASTRA  OU SIMILAR ) E ASSSENTO SANITÁRIO EM MDF LAQUEADO BRANCO SICMOL OU SI</v>
          </cell>
          <cell r="C4821" t="str">
            <v>Un</v>
          </cell>
          <cell r="D4821">
            <v>450.63749999999999</v>
          </cell>
          <cell r="E4821">
            <v>360.51</v>
          </cell>
          <cell r="F4821" t="str">
            <v>SINAPI</v>
          </cell>
        </row>
        <row r="4822">
          <cell r="A4822" t="str">
            <v/>
          </cell>
          <cell r="D4822">
            <v>0</v>
          </cell>
        </row>
        <row r="4823">
          <cell r="A4823" t="str">
            <v>301907030</v>
          </cell>
          <cell r="B4823" t="str">
            <v xml:space="preserve">FORNECIMENTO E ASSENTAMENTO DE LAVATORIO SIMPLES, GRANDE, SEM COLUNA, DE LOUCA BRANCA, CELITE,LINHA SAVEIRO OU SIMILAR, INCLUSIVE ACESSORIOS CORRESPONDENTES.  </v>
          </cell>
          <cell r="C4823" t="str">
            <v>Cj</v>
          </cell>
          <cell r="D4823">
            <v>63.625</v>
          </cell>
          <cell r="E4823">
            <v>50.9</v>
          </cell>
          <cell r="F4823" t="str">
            <v>SINAPI</v>
          </cell>
        </row>
        <row r="4824">
          <cell r="A4824" t="str">
            <v/>
          </cell>
          <cell r="D4824">
            <v>0</v>
          </cell>
        </row>
        <row r="4825">
          <cell r="A4825" t="str">
            <v>301907034</v>
          </cell>
          <cell r="B4825" t="str">
            <v xml:space="preserve"> FORNECIMENTO E ASSENTAMENTO  DE SIFÃO COPO  PVC CROMADO 1"  </v>
          </cell>
          <cell r="C4825" t="str">
            <v>Un</v>
          </cell>
          <cell r="D4825">
            <v>30.4</v>
          </cell>
          <cell r="E4825">
            <v>24.32</v>
          </cell>
          <cell r="F4825" t="str">
            <v>SINAPI</v>
          </cell>
        </row>
        <row r="4826">
          <cell r="A4826" t="str">
            <v/>
          </cell>
          <cell r="D4826">
            <v>0</v>
          </cell>
        </row>
        <row r="4827">
          <cell r="A4827" t="str">
            <v>301907035</v>
          </cell>
          <cell r="B4827" t="str">
            <v xml:space="preserve"> FORNECIMENTO E ASSENTAMENTO DE CUBA DE LOUÇA DECA CÓD L-50 OU SIMILAR INCLUSIVE  E VÁLVULA DE PVC CROMADA.   </v>
          </cell>
          <cell r="C4827" t="str">
            <v>Un</v>
          </cell>
          <cell r="D4827">
            <v>83.474999999999994</v>
          </cell>
          <cell r="E4827">
            <v>66.78</v>
          </cell>
          <cell r="F4827" t="str">
            <v>SINAPI</v>
          </cell>
        </row>
        <row r="4828">
          <cell r="A4828" t="str">
            <v/>
          </cell>
          <cell r="D4828">
            <v>0</v>
          </cell>
        </row>
        <row r="4829">
          <cell r="A4829" t="str">
            <v>301907036</v>
          </cell>
          <cell r="B4829" t="str">
            <v xml:space="preserve">FORNECIMENTO E ASSENTAMENTO DE LAVATÓRIO SIMPLES, SEM COLUNA, PEQUENO, FAB:CELITE, LINHA AZÁLEA, REF.91038 OU SIMILAR, FIXADO COM PARAFUSO CROMADO DE COMPRIMENTO DE 2 1/2" E DIÂMETRO DE 1/4" COM BUCHA DE 8MM, CHICOTE PLÁSTICO COM 30CM DE 1/2", SIFÃO COPO </v>
          </cell>
          <cell r="C4829" t="str">
            <v>Un</v>
          </cell>
          <cell r="D4829">
            <v>63.625</v>
          </cell>
          <cell r="E4829">
            <v>50.9</v>
          </cell>
          <cell r="F4829" t="str">
            <v>SINAPI</v>
          </cell>
        </row>
        <row r="4830">
          <cell r="A4830" t="str">
            <v/>
          </cell>
          <cell r="D4830">
            <v>0</v>
          </cell>
        </row>
        <row r="4831">
          <cell r="A4831" t="str">
            <v>301907037</v>
          </cell>
          <cell r="B4831" t="str">
            <v xml:space="preserve">FORNECIMENTO E INSTALAÇÃO DE TANQUE DE LOUÇA, COM COLUNA, 30 LITROS, COR BRANCA, FAB:CELITE OU SIMILAR,INCLUSIVE  SIFÃO COPO PARA TANQUE DE 1 1/4"X 1 1/2"EM PVC  E VÁLVULA DE ESCOAMENTO EM PVC, PARA TANQUE DE 1 1/4".  </v>
          </cell>
          <cell r="C4831" t="str">
            <v>Un</v>
          </cell>
          <cell r="D4831">
            <v>363.22499999999997</v>
          </cell>
          <cell r="E4831">
            <v>290.58</v>
          </cell>
          <cell r="F4831" t="str">
            <v>SINAPI</v>
          </cell>
        </row>
        <row r="4832">
          <cell r="A4832" t="str">
            <v/>
          </cell>
          <cell r="D4832">
            <v>0</v>
          </cell>
        </row>
        <row r="4833">
          <cell r="A4833" t="str">
            <v>301907060</v>
          </cell>
          <cell r="B4833" t="str">
            <v xml:space="preserve">FORNECIMENTO E ASSENTAMENTO DE MICTORIO SIFONADO PARA PAREDE DE LOUCA BRANCA CELITE LINHA INSTITUCIONAIS OU SIMILAR, INCLUSIVE ACESSORIOS CORRESPONDENTES.  </v>
          </cell>
          <cell r="C4833" t="str">
            <v>Cj</v>
          </cell>
          <cell r="D4833">
            <v>113.25</v>
          </cell>
          <cell r="E4833">
            <v>90.6</v>
          </cell>
          <cell r="F4833" t="str">
            <v>SINAPI</v>
          </cell>
        </row>
        <row r="4834">
          <cell r="A4834" t="str">
            <v/>
          </cell>
          <cell r="D4834">
            <v>0</v>
          </cell>
        </row>
        <row r="4835">
          <cell r="A4835" t="str">
            <v>301907070</v>
          </cell>
          <cell r="B4835" t="str">
            <v xml:space="preserve">FORNECIMENTO E ASSENTAMENTO DE SABONETEIRA DE LOUCA BRANCA,CELITE OU SIMILAR, NAS DIMENSOES 7.5 X 15 CM.  </v>
          </cell>
          <cell r="C4835" t="str">
            <v>Un</v>
          </cell>
          <cell r="D4835">
            <v>16.399999999999999</v>
          </cell>
          <cell r="E4835">
            <v>13.12</v>
          </cell>
          <cell r="F4835" t="str">
            <v>SINAPI</v>
          </cell>
        </row>
        <row r="4836">
          <cell r="A4836" t="str">
            <v/>
          </cell>
          <cell r="D4836">
            <v>0</v>
          </cell>
        </row>
        <row r="4837">
          <cell r="A4837" t="str">
            <v>301907080</v>
          </cell>
          <cell r="B4837" t="str">
            <v xml:space="preserve">FORNECIMENTO E ASSENTAMENTO DE CABIDE DE LOUCA BRANCA, CELITE OU SIMILAR, COM UM GANCHO.  </v>
          </cell>
          <cell r="C4837" t="str">
            <v>Un</v>
          </cell>
          <cell r="D4837">
            <v>11.875</v>
          </cell>
          <cell r="E4837">
            <v>9.5</v>
          </cell>
          <cell r="F4837" t="str">
            <v>SINAPI</v>
          </cell>
        </row>
        <row r="4838">
          <cell r="A4838" t="str">
            <v/>
          </cell>
          <cell r="D4838">
            <v>0</v>
          </cell>
        </row>
        <row r="4839">
          <cell r="A4839" t="str">
            <v>301907090</v>
          </cell>
          <cell r="B4839" t="str">
            <v xml:space="preserve">FORNECIMENTO E ASSENTAMENTO DE PAPELEIRA DE LOUCA BRANCA, CELITE OU SIMILAR,NAS DIMENSOES 15 X 15 CM.  </v>
          </cell>
          <cell r="C4839" t="str">
            <v>UD</v>
          </cell>
          <cell r="D4839">
            <v>19.625</v>
          </cell>
          <cell r="E4839">
            <v>15.7</v>
          </cell>
          <cell r="F4839" t="str">
            <v>SINAPI</v>
          </cell>
        </row>
        <row r="4840">
          <cell r="A4840" t="str">
            <v/>
          </cell>
          <cell r="D4840">
            <v>0</v>
          </cell>
        </row>
        <row r="4841">
          <cell r="A4841" t="str">
            <v>301907100</v>
          </cell>
          <cell r="B4841" t="str">
            <v xml:space="preserve">FORNECIMENTO ASSENTAMENTO DE PIA DE COZINHA COM CUBA SIMPLES DE ACO INOXIDAVEL, MEKAL OU SIMILAR,NAS DIMENSOES 0.40 X 0,34 X 0,15 M,INCLUSIVE ACESSORIOS CORRESPONDENTES.  </v>
          </cell>
          <cell r="C4841" t="str">
            <v>Cj</v>
          </cell>
          <cell r="D4841">
            <v>118.03750000000001</v>
          </cell>
          <cell r="E4841">
            <v>94.43</v>
          </cell>
          <cell r="F4841" t="str">
            <v>SINAPI</v>
          </cell>
        </row>
        <row r="4842">
          <cell r="A4842" t="str">
            <v/>
          </cell>
          <cell r="D4842">
            <v>0</v>
          </cell>
        </row>
        <row r="4843">
          <cell r="A4843" t="str">
            <v>301907170</v>
          </cell>
          <cell r="B4843" t="str">
            <v xml:space="preserve">FORNECIMENTO DE DUCHA MANUAL, ACQUA JET, REF. 2195 JR, FABRIMAR OU SIMILAR, INCLUSIVE FIXACAO.  </v>
          </cell>
          <cell r="C4843" t="str">
            <v>Un</v>
          </cell>
          <cell r="D4843">
            <v>66.474999999999994</v>
          </cell>
          <cell r="E4843">
            <v>53.18</v>
          </cell>
          <cell r="F4843" t="str">
            <v>SINAPI</v>
          </cell>
        </row>
        <row r="4844">
          <cell r="A4844" t="str">
            <v/>
          </cell>
          <cell r="D4844">
            <v>0</v>
          </cell>
        </row>
        <row r="4845">
          <cell r="A4845" t="str">
            <v>301907180</v>
          </cell>
          <cell r="B4845" t="str">
            <v xml:space="preserve">FORNECIMENTO DE CHUVEIRO COM ARTICULACAO, DIAMETRO DE 1/2 POL. COM ACABAMENTO CROMADO,REF. C 1991-FABRIMAR OU SIMILAR, INCLUSIVE FIXACAO  </v>
          </cell>
          <cell r="C4845" t="str">
            <v>Un</v>
          </cell>
          <cell r="D4845">
            <v>121.92500000000001</v>
          </cell>
          <cell r="E4845">
            <v>97.54</v>
          </cell>
          <cell r="F4845" t="str">
            <v>SINAPI</v>
          </cell>
        </row>
        <row r="4846">
          <cell r="A4846" t="str">
            <v/>
          </cell>
          <cell r="D4846">
            <v>0</v>
          </cell>
        </row>
        <row r="4847">
          <cell r="A4847" t="str">
            <v>301907200</v>
          </cell>
          <cell r="B4847" t="str">
            <v xml:space="preserve">FORNECIMENTO DE CHUVEIRO COM HASTE DE PLASTICO, DIAM. 1/2 POL. TIGRE OU SIMILAR, INCLUSIVE FIXACAO.  </v>
          </cell>
          <cell r="C4847" t="str">
            <v>UD</v>
          </cell>
          <cell r="D4847">
            <v>5.7249999999999996</v>
          </cell>
          <cell r="E4847">
            <v>4.58</v>
          </cell>
          <cell r="F4847" t="str">
            <v>SINAPI</v>
          </cell>
        </row>
        <row r="4848">
          <cell r="A4848" t="str">
            <v/>
          </cell>
          <cell r="D4848">
            <v>0</v>
          </cell>
        </row>
        <row r="4849">
          <cell r="A4849" t="str">
            <v>301907210</v>
          </cell>
          <cell r="B4849" t="str">
            <v xml:space="preserve"> FORNECIMENTO DE CAIXA DE DESCARGA DE SOBREPOR (TUBO ALTO), DE PLASTICO ( AKROS) OU SIMILAR, INCLUSIVE FIXACAO E ACESSORIOS CORRESPONDENTES.   </v>
          </cell>
          <cell r="C4849" t="str">
            <v>Cj</v>
          </cell>
          <cell r="D4849">
            <v>98.674999999999997</v>
          </cell>
          <cell r="E4849">
            <v>78.94</v>
          </cell>
          <cell r="F4849" t="str">
            <v>SINAPI</v>
          </cell>
        </row>
        <row r="4850">
          <cell r="A4850" t="str">
            <v/>
          </cell>
          <cell r="D4850">
            <v>0</v>
          </cell>
        </row>
        <row r="4851">
          <cell r="A4851" t="str">
            <v>301907250</v>
          </cell>
          <cell r="B4851" t="str">
            <v xml:space="preserve">FORNECIMENTO DE VALVULA DE DESCARGA COM REGISTRO, DOCOL OU SIMILAR, INCLUSIVE FIXACAO.  </v>
          </cell>
          <cell r="C4851" t="str">
            <v>Un</v>
          </cell>
          <cell r="D4851">
            <v>175.77500000000001</v>
          </cell>
          <cell r="E4851">
            <v>140.62</v>
          </cell>
          <cell r="F4851" t="str">
            <v>SINAPI</v>
          </cell>
        </row>
        <row r="4852">
          <cell r="A4852" t="str">
            <v/>
          </cell>
          <cell r="D4852">
            <v>0</v>
          </cell>
        </row>
        <row r="4853">
          <cell r="A4853" t="str">
            <v>301907260</v>
          </cell>
          <cell r="B4853" t="str">
            <v xml:space="preserve">FORNECIMENTO DE TORNEIRA DE PRESSAO PARA PIA DIAMETRO 1/2, REF. 1159 C-39, DECA OU SIMILAR, INCLUSIVE FIXACAO.  </v>
          </cell>
          <cell r="C4853" t="str">
            <v>Un</v>
          </cell>
          <cell r="D4853">
            <v>92.6875</v>
          </cell>
          <cell r="E4853">
            <v>74.150000000000006</v>
          </cell>
          <cell r="F4853" t="str">
            <v>SINAPI</v>
          </cell>
        </row>
        <row r="4854">
          <cell r="A4854" t="str">
            <v/>
          </cell>
          <cell r="D4854">
            <v>0</v>
          </cell>
        </row>
        <row r="4855">
          <cell r="A4855" t="str">
            <v>301907270</v>
          </cell>
          <cell r="B4855" t="str">
            <v xml:space="preserve">FORNECIMENTO DE TORNEIRA DE PRESSAO PARA PIA, COM ACABAMENTO CROMADO, DIAMETRO DE 1/2 POL., REF. 1158, JR FABRIMAR OU SIMILAR, INCLUSIVE FIXACAO.  </v>
          </cell>
          <cell r="C4855" t="str">
            <v>UD</v>
          </cell>
          <cell r="D4855">
            <v>32.987499999999997</v>
          </cell>
          <cell r="E4855">
            <v>26.39</v>
          </cell>
          <cell r="F4855" t="str">
            <v>SINAPI</v>
          </cell>
        </row>
        <row r="4856">
          <cell r="A4856" t="str">
            <v/>
          </cell>
          <cell r="D4856">
            <v>0</v>
          </cell>
        </row>
        <row r="4857">
          <cell r="A4857" t="str">
            <v>301907275</v>
          </cell>
          <cell r="B4857" t="str">
            <v xml:space="preserve">FORNECIMENTO DE TORNEIRA DE PRESSAO PARA PIA, COM ACABAMENTO CROMADO, DIAM. DE 1/2 POL., COM AREJADOR, REF.1158, LINHA C-33 SIGMA OU SIMILAR, INCLUSIVE FIXACAO.  </v>
          </cell>
          <cell r="C4857" t="str">
            <v>Un</v>
          </cell>
          <cell r="D4857">
            <v>32.987499999999997</v>
          </cell>
          <cell r="E4857">
            <v>26.39</v>
          </cell>
          <cell r="F4857" t="str">
            <v>SINAPI</v>
          </cell>
        </row>
        <row r="4858">
          <cell r="A4858" t="str">
            <v/>
          </cell>
          <cell r="D4858">
            <v>0</v>
          </cell>
        </row>
        <row r="4859">
          <cell r="A4859" t="str">
            <v>301907280</v>
          </cell>
          <cell r="B4859" t="str">
            <v xml:space="preserve">FORNECIMENTO DE TORNEIRA DE PRESSAO PARA LAVATORIO, COM ACABAMENTO CROMADO, DIAM.1/2" REF. 1193 C-39 DECA OU SIMILAR, INCLUSIVE FIXACAO.  </v>
          </cell>
          <cell r="C4859" t="str">
            <v>Un</v>
          </cell>
          <cell r="D4859">
            <v>103.21249999999999</v>
          </cell>
          <cell r="E4859">
            <v>82.57</v>
          </cell>
          <cell r="F4859" t="str">
            <v>SINAPI</v>
          </cell>
        </row>
        <row r="4860">
          <cell r="A4860" t="str">
            <v/>
          </cell>
          <cell r="D4860">
            <v>0</v>
          </cell>
        </row>
        <row r="4861">
          <cell r="A4861" t="str">
            <v>301907285</v>
          </cell>
          <cell r="B4861" t="str">
            <v xml:space="preserve">FORNECIMENTO DE TORNEIRA DE PRESSAO PARA LAVATORIO, COM ACABAMENTO CROMADO, DIAM.1/2 POL., REF.1190 DL, FABRIMAR OU SIMILAR, INCLUSIVE FIXACAO.  </v>
          </cell>
          <cell r="C4861" t="str">
            <v>Un</v>
          </cell>
          <cell r="D4861">
            <v>101.77500000000001</v>
          </cell>
          <cell r="E4861">
            <v>81.42</v>
          </cell>
          <cell r="F4861" t="str">
            <v>SINAPI</v>
          </cell>
        </row>
        <row r="4862">
          <cell r="A4862" t="str">
            <v/>
          </cell>
          <cell r="D4862">
            <v>0</v>
          </cell>
        </row>
        <row r="4863">
          <cell r="A4863" t="str">
            <v>301907290</v>
          </cell>
          <cell r="B4863" t="str">
            <v xml:space="preserve">FORNECIMENTO DE TORNEIRA DE PRESSAO PARA LAVATORIO, COM ACABAMENTO CROMADO,DIAMETRO DE 1/2 POL., REF.1193, LINHA C-33, SIGMA OU SIMILAR, INCLUSIVE FIXACAO.  </v>
          </cell>
          <cell r="C4863" t="str">
            <v>UD</v>
          </cell>
          <cell r="D4863">
            <v>30.75</v>
          </cell>
          <cell r="E4863">
            <v>24.6</v>
          </cell>
          <cell r="F4863" t="str">
            <v>SINAPI</v>
          </cell>
        </row>
        <row r="4864">
          <cell r="A4864" t="str">
            <v/>
          </cell>
          <cell r="D4864">
            <v>0</v>
          </cell>
        </row>
        <row r="4865">
          <cell r="A4865" t="str">
            <v>301907300</v>
          </cell>
          <cell r="B4865" t="str">
            <v xml:space="preserve">FORNECIMENTO DE TORNEIRA DE PRESSAO PARA LAVANDARIA, COM ACABAMENTO CROMADO,DIAMETRO DE 1/2 POL., REF.1152, FABRIMAR OU SIMILAR,LINHA JUNIOR, INCLUSIVE FIXACAO.  </v>
          </cell>
          <cell r="C4865" t="str">
            <v>Un</v>
          </cell>
          <cell r="D4865">
            <v>22.9375</v>
          </cell>
          <cell r="E4865">
            <v>18.350000000000001</v>
          </cell>
          <cell r="F4865" t="str">
            <v>SINAPI</v>
          </cell>
        </row>
        <row r="4866">
          <cell r="A4866" t="str">
            <v/>
          </cell>
          <cell r="D4866">
            <v>0</v>
          </cell>
        </row>
        <row r="4867">
          <cell r="A4867" t="str">
            <v>301907310</v>
          </cell>
          <cell r="B4867" t="str">
            <v xml:space="preserve">FORNECIMENTO DE TORNEIRA DE PRESSAO PARA LAVANDARIA, COM ACABAMENTO CROMADO, DIAMETRO DE 1/2 POL. REF.1153, LINHA C-33, SIGMA OU SIMILAR.  </v>
          </cell>
          <cell r="C4867" t="str">
            <v>UD</v>
          </cell>
          <cell r="D4867">
            <v>22.9375</v>
          </cell>
          <cell r="E4867">
            <v>18.350000000000001</v>
          </cell>
          <cell r="F4867" t="str">
            <v>SINAPI</v>
          </cell>
        </row>
        <row r="4868">
          <cell r="A4868" t="str">
            <v/>
          </cell>
          <cell r="D4868">
            <v>0</v>
          </cell>
        </row>
        <row r="4869">
          <cell r="A4869" t="str">
            <v>301907350</v>
          </cell>
          <cell r="B4869" t="str">
            <v xml:space="preserve">FORNECIMENTO DE REGISTRO DE PRESSAO COM CANOPLA ACABAMENTO CROMADO, REF.1416, DECA 50 OU SIMILAR, LINHA PRATA, DIAMETRO DE 3/4 POL.,INCLUSIVE FIXACAO.  </v>
          </cell>
          <cell r="C4869" t="str">
            <v>Un</v>
          </cell>
          <cell r="D4869">
            <v>87.362499999999997</v>
          </cell>
          <cell r="E4869">
            <v>69.89</v>
          </cell>
          <cell r="F4869" t="str">
            <v>SINAPI</v>
          </cell>
        </row>
        <row r="4870">
          <cell r="A4870" t="str">
            <v/>
          </cell>
          <cell r="D4870">
            <v>0</v>
          </cell>
        </row>
        <row r="4871">
          <cell r="A4871" t="str">
            <v>301907360</v>
          </cell>
          <cell r="B4871" t="str">
            <v xml:space="preserve">FORNECIMENTO DE REGISTRO DE PRESSAO COM CANOPLA, ACABAMENTO CROMADO, REF.1416, FABRIMAR OU SIMILAR, DIAMETRO DE 3/4 POL., INCLUSIVE FIXACAO.  </v>
          </cell>
          <cell r="C4871" t="str">
            <v>Un</v>
          </cell>
          <cell r="D4871">
            <v>61.924999999999997</v>
          </cell>
          <cell r="E4871">
            <v>49.54</v>
          </cell>
          <cell r="F4871" t="str">
            <v>SINAPI</v>
          </cell>
        </row>
        <row r="4872">
          <cell r="A4872" t="str">
            <v/>
          </cell>
          <cell r="D4872">
            <v>0</v>
          </cell>
        </row>
        <row r="4873">
          <cell r="A4873" t="str">
            <v>301907390</v>
          </cell>
          <cell r="B4873" t="str">
            <v xml:space="preserve">FORNECIMENTO DE REGISTRO DE GAVETA COM CANOPLA, ACABAMENTO CROMADO, REF.1509-C39,DECA OU SIMILAR, LINHA PRATA, DIAMETRO DE 3/4 POL.,INCLUSIVE FIXACAO.  </v>
          </cell>
          <cell r="C4873" t="str">
            <v>Un</v>
          </cell>
          <cell r="D4873">
            <v>68.674999999999997</v>
          </cell>
          <cell r="E4873">
            <v>54.94</v>
          </cell>
          <cell r="F4873" t="str">
            <v>SINAPI</v>
          </cell>
        </row>
        <row r="4874">
          <cell r="A4874" t="str">
            <v/>
          </cell>
          <cell r="D4874">
            <v>0</v>
          </cell>
        </row>
        <row r="4875">
          <cell r="A4875" t="str">
            <v>301907450</v>
          </cell>
          <cell r="B4875" t="str">
            <v xml:space="preserve">FORNECIMENTO DE REGISTRO DE GAVETA BRUTO, REF 1502, DECA OU SIMILAR, DIAMETRO DE 3/4 POL., INCLUSIVE FIXACAO.  </v>
          </cell>
          <cell r="C4875" t="str">
            <v>Un</v>
          </cell>
          <cell r="D4875">
            <v>32.6875</v>
          </cell>
          <cell r="E4875">
            <v>26.15</v>
          </cell>
          <cell r="F4875" t="str">
            <v>SINAPI</v>
          </cell>
        </row>
        <row r="4876">
          <cell r="A4876" t="str">
            <v/>
          </cell>
          <cell r="D4876">
            <v>0</v>
          </cell>
        </row>
        <row r="4877">
          <cell r="A4877" t="str">
            <v>301907460</v>
          </cell>
          <cell r="B4877" t="str">
            <v xml:space="preserve">FORNECIMENTO DE REGISTRO DE GAVETA BRUTO, REF 1502, DECA OU SIMILAR, DIAMETRO DE 1 POL., IN CLUSIVE FIXACAO.  </v>
          </cell>
          <cell r="C4877" t="str">
            <v>Un</v>
          </cell>
          <cell r="D4877">
            <v>44.087500000000006</v>
          </cell>
          <cell r="E4877">
            <v>35.270000000000003</v>
          </cell>
          <cell r="F4877" t="str">
            <v>SINAPI</v>
          </cell>
        </row>
        <row r="4878">
          <cell r="A4878" t="str">
            <v/>
          </cell>
          <cell r="D4878">
            <v>0</v>
          </cell>
        </row>
        <row r="4879">
          <cell r="A4879" t="str">
            <v>301907470</v>
          </cell>
          <cell r="B4879" t="str">
            <v xml:space="preserve">FORNECIMENTO DE REGISTRO DE GAVETA BRUTO, REF 1502, DECA OU SIMILAR, DIAMETRO DE 1.1/4 POL. INCLUSIVE FIXACAO.  </v>
          </cell>
          <cell r="C4879" t="str">
            <v>Un</v>
          </cell>
          <cell r="D4879">
            <v>60.637499999999996</v>
          </cell>
          <cell r="E4879">
            <v>48.51</v>
          </cell>
          <cell r="F4879" t="str">
            <v>SINAPI</v>
          </cell>
        </row>
        <row r="4880">
          <cell r="A4880" t="str">
            <v/>
          </cell>
          <cell r="D4880">
            <v>0</v>
          </cell>
        </row>
        <row r="4881">
          <cell r="A4881" t="str">
            <v>301907480</v>
          </cell>
          <cell r="B4881" t="str">
            <v xml:space="preserve">FORNECIMENTO DE REGISTRO DE GAVETA BRUTO, REF 1502, DECA OU SIMILAR, DIAMETRO DE 1.1/2 POL. INCLUSIVE FIXACAO.  </v>
          </cell>
          <cell r="C4881" t="str">
            <v>UD</v>
          </cell>
          <cell r="D4881">
            <v>67.787499999999994</v>
          </cell>
          <cell r="E4881">
            <v>54.23</v>
          </cell>
          <cell r="F4881" t="str">
            <v>SINAPI</v>
          </cell>
        </row>
        <row r="4882">
          <cell r="A4882" t="str">
            <v/>
          </cell>
          <cell r="D4882">
            <v>0</v>
          </cell>
        </row>
        <row r="4883">
          <cell r="A4883" t="str">
            <v>301907500</v>
          </cell>
          <cell r="B4883" t="str">
            <v xml:space="preserve">FORNECIMENTO DE REGISTRO DE GAVETA BRUTO, REF 1502, DECA OU SIMILAR, DIAM. 2. 1/2 POL., INCLUSIVE FIXACAO.  </v>
          </cell>
          <cell r="C4883" t="str">
            <v>UD</v>
          </cell>
          <cell r="D4883">
            <v>226.73749999999998</v>
          </cell>
          <cell r="E4883">
            <v>181.39</v>
          </cell>
          <cell r="F4883" t="str">
            <v>SINAPI</v>
          </cell>
        </row>
        <row r="4884">
          <cell r="A4884" t="str">
            <v/>
          </cell>
          <cell r="D4884">
            <v>0</v>
          </cell>
        </row>
        <row r="4885">
          <cell r="A4885" t="str">
            <v>301907525</v>
          </cell>
          <cell r="B4885" t="str">
            <v xml:space="preserve">FORNECIMENTO DE BOMBA 3/4 HP, INCLUSIVE ACESSORIOS, FIXACAO E INSTALACAO.  </v>
          </cell>
          <cell r="C4885" t="str">
            <v>Cj</v>
          </cell>
          <cell r="D4885">
            <v>527.73749999999995</v>
          </cell>
          <cell r="E4885">
            <v>422.19</v>
          </cell>
          <cell r="F4885" t="str">
            <v>SINAPI</v>
          </cell>
        </row>
        <row r="4886">
          <cell r="A4886" t="str">
            <v/>
          </cell>
          <cell r="D4886">
            <v>0</v>
          </cell>
        </row>
        <row r="4887">
          <cell r="A4887" t="str">
            <v>301907530</v>
          </cell>
          <cell r="B4887" t="str">
            <v xml:space="preserve">FORNECIMENTO DE VALVULA DE RETENCAO HORIZONTAL, DIAM. 1 POL., INCLUSIVE INSTALACAO.  </v>
          </cell>
          <cell r="C4887" t="str">
            <v>UD</v>
          </cell>
          <cell r="D4887">
            <v>42.525000000000006</v>
          </cell>
          <cell r="E4887">
            <v>34.020000000000003</v>
          </cell>
          <cell r="F4887" t="str">
            <v>SINAPI</v>
          </cell>
        </row>
        <row r="4888">
          <cell r="A4888" t="str">
            <v/>
          </cell>
          <cell r="D4888">
            <v>0</v>
          </cell>
        </row>
        <row r="4889">
          <cell r="A4889" t="str">
            <v>301907540</v>
          </cell>
          <cell r="B4889" t="str">
            <v xml:space="preserve">FORNECIMENTO DE VALVULA DE RETENCAO VERTICAL, DIAMETRO DE 1 POLEGADA, INCLUSIVE INSTALACAO.  </v>
          </cell>
          <cell r="C4889" t="str">
            <v>UD</v>
          </cell>
          <cell r="D4889">
            <v>28.975000000000001</v>
          </cell>
          <cell r="E4889">
            <v>23.18</v>
          </cell>
          <cell r="F4889" t="str">
            <v>SINAPI</v>
          </cell>
        </row>
        <row r="4890">
          <cell r="A4890" t="str">
            <v/>
          </cell>
          <cell r="D4890">
            <v>0</v>
          </cell>
        </row>
        <row r="4891">
          <cell r="A4891" t="str">
            <v>301907570</v>
          </cell>
          <cell r="B4891" t="str">
            <v xml:space="preserve">INSTALACAO DE TORNEIRA DE BOIA DIAM.3/4 POL., INCLUSIVE O FORNECIMENTO DA MESMA.  </v>
          </cell>
          <cell r="C4891" t="str">
            <v>UD</v>
          </cell>
          <cell r="D4891">
            <v>8.3874999999999993</v>
          </cell>
          <cell r="E4891">
            <v>6.71</v>
          </cell>
          <cell r="F4891" t="str">
            <v>SINAPI</v>
          </cell>
        </row>
        <row r="4892">
          <cell r="A4892" t="str">
            <v/>
          </cell>
          <cell r="D4892">
            <v>0</v>
          </cell>
        </row>
        <row r="4893">
          <cell r="A4893" t="str">
            <v>301908071</v>
          </cell>
          <cell r="B4893" t="str">
            <v xml:space="preserve">FORNECIMENTO E EXECUÇÃO DE CAMADA DE BRITA 50 EM SUMIDOURO E/OU FILTRO ANAERÓBICO  </v>
          </cell>
          <cell r="C4893" t="str">
            <v>m3</v>
          </cell>
          <cell r="D4893">
            <v>76.837500000000006</v>
          </cell>
          <cell r="E4893">
            <v>61.47</v>
          </cell>
          <cell r="F4893" t="str">
            <v>SINAPI</v>
          </cell>
        </row>
        <row r="4894">
          <cell r="A4894" t="str">
            <v/>
          </cell>
          <cell r="D4894">
            <v>0</v>
          </cell>
        </row>
        <row r="4895">
          <cell r="A4895" t="str">
            <v>302110028</v>
          </cell>
          <cell r="B4895" t="str">
            <v xml:space="preserve">EXECUCAO DE CAMADA DRENANTE COM BRITA 25MM, INCLUSIVE O FORNECIMENTO DA MESMA.  </v>
          </cell>
          <cell r="C4895" t="str">
            <v>m3</v>
          </cell>
          <cell r="D4895">
            <v>75.912499999999994</v>
          </cell>
          <cell r="E4895">
            <v>60.73</v>
          </cell>
          <cell r="F4895" t="str">
            <v>SINAPI</v>
          </cell>
        </row>
        <row r="4896">
          <cell r="A4896" t="str">
            <v/>
          </cell>
          <cell r="D4896">
            <v>0</v>
          </cell>
        </row>
        <row r="4897">
          <cell r="A4897" t="str">
            <v>302111010</v>
          </cell>
          <cell r="B4897" t="str">
            <v xml:space="preserve">COLOCACAO DE CALHA DE CONCRETO DE 0,30 M DE DIAMETRO, INCLUINDO CORTE DO TUBO, ESCAVACAO ATE 1,50M DE PROFUNDIDADE,REATERRO COMPACTADO E FORNECIMENTO DA MESMA.  </v>
          </cell>
          <cell r="C4897" t="str">
            <v>Un</v>
          </cell>
          <cell r="D4897">
            <v>71.762499999999989</v>
          </cell>
          <cell r="E4897">
            <v>57.41</v>
          </cell>
          <cell r="F4897" t="str">
            <v>SINAPI</v>
          </cell>
        </row>
        <row r="4898">
          <cell r="A4898" t="str">
            <v/>
          </cell>
          <cell r="D4898">
            <v>0</v>
          </cell>
        </row>
        <row r="4899">
          <cell r="A4899" t="str">
            <v>302501071</v>
          </cell>
          <cell r="B4899" t="str">
            <v xml:space="preserve">LIMPEZA GERAL DA OBRA (POR METRO QUADRADO DE CONSTRUÇÃO)  </v>
          </cell>
          <cell r="C4899" t="str">
            <v>m2</v>
          </cell>
          <cell r="D4899">
            <v>0.91249999999999998</v>
          </cell>
          <cell r="E4899">
            <v>0.73</v>
          </cell>
          <cell r="F4899" t="str">
            <v>SINAPI</v>
          </cell>
        </row>
        <row r="4900">
          <cell r="A4900" t="str">
            <v/>
          </cell>
          <cell r="D4900">
            <v>0</v>
          </cell>
        </row>
        <row r="4901">
          <cell r="A4901" t="str">
            <v>31.00.000</v>
          </cell>
          <cell r="B4901" t="str">
            <v>PROJETOS E SERVIÇOS TÉCNICOS - TERCEIRIZADA</v>
          </cell>
          <cell r="D4901">
            <v>0</v>
          </cell>
        </row>
        <row r="4902">
          <cell r="A4902" t="str">
            <v/>
          </cell>
          <cell r="D4902">
            <v>0</v>
          </cell>
        </row>
        <row r="4903">
          <cell r="A4903" t="str">
            <v>31.01.001</v>
          </cell>
          <cell r="B4903" t="str">
            <v>ELABORAÇÃO E FORNECIMENTO DE PROJETOS DE ESTRUTURA, COM ÁREA DE INTERVENÇÃO DE ATÉ 500 M2, INCLUSIVE FUNDAÇÃO</v>
          </cell>
          <cell r="C4903" t="str">
            <v>m2</v>
          </cell>
          <cell r="D4903">
            <v>11.35</v>
          </cell>
          <cell r="E4903">
            <v>9.08</v>
          </cell>
          <cell r="F4903" t="str">
            <v>SEDUC</v>
          </cell>
        </row>
        <row r="4904">
          <cell r="A4904" t="str">
            <v/>
          </cell>
          <cell r="D4904">
            <v>0</v>
          </cell>
        </row>
        <row r="4905">
          <cell r="A4905" t="str">
            <v>31.01.002</v>
          </cell>
          <cell r="B4905" t="str">
            <v>ELABORAÇÃO E FORNECIMENTO DE PROJETOS DE ESTRUTURA, COM ÁREA DE INTERVENÇÃO VARIANDO DE 501 A 1000 M2, INCLUSIVE FUNDAÇÃO.</v>
          </cell>
          <cell r="C4905" t="str">
            <v>m2</v>
          </cell>
          <cell r="D4905">
            <v>5.6749999999999998</v>
          </cell>
          <cell r="E4905">
            <v>4.54</v>
          </cell>
          <cell r="F4905" t="str">
            <v>SEDUC</v>
          </cell>
        </row>
        <row r="4906">
          <cell r="A4906" t="str">
            <v/>
          </cell>
          <cell r="D4906">
            <v>0</v>
          </cell>
        </row>
        <row r="4907">
          <cell r="A4907" t="str">
            <v>31.01.003</v>
          </cell>
          <cell r="B4907" t="str">
            <v>ELABORAÇÃO E FORNECIMENTO DE PROJETOS DE ESTRUTURA, COM ÁREA DE INTERVENÇÃO VARIANDO DE 2501 A 3000 M2, INCLUSIVE FUNDAÇÃO.</v>
          </cell>
          <cell r="C4907" t="str">
            <v>m2</v>
          </cell>
          <cell r="D4907">
            <v>1.8875</v>
          </cell>
          <cell r="E4907">
            <v>1.51</v>
          </cell>
          <cell r="F4907" t="str">
            <v>SEDUC</v>
          </cell>
        </row>
        <row r="4908">
          <cell r="A4908" t="str">
            <v/>
          </cell>
          <cell r="D4908">
            <v>0</v>
          </cell>
        </row>
        <row r="4909">
          <cell r="A4909" t="str">
            <v>31.01.004</v>
          </cell>
          <cell r="B4909" t="str">
            <v>ELABORAÇÃO E FORNECIMENTO DE PROJETOS DE ESTRUTURA, COM ÁREA DE INTERVENÇÃO VARIANDO DE 3001 A 3500 M2, INCLUSIVE FUNDAÇÃO.</v>
          </cell>
          <cell r="C4909" t="str">
            <v>m2</v>
          </cell>
          <cell r="D4909">
            <v>1.625</v>
          </cell>
          <cell r="E4909">
            <v>1.3</v>
          </cell>
          <cell r="F4909" t="str">
            <v>SEDUC</v>
          </cell>
        </row>
        <row r="4910">
          <cell r="A4910" t="str">
            <v/>
          </cell>
          <cell r="D4910">
            <v>0</v>
          </cell>
        </row>
        <row r="4911">
          <cell r="A4911" t="str">
            <v>31.02.001</v>
          </cell>
          <cell r="B4911" t="str">
            <v>ELABORAÇÃO E FORNECIMENTO DE PROJETOS DE ESTRUTURA, COM ÁREA DE INTERVENÇÃO VARIANDO DE 1001 A 1500M2, INCLUSIVE FUNDAÇÃO E ELABORAÇÃO E FORNECIMENTO DE PROJETOS DE ESTRUTURA EM CONCRETO ARMADO DOS PILARES E DA FUNDAÇÃO DA QUADRA TIPO "P".</v>
          </cell>
          <cell r="C4911" t="str">
            <v>m2</v>
          </cell>
          <cell r="D4911">
            <v>3.7874999999999996</v>
          </cell>
          <cell r="E4911">
            <v>3.03</v>
          </cell>
          <cell r="F4911" t="str">
            <v>SEDUC</v>
          </cell>
        </row>
        <row r="4912">
          <cell r="A4912" t="str">
            <v/>
          </cell>
          <cell r="D4912">
            <v>0</v>
          </cell>
        </row>
        <row r="4913">
          <cell r="A4913" t="str">
            <v>31.02.002</v>
          </cell>
          <cell r="B4913" t="str">
            <v>ELABORAÇÃO E FORNECIMENTO DE PROJETOS DE ESTRUTURA, COM ÁREA DE INTERVENÇÃO VARIANDO DE 1501 A 2000 M2, INCLUSIVE FUNDAÇÃO E ELABORAÇÃO E FORNECIMENTO DE PROJETOS DE ESTRUTURA EM CONCRETO ARMADO DOS PILARES E DA FUNDAÇÃO DA QUADRA TIPO "M".</v>
          </cell>
          <cell r="C4913" t="str">
            <v>m2</v>
          </cell>
          <cell r="D4913">
            <v>2.8374999999999999</v>
          </cell>
          <cell r="E4913">
            <v>2.27</v>
          </cell>
          <cell r="F4913" t="str">
            <v>SEDUC</v>
          </cell>
        </row>
        <row r="4914">
          <cell r="A4914" t="str">
            <v/>
          </cell>
          <cell r="D4914">
            <v>0</v>
          </cell>
        </row>
        <row r="4915">
          <cell r="A4915" t="str">
            <v>31.02.003</v>
          </cell>
          <cell r="B4915" t="str">
            <v>ELABORAÇÃO E FORNECIMENTO DE PROJETOS DE ESTRUTURA, COM ÁREA DE INTERVENÇÃO VARIANDO DE 2001 A 2500M2, INCLUSIVE FUNDAÇÃO E ELABORAÇÃO E FORNECIMENTO DE PROJETOS DE ESTRUTURA EM CONCRETO ARMADO DOS PILARES E DA FUNDAÇÃO DA QUADRA TIPO "G".</v>
          </cell>
          <cell r="C4915" t="str">
            <v>m2</v>
          </cell>
          <cell r="D4915">
            <v>2.2749999999999999</v>
          </cell>
          <cell r="E4915">
            <v>1.82</v>
          </cell>
          <cell r="F4915" t="str">
            <v>SEDUC</v>
          </cell>
        </row>
        <row r="4916">
          <cell r="A4916" t="str">
            <v/>
          </cell>
          <cell r="D4916">
            <v>0</v>
          </cell>
        </row>
        <row r="4917">
          <cell r="A4917" t="str">
            <v>31.03.001</v>
          </cell>
          <cell r="B4917" t="str">
            <v>ELABORAÇÃO E FORNECIMENTO DE PROJETOS DE ARQUITETURA, COM ÁREA DE INTERVENÇÃO DE ATÉ 500 M2, INCLUSIVE FUNDAÇÃO.</v>
          </cell>
          <cell r="C4917" t="str">
            <v>m2</v>
          </cell>
          <cell r="D4917">
            <v>25.924999999999997</v>
          </cell>
          <cell r="E4917">
            <v>20.74</v>
          </cell>
          <cell r="F4917" t="str">
            <v>SEDUC</v>
          </cell>
        </row>
        <row r="4918">
          <cell r="A4918" t="str">
            <v/>
          </cell>
          <cell r="D4918">
            <v>0</v>
          </cell>
        </row>
        <row r="4919">
          <cell r="A4919" t="str">
            <v>31.03.002</v>
          </cell>
          <cell r="B4919" t="str">
            <v>ELABORAÇÃO E FORNECIMENTO DE PROJETOS DE ARQUITETURA, COM ÁREA DE INTERVENÇÃO VARIANDO DE 501 A 1000 M2, INCLUSIVE FUNDAÇÃO.</v>
          </cell>
          <cell r="C4919" t="str">
            <v>m2</v>
          </cell>
          <cell r="D4919">
            <v>12.962499999999999</v>
          </cell>
          <cell r="E4919">
            <v>10.37</v>
          </cell>
          <cell r="F4919" t="str">
            <v>SEDUC</v>
          </cell>
        </row>
        <row r="4920">
          <cell r="A4920" t="str">
            <v/>
          </cell>
          <cell r="D4920">
            <v>0</v>
          </cell>
        </row>
        <row r="4921">
          <cell r="A4921" t="str">
            <v>31.03.003</v>
          </cell>
          <cell r="B4921" t="str">
            <v>ELABORAÇÃO E FORNECIMENTO DE PROJETOS DE ARQUITETURA, COM ÁREA DE INTERVENÇÃO VARIANDO DE 1001 A 1500 M2, INCLUSIVE FUNDAÇÃO.</v>
          </cell>
          <cell r="C4921" t="str">
            <v>m2</v>
          </cell>
          <cell r="D4921">
            <v>8.6374999999999993</v>
          </cell>
          <cell r="E4921">
            <v>6.91</v>
          </cell>
          <cell r="F4921" t="str">
            <v>SEDUC</v>
          </cell>
        </row>
        <row r="4922">
          <cell r="A4922" t="str">
            <v/>
          </cell>
          <cell r="D4922">
            <v>0</v>
          </cell>
        </row>
        <row r="4923">
          <cell r="A4923" t="str">
            <v>31.03.004</v>
          </cell>
          <cell r="B4923" t="str">
            <v>ELABORAÇÃO E FORNECIMENTO DE PROJETOS DE ARQUITETURA, COM ÁREA DE INTERVENÇÃO VARIANDO DE 1501 A 2000 M2, INCLUSIVE FUNDAÇÃO.</v>
          </cell>
          <cell r="C4923" t="str">
            <v>m2</v>
          </cell>
          <cell r="D4923">
            <v>6.4749999999999996</v>
          </cell>
          <cell r="E4923">
            <v>5.18</v>
          </cell>
          <cell r="F4923" t="str">
            <v>SEDUC</v>
          </cell>
        </row>
        <row r="4924">
          <cell r="A4924" t="str">
            <v/>
          </cell>
          <cell r="D4924">
            <v>0</v>
          </cell>
        </row>
        <row r="4925">
          <cell r="A4925" t="str">
            <v>31.03.005</v>
          </cell>
          <cell r="B4925" t="str">
            <v>ELABORAÇÃO E FORNECIMENTO DE PROJETOS DE ARQUITETURA, COM ÁREA DE INTERVENÇÃO VARIANDO DE 2001 A 2500 M2, INCLUSIVE FUNDAÇÃO.</v>
          </cell>
          <cell r="C4925" t="str">
            <v>m2</v>
          </cell>
          <cell r="D4925">
            <v>5.1875</v>
          </cell>
          <cell r="E4925">
            <v>4.1500000000000004</v>
          </cell>
          <cell r="F4925" t="str">
            <v>SEDUC</v>
          </cell>
        </row>
        <row r="4926">
          <cell r="A4926" t="str">
            <v/>
          </cell>
          <cell r="D4926">
            <v>0</v>
          </cell>
        </row>
        <row r="4927">
          <cell r="A4927" t="str">
            <v>31.03.006</v>
          </cell>
          <cell r="B4927" t="str">
            <v>ELABORAÇÃO E FORNECIMENTO DE PROJETOS DE ARQUITETURA, COM ÁREA DE INTERVENÇÃO VARIANDO DE 2501 A 3000 M2, INCLUSIVE FUNDAÇÃO.</v>
          </cell>
          <cell r="C4927" t="str">
            <v>m2</v>
          </cell>
          <cell r="D4927">
            <v>4.3250000000000002</v>
          </cell>
          <cell r="E4927">
            <v>3.46</v>
          </cell>
          <cell r="F4927" t="str">
            <v>SEDUC</v>
          </cell>
        </row>
        <row r="4928">
          <cell r="A4928" t="str">
            <v/>
          </cell>
          <cell r="D4928">
            <v>0</v>
          </cell>
        </row>
        <row r="4929">
          <cell r="A4929" t="str">
            <v>31.03.007</v>
          </cell>
          <cell r="B4929" t="str">
            <v>ELABORAÇÃO E FORNECIMENTO DE PROJETOS DE ARQUITETURA, COM ÁREA DE INTERVENÇÃO VARIANDO DE 3001 A 3500 M2, INCLUSIVE FUNDAÇÃO.</v>
          </cell>
          <cell r="C4929" t="str">
            <v>m2</v>
          </cell>
          <cell r="D4929">
            <v>3.7</v>
          </cell>
          <cell r="E4929">
            <v>2.96</v>
          </cell>
          <cell r="F4929" t="str">
            <v>SEDUC</v>
          </cell>
        </row>
        <row r="4930">
          <cell r="A4930" t="str">
            <v/>
          </cell>
          <cell r="D4930">
            <v>0</v>
          </cell>
        </row>
        <row r="4931">
          <cell r="A4931" t="str">
            <v>31.04.001</v>
          </cell>
          <cell r="B4931" t="str">
            <v>ELABORAÇÃO E FORNECIMENTO DE PROJETOS DE RECUPERAÇÃO/REFORÇO ESTRUTURAL, COM ÁREA DE INTERVENÇÃO DE ATÉ 500 M2, INCLUSIVE FUNDAÇÃO.</v>
          </cell>
          <cell r="C4931" t="str">
            <v>m2</v>
          </cell>
          <cell r="D4931">
            <v>7.65</v>
          </cell>
          <cell r="E4931">
            <v>6.12</v>
          </cell>
          <cell r="F4931" t="str">
            <v>SEDUC</v>
          </cell>
        </row>
        <row r="4932">
          <cell r="A4932" t="str">
            <v/>
          </cell>
          <cell r="D4932">
            <v>0</v>
          </cell>
        </row>
        <row r="4933">
          <cell r="A4933" t="str">
            <v>31.04.002</v>
          </cell>
          <cell r="B4933" t="str">
            <v>ELABORAÇÃO E FORNECIMENTO DE PROJETOS DE RECUPERAÇÃO/REFORÇO ESTRUTURAL, COM ÁREA DE INTERVENÇÃO VARIANDO DE 501 A 1000 M2, INCLUSIVE FUNDAÇÃO.</v>
          </cell>
          <cell r="C4933" t="str">
            <v>m2</v>
          </cell>
          <cell r="D4933">
            <v>3.8250000000000002</v>
          </cell>
          <cell r="E4933">
            <v>3.06</v>
          </cell>
          <cell r="F4933" t="str">
            <v>SEDUC</v>
          </cell>
        </row>
        <row r="4934">
          <cell r="A4934" t="str">
            <v/>
          </cell>
          <cell r="D4934">
            <v>0</v>
          </cell>
        </row>
        <row r="4935">
          <cell r="A4935" t="str">
            <v>31.04.003</v>
          </cell>
          <cell r="B4935" t="str">
            <v>ELABORAÇÃO E FORNECIMENTO DE PROJETOS DE RECUPERAÇÃO/REFORÇO ESTRUTURAL, COM ÁREA DE INTERVENÇÃO VARIANDO DE 1001 A 1500 M2, INCLUSIVE FUNDAÇÃO.</v>
          </cell>
          <cell r="C4935" t="str">
            <v>m2</v>
          </cell>
          <cell r="D4935">
            <v>2.5499999999999998</v>
          </cell>
          <cell r="E4935">
            <v>2.04</v>
          </cell>
          <cell r="F4935" t="str">
            <v>SEDUC</v>
          </cell>
        </row>
        <row r="4936">
          <cell r="A4936" t="str">
            <v/>
          </cell>
          <cell r="D4936">
            <v>0</v>
          </cell>
        </row>
        <row r="4937">
          <cell r="A4937" t="str">
            <v>31.04.004</v>
          </cell>
          <cell r="B4937" t="str">
            <v>ELABORAÇÃO E FORNECIMENTO DE PROJETOS DE RECUPERAÇÃO/REFORÇO ESTRUTURAL, COM ÁREA DE INTERVENÇÃO VARIANDO DE 1501 A 2000 M2, INCLUSIVE FUNDAÇÃO.</v>
          </cell>
          <cell r="C4937" t="str">
            <v>m2</v>
          </cell>
          <cell r="D4937">
            <v>1.9125000000000001</v>
          </cell>
          <cell r="E4937">
            <v>1.53</v>
          </cell>
          <cell r="F4937" t="str">
            <v>SEDUC</v>
          </cell>
        </row>
        <row r="4938">
          <cell r="A4938" t="str">
            <v/>
          </cell>
          <cell r="D4938">
            <v>0</v>
          </cell>
        </row>
        <row r="4939">
          <cell r="A4939" t="str">
            <v>31.05.001</v>
          </cell>
          <cell r="B4939" t="str">
            <v>ELABORAÇÃO E FORNECIMENTO DE PROJETOS DE INSTALAÇÕES HIDROSSANITÁRIAS E DESTINO FINAL DE ESGOTO, COM ÁREA DE INTERVENÇÃO VARIANDO DE 15 M2  A 150 M2. A ÁREA DE INTERVENÇÃO É A ÁREA QUE SOFRE INSTALAÇÃO.</v>
          </cell>
          <cell r="C4939" t="str">
            <v>m2</v>
          </cell>
          <cell r="D4939">
            <v>29.362499999999997</v>
          </cell>
          <cell r="E4939">
            <v>23.49</v>
          </cell>
          <cell r="F4939" t="str">
            <v>SEDUC</v>
          </cell>
        </row>
        <row r="4940">
          <cell r="A4940" t="str">
            <v/>
          </cell>
          <cell r="D4940">
            <v>0</v>
          </cell>
        </row>
        <row r="4941">
          <cell r="A4941" t="str">
            <v>31.05.002</v>
          </cell>
          <cell r="B4941" t="str">
            <v>ELABORAÇÃO E FORNECIMENTO DE PROJETOS DE INSTALAÇÕES HIDROSSANITÁRIAS E DESTINO FINAL DE ESGOTO, COM ÁREA DE INTERVENÇÃO VARIANDO DE 151 M2 A 250 M2. A ÁREA DE INTERVENÇÃO É A ÁREA QUE SOFRE INSTALAÇÃO.</v>
          </cell>
          <cell r="C4941" t="str">
            <v>m2</v>
          </cell>
          <cell r="D4941">
            <v>17.625</v>
          </cell>
          <cell r="E4941">
            <v>14.1</v>
          </cell>
          <cell r="F4941" t="str">
            <v>SEDUC</v>
          </cell>
        </row>
        <row r="4942">
          <cell r="A4942" t="str">
            <v/>
          </cell>
          <cell r="D4942">
            <v>0</v>
          </cell>
        </row>
        <row r="4943">
          <cell r="A4943" t="str">
            <v>31.05.003</v>
          </cell>
          <cell r="B4943" t="str">
            <v>ELABORAÇÃO E FORNECIMENTO DE PROJETOS DE INSTALAÇÕES HIDROSSANITÁRIAS E DESTINO FINAL DE ESGOTO, COM ÁREA DE INTERVENÇÃO ACIMA DE 251 M2. A ÁREA DE INTERVENÇÃO É A ÁREA QUE SOFRE INSTALAÇÃO.</v>
          </cell>
          <cell r="C4943" t="str">
            <v>m2</v>
          </cell>
          <cell r="D4943">
            <v>16.9375</v>
          </cell>
          <cell r="E4943">
            <v>13.55</v>
          </cell>
          <cell r="F4943" t="str">
            <v>SEDUC</v>
          </cell>
        </row>
        <row r="4944">
          <cell r="A4944" t="str">
            <v/>
          </cell>
          <cell r="D4944">
            <v>0</v>
          </cell>
        </row>
        <row r="4945">
          <cell r="A4945" t="str">
            <v>31.06.001</v>
          </cell>
          <cell r="B4945" t="str">
            <v>ELABORAÇÃO E FORNECIMENTO DE PROJETOS DE INSTALAÇÕES ELÉTRICAS, COM ÁREA DE INTERVENÇÃO DE ATÉ 500 M2, INCLUSIVE FUNDAÇÃO.</v>
          </cell>
          <cell r="C4945" t="str">
            <v>m2</v>
          </cell>
          <cell r="D4945">
            <v>4.875</v>
          </cell>
          <cell r="E4945">
            <v>3.9</v>
          </cell>
          <cell r="F4945" t="str">
            <v>SEDUC</v>
          </cell>
        </row>
        <row r="4946">
          <cell r="A4946" t="str">
            <v/>
          </cell>
          <cell r="D4946">
            <v>0</v>
          </cell>
        </row>
        <row r="4947">
          <cell r="A4947" t="str">
            <v>31.06.002</v>
          </cell>
          <cell r="B4947" t="str">
            <v>ELABORAÇÃO E FORNECIMENTO DE PROJETOS DE INSTALAÇÕES ELÉTRICAS, COM ÁREA DE INTERVENÇÃO VARIANDO DE 501 A 1000 M2, INCLUSIVE FUNDAÇÃO.</v>
          </cell>
          <cell r="C4947" t="str">
            <v>m2</v>
          </cell>
          <cell r="D4947">
            <v>2.4375</v>
          </cell>
          <cell r="E4947">
            <v>1.95</v>
          </cell>
          <cell r="F4947" t="str">
            <v>SEDUC</v>
          </cell>
        </row>
        <row r="4948">
          <cell r="A4948" t="str">
            <v/>
          </cell>
          <cell r="D4948">
            <v>0</v>
          </cell>
        </row>
        <row r="4949">
          <cell r="A4949" t="str">
            <v>31.06.003</v>
          </cell>
          <cell r="B4949" t="str">
            <v>ELABORAÇÃO E FORNECIMENTO DE PROJETOS DE INSTALAÇÕES ELÉTRICAS, COM ÁREA DE INTERVENÇÃO VARIANDO DE 1001 A 1500 M2, INCLUSIVE FUNDAÇÃO.</v>
          </cell>
          <cell r="C4949" t="str">
            <v>m2</v>
          </cell>
          <cell r="D4949">
            <v>1.625</v>
          </cell>
          <cell r="E4949">
            <v>1.3</v>
          </cell>
          <cell r="F4949" t="str">
            <v>SEDUC</v>
          </cell>
        </row>
        <row r="4950">
          <cell r="A4950" t="str">
            <v/>
          </cell>
          <cell r="D4950">
            <v>0</v>
          </cell>
        </row>
        <row r="4951">
          <cell r="A4951" t="str">
            <v>31.06.004</v>
          </cell>
          <cell r="B4951" t="str">
            <v>ELABORAÇÃO E FORNECIMENTO DE PROJETOS DE INSTALAÇÕES ELÉTRICAS, COM ÁREA DE INTERVENÇÃO VARIANDO DE 1501 A 2000 M2, INCLUSIVE FUNDAÇÃO.</v>
          </cell>
          <cell r="C4951" t="str">
            <v>m2</v>
          </cell>
          <cell r="D4951">
            <v>1.2124999999999999</v>
          </cell>
          <cell r="E4951">
            <v>0.97</v>
          </cell>
          <cell r="F4951" t="str">
            <v>SEDUC</v>
          </cell>
        </row>
        <row r="4952">
          <cell r="A4952" t="str">
            <v/>
          </cell>
          <cell r="D4952">
            <v>0</v>
          </cell>
        </row>
        <row r="4953">
          <cell r="A4953" t="str">
            <v>31.06.005</v>
          </cell>
          <cell r="B4953" t="str">
            <v>ELABORAÇÃO E FORNECIMENTO DE PROJETOS DE INSTALAÇÕES ELÉTRICAS, COM ÁREA DE INTERVENÇÃO VARIANDO DE 2001 A 2500 M2, INCLUSIVE FUNDAÇÃO.</v>
          </cell>
          <cell r="C4953" t="str">
            <v>m2</v>
          </cell>
          <cell r="D4953">
            <v>0.97500000000000009</v>
          </cell>
          <cell r="E4953">
            <v>0.78</v>
          </cell>
          <cell r="F4953" t="str">
            <v>SEDUC</v>
          </cell>
        </row>
        <row r="4954">
          <cell r="A4954" t="str">
            <v/>
          </cell>
          <cell r="D4954">
            <v>0</v>
          </cell>
        </row>
        <row r="4955">
          <cell r="A4955" t="str">
            <v>31.06.006</v>
          </cell>
          <cell r="B4955" t="str">
            <v>ELABORAÇÃO E FORNECIMENTO DE PROJETOS DE INSTALAÇÕES ELÉTRICAS, COM ÁREA DE INTERVENÇÃO VARIANDO DE 2.501 A 3.000 M², INCLUSIVE FUNDAÇÃO</v>
          </cell>
          <cell r="C4955" t="str">
            <v>m2</v>
          </cell>
          <cell r="D4955">
            <v>0.8125</v>
          </cell>
          <cell r="E4955">
            <v>0.65</v>
          </cell>
          <cell r="F4955" t="str">
            <v>SEDUC</v>
          </cell>
        </row>
        <row r="4956">
          <cell r="A4956" t="str">
            <v/>
          </cell>
          <cell r="D4956">
            <v>0</v>
          </cell>
        </row>
        <row r="4957">
          <cell r="A4957" t="str">
            <v>31.06.007</v>
          </cell>
          <cell r="B4957" t="str">
            <v>ELABORAÇÃO E FORNECIMENTO DE PROJETOS DE INSTALAÇÕES ELÉTRICAS, COM ÁREA DE INTERVENÇÃO VARIANDO DE 3.001 A 3.500 M², INCLUSIVE FUNDAÇÃO</v>
          </cell>
          <cell r="C4957" t="str">
            <v>m2</v>
          </cell>
          <cell r="D4957">
            <v>0.70000000000000007</v>
          </cell>
          <cell r="E4957">
            <v>0.56000000000000005</v>
          </cell>
          <cell r="F4957" t="str">
            <v>SEDUC</v>
          </cell>
        </row>
        <row r="4958">
          <cell r="A4958" t="str">
            <v/>
          </cell>
          <cell r="D4958">
            <v>0</v>
          </cell>
        </row>
        <row r="4959">
          <cell r="A4959" t="str">
            <v>31.07.001</v>
          </cell>
          <cell r="B4959" t="str">
            <v>ELABORAÇÃO E FORNECIMENTO DE PROJETOS DE INSTALAÇÕES TELEFÔNICAS E LÓGICA, COM ÁREA DE INTERVENÇÃO DE ATÉ 500 M², INCLUSIVE FUNDAÇÃO</v>
          </cell>
          <cell r="C4959" t="str">
            <v>m2</v>
          </cell>
          <cell r="D4959">
            <v>5.1875</v>
          </cell>
          <cell r="E4959">
            <v>4.1500000000000004</v>
          </cell>
          <cell r="F4959" t="str">
            <v>SEDUC</v>
          </cell>
        </row>
        <row r="4960">
          <cell r="A4960" t="str">
            <v/>
          </cell>
          <cell r="D4960">
            <v>0</v>
          </cell>
        </row>
        <row r="4961">
          <cell r="A4961" t="str">
            <v>31.07.002</v>
          </cell>
          <cell r="B4961" t="str">
            <v>ELABORAÇÃO E FORNECIMENTO DE PROJETOS DE INSTALAÇÕES TELEFÔNICAS E LÓGICA, COM ÁREA DE INTERVENÇÃO VARIANDO DE 501 A 1.000 M², INCLUSIVE FUNDAÇÃO</v>
          </cell>
          <cell r="C4961" t="str">
            <v>m2</v>
          </cell>
          <cell r="D4961">
            <v>2.5874999999999999</v>
          </cell>
          <cell r="E4961">
            <v>2.0699999999999998</v>
          </cell>
          <cell r="F4961" t="str">
            <v>SEDUC</v>
          </cell>
        </row>
        <row r="4962">
          <cell r="A4962" t="str">
            <v/>
          </cell>
          <cell r="D4962">
            <v>0</v>
          </cell>
        </row>
        <row r="4963">
          <cell r="A4963" t="str">
            <v>31.07.003</v>
          </cell>
          <cell r="B4963" t="str">
            <v>ELABORAÇÃO E FORNECIMENTO DE PROJETOS DE INSTALAÇÕES TELEFÔNICAS E LÓGICA, COM ÁREA DE INTERVENÇÃO VARIANDO DE 1.001 A 1.500 M², INCLUSIVE FUNDAÇÃO</v>
          </cell>
          <cell r="C4963" t="str">
            <v>m2</v>
          </cell>
          <cell r="D4963">
            <v>1.7249999999999999</v>
          </cell>
          <cell r="E4963">
            <v>1.38</v>
          </cell>
          <cell r="F4963" t="str">
            <v>SEDUC</v>
          </cell>
        </row>
        <row r="4964">
          <cell r="A4964" t="str">
            <v/>
          </cell>
          <cell r="D4964">
            <v>0</v>
          </cell>
        </row>
        <row r="4965">
          <cell r="A4965" t="str">
            <v>31.07.004</v>
          </cell>
          <cell r="B4965" t="str">
            <v>ELABORAÇÃO E FORNECIMENTO DE PROJETOS DE INSTALAÇÕES TELEFÔNICAS E LÓGICA, COM ÁREA DE INTERVENÇÃO VARIANDO DE 1.501 A 2.000 M², INCLUSIVE FUNDAÇÃO</v>
          </cell>
          <cell r="C4965" t="str">
            <v>m2</v>
          </cell>
          <cell r="D4965">
            <v>1.3</v>
          </cell>
          <cell r="E4965">
            <v>1.04</v>
          </cell>
          <cell r="F4965" t="str">
            <v>SEDUC</v>
          </cell>
        </row>
        <row r="4966">
          <cell r="A4966" t="str">
            <v/>
          </cell>
          <cell r="D4966">
            <v>0</v>
          </cell>
        </row>
        <row r="4967">
          <cell r="A4967" t="str">
            <v>31.07.005</v>
          </cell>
          <cell r="B4967" t="str">
            <v>ELABORAÇÃO E FORNECIMENTO DE PROJETOS DE INSTALAÇÕES TELEFÔNICAS E LÓGICA, COM ÁREA DE INTERVENÇÃO VARIANDO DE 2.001 A 2.500 M², INCLUSIVE FUNDAÇÃO</v>
          </cell>
          <cell r="C4967" t="str">
            <v>m2</v>
          </cell>
          <cell r="D4967">
            <v>1.0374999999999999</v>
          </cell>
          <cell r="E4967">
            <v>0.83</v>
          </cell>
          <cell r="F4967" t="str">
            <v>SEDUC</v>
          </cell>
        </row>
        <row r="4968">
          <cell r="A4968" t="str">
            <v/>
          </cell>
          <cell r="D4968">
            <v>0</v>
          </cell>
        </row>
        <row r="4969">
          <cell r="A4969" t="str">
            <v>31.07.006</v>
          </cell>
          <cell r="B4969" t="str">
            <v>ELABORAÇÃO E FORNECIMENTO DE PROJETOS DE INSTALAÇÕES TELEFÔNICAS E LÓGICA, COM ÁREA DE INTERVENÇÃO VARIANDO DE 2.501 A 3.000 M², INCLUSIVE FUNDAÇÃO</v>
          </cell>
          <cell r="C4969" t="str">
            <v>m2</v>
          </cell>
          <cell r="D4969">
            <v>0.86249999999999993</v>
          </cell>
          <cell r="E4969">
            <v>0.69</v>
          </cell>
          <cell r="F4969" t="str">
            <v>SEDUC</v>
          </cell>
        </row>
        <row r="4970">
          <cell r="A4970" t="str">
            <v/>
          </cell>
          <cell r="D4970">
            <v>0</v>
          </cell>
        </row>
        <row r="4971">
          <cell r="A4971" t="str">
            <v>31.07.007</v>
          </cell>
          <cell r="B4971" t="str">
            <v>ELABORAÇÃO E FORNECIMENTO DE PROJETOS DE INSTALAÇÕES TELEFÔNICAS E LÓGICA, COM ÁREA DE INTERVENÇÃO VARIANDO DE 3.001 A 3.500 M², INCLUSIVE FUNDAÇÃO</v>
          </cell>
          <cell r="C4971" t="str">
            <v>m2</v>
          </cell>
          <cell r="D4971">
            <v>0.73749999999999993</v>
          </cell>
          <cell r="E4971">
            <v>0.59</v>
          </cell>
          <cell r="F4971" t="str">
            <v>SEDUC</v>
          </cell>
        </row>
        <row r="4972">
          <cell r="A4972" t="str">
            <v/>
          </cell>
          <cell r="D4972">
            <v>0</v>
          </cell>
        </row>
        <row r="4973">
          <cell r="A4973" t="str">
            <v>31.08.001</v>
          </cell>
          <cell r="B4973" t="str">
            <v>ELABORAÇÃO E FORNECIMENTO DE PROJETOS DE INSTALAÇÕES DE PROTEÇÃO CONTRA-INCÊNDIO, GLP E PROTEÇÃO ATMÓSFERICA - VALOR ÚNICO  INDEPENDENTE DO PORTE DA INTERVENÇÃO</v>
          </cell>
          <cell r="C4973" t="str">
            <v>Un</v>
          </cell>
          <cell r="D4973">
            <v>1250</v>
          </cell>
          <cell r="E4973">
            <v>1000</v>
          </cell>
          <cell r="F4973" t="str">
            <v>SEDUC</v>
          </cell>
        </row>
        <row r="4974">
          <cell r="A4974" t="str">
            <v/>
          </cell>
          <cell r="D4974">
            <v>0</v>
          </cell>
        </row>
        <row r="4975">
          <cell r="A4975" t="str">
            <v>31.09.001</v>
          </cell>
          <cell r="B4975" t="str">
            <v>ELABORAÇÃO E FORNECIMENTO DE PROJETOS DE DRENAGEM INCLUINDO O LEVANTAMENTO TOPOGRÁFICO, CONTENDO PLANTA DE LOCAÇÃO, DIMENSIONAMENTO E ESPECIFICAÇÕES DOS TUBOS, CAIXAS COLETORAS E CANALETAS PARA ESCOLAS COM ÁREA DE INTEVENÇÃO DE ATÉ 500 M²</v>
          </cell>
          <cell r="C4975" t="str">
            <v>m2</v>
          </cell>
          <cell r="D4975">
            <v>6.7125000000000004</v>
          </cell>
          <cell r="E4975">
            <v>5.37</v>
          </cell>
          <cell r="F4975" t="str">
            <v>SEDUC</v>
          </cell>
        </row>
        <row r="4976">
          <cell r="A4976" t="str">
            <v/>
          </cell>
          <cell r="D4976">
            <v>0</v>
          </cell>
        </row>
        <row r="4977">
          <cell r="A4977" t="str">
            <v>31.09.002</v>
          </cell>
          <cell r="B4977" t="str">
            <v xml:space="preserve"> ELABORAÇÃO E FORNECIMENTO DE PROJETOS DE DRENAGEM INCLUINDO O LEVANTAMENTO TOPOGRÁFICO, CONTENDO PLANTA DE LOCAÇÃO, DIMENSIONAMENTO E ESPECIFICAÇÕES DOS TUBOS, CAIXAS COLETORAS E CANALETAS PARA ESCOLAS COM ÁREA DE INTEVENÇÃO DE 501 A 1.000 M²</v>
          </cell>
          <cell r="C4977" t="str">
            <v>m2</v>
          </cell>
          <cell r="D4977">
            <v>3.3624999999999998</v>
          </cell>
          <cell r="E4977">
            <v>2.69</v>
          </cell>
          <cell r="F4977" t="str">
            <v>SEDUC</v>
          </cell>
        </row>
        <row r="4978">
          <cell r="A4978" t="str">
            <v/>
          </cell>
          <cell r="D4978">
            <v>0</v>
          </cell>
        </row>
        <row r="4979">
          <cell r="A4979" t="str">
            <v>31.09.003</v>
          </cell>
          <cell r="B4979" t="str">
            <v>ELABORAÇÃO E FORNECIMENTO DE PROJETOS DE DRENAGEM INCLUINDO O LEVANTAMENTO TOPOGRÁFICO, CONTENDO PLANTA DE LOCAÇÃO, DIMENSIONAMENTO E ESPECIFICAÇÕES DOS TUBOS, CAIXAS COLETORAS E CANALETAS PARA ESCOLAS COM ÁREA DE INTEVENÇÃO DE 1.001 A 1.500 M²</v>
          </cell>
          <cell r="C4979" t="str">
            <v>m2</v>
          </cell>
          <cell r="D4979">
            <v>2.2374999999999998</v>
          </cell>
          <cell r="E4979">
            <v>1.79</v>
          </cell>
          <cell r="F4979" t="str">
            <v>SEDUC</v>
          </cell>
        </row>
        <row r="4980">
          <cell r="A4980" t="str">
            <v/>
          </cell>
          <cell r="D4980">
            <v>0</v>
          </cell>
        </row>
        <row r="4981">
          <cell r="A4981" t="str">
            <v>31.09.004</v>
          </cell>
          <cell r="B4981" t="str">
            <v>ELABORAÇÃO E FORNECIMENTO DE PROJETOS DE DRENAGEM INCLUINDO O LEVANTAMENTO TOPOGRÁFICO, CONTENDO PLANTA DE LOCAÇÃO, DIMENSIONAMENTO E ESPECIFICAÇÕES DOS TUBOS, CAIXAS COLETORAS E CANALETAS PARA ESCOLAS COM ÁREA DE INTEVENÇÃO DE 1.501 A 2.000 M²</v>
          </cell>
          <cell r="C4981" t="str">
            <v>m2</v>
          </cell>
          <cell r="D4981">
            <v>1.675</v>
          </cell>
          <cell r="E4981">
            <v>1.34</v>
          </cell>
          <cell r="F4981" t="str">
            <v>SEDUC</v>
          </cell>
        </row>
        <row r="4982">
          <cell r="A4982" t="str">
            <v/>
          </cell>
          <cell r="D4982">
            <v>0</v>
          </cell>
        </row>
        <row r="4983">
          <cell r="A4983" t="str">
            <v>31.09.005</v>
          </cell>
          <cell r="B4983" t="str">
            <v>ELABORAÇÃO E FORNECIMENTO DE PROJETOS DE DRENAGEM INCLUINDO O LEVANTAMENTO TOPOGRÁFICO, CONTENDO PLANTA DE LOCAÇÃO, DIMENSIONAMENTO E ESPECIFICAÇÕES DOS TUBOS, CAIXAS COLETORAS E CANALETAS PARA ESCOLAS COM ÁREA DE INTEVENÇÃO DE 2.001 A 2.500 M²</v>
          </cell>
          <cell r="C4983" t="str">
            <v>m2</v>
          </cell>
          <cell r="D4983">
            <v>1.3375000000000001</v>
          </cell>
          <cell r="E4983">
            <v>1.07</v>
          </cell>
          <cell r="F4983" t="str">
            <v>SEDUC</v>
          </cell>
        </row>
        <row r="4984">
          <cell r="A4984" t="str">
            <v/>
          </cell>
          <cell r="D4984">
            <v>0</v>
          </cell>
        </row>
        <row r="4985">
          <cell r="A4985" t="str">
            <v>31.09.006</v>
          </cell>
          <cell r="B4985" t="str">
            <v>ELABORAÇÃO E FORNECIMENTO DE PROJETOS DE DRENAGEM INCLUINDO O LEVANTAMENTO TOPOGRÁFICO, CONTENDO PLANTA DE LOCAÇÃO, DIMENSIONAMENTO E ESPECIFICAÇÕES DOS TUBOS, CAIXAS COLETORAS E CANALETAS PARA ESCOLAS COM ÁREA DE INTEVENÇÃO DE 2.500 A 3.000M²</v>
          </cell>
          <cell r="C4985" t="str">
            <v>m2</v>
          </cell>
          <cell r="D4985">
            <v>1.125</v>
          </cell>
          <cell r="E4985">
            <v>0.9</v>
          </cell>
          <cell r="F4985" t="str">
            <v>SEDUC</v>
          </cell>
        </row>
        <row r="4986">
          <cell r="A4986" t="str">
            <v/>
          </cell>
          <cell r="D4986">
            <v>0</v>
          </cell>
        </row>
        <row r="4987">
          <cell r="A4987" t="str">
            <v>31.09.007</v>
          </cell>
          <cell r="B4987" t="str">
            <v>ELABORAÇÃO E FORNECIMENTO DE PROJETOS DE DRENAGEM INCLUINDO O LEVANTAMENTO TOPOGRÁFICO, CONTENDO PLANTA DE LOCAÇÃO, DIMENSIONAMENTO E ESPECIFICAÇÕES DOS TUBOS, CAIXAS COLETORAS E CANALETAS PARA ESCOLAS COM ÁREA DE INTEVENÇÃO DE 3.001 A 3.500 M²</v>
          </cell>
          <cell r="C4987" t="str">
            <v>m2</v>
          </cell>
          <cell r="D4987">
            <v>0.96250000000000002</v>
          </cell>
          <cell r="E4987">
            <v>0.77</v>
          </cell>
          <cell r="F4987" t="str">
            <v>SEDUC</v>
          </cell>
        </row>
        <row r="4988">
          <cell r="A4988" t="str">
            <v/>
          </cell>
          <cell r="D4988">
            <v>0</v>
          </cell>
        </row>
        <row r="4989">
          <cell r="A4989" t="str">
            <v>31.10.001</v>
          </cell>
          <cell r="B4989" t="str">
            <v>ELABORAÇÃO E FORNECIMENTO DE LEVANTAMENTO TOPOGRÁFICO - SERVIÇO TOPOGRÁFICO DE PEQUENO PORTE ( PREÇO MINIMO) DIÁRIA DE UMA EQUIPE COM TOPOGRÁFO, QUATRO AUXILIARES, TEODOLITO, NÍVEL ÓTICO, ETC.</v>
          </cell>
          <cell r="C4989" t="str">
            <v>Dia</v>
          </cell>
          <cell r="D4989">
            <v>906.72500000000002</v>
          </cell>
          <cell r="E4989">
            <v>725.38</v>
          </cell>
          <cell r="F4989" t="str">
            <v>SEDUC</v>
          </cell>
        </row>
        <row r="4990">
          <cell r="A4990" t="str">
            <v/>
          </cell>
          <cell r="D4990">
            <v>0</v>
          </cell>
        </row>
        <row r="4991">
          <cell r="A4991" t="str">
            <v>31.11.001</v>
          </cell>
          <cell r="B4991" t="str">
            <v>LEVANTAMENTO CADASTRAL COM ELABORAÇÃO DE PLANTAS E PREENCHIMENTO DE FORMULÁRIO PADRÃO PARA CADASTRO DE UNIDADE ESCOLAR, COM ÁREA DE INTERVENÇÃO DE ATÉ 500 M²</v>
          </cell>
          <cell r="C4991" t="str">
            <v>m2</v>
          </cell>
          <cell r="D4991">
            <v>7.7625000000000002</v>
          </cell>
          <cell r="E4991">
            <v>6.21</v>
          </cell>
          <cell r="F4991" t="str">
            <v>SEDUC</v>
          </cell>
        </row>
        <row r="4992">
          <cell r="A4992" t="str">
            <v/>
          </cell>
          <cell r="D4992">
            <v>0</v>
          </cell>
        </row>
        <row r="4993">
          <cell r="A4993" t="str">
            <v>31.11.002</v>
          </cell>
          <cell r="B4993" t="str">
            <v>LEVANTAMENTO CADASTRAL COM ELABORAÇÃO DE PLANTAS E PREENCHIMENTO DE FORMULÁRIO PADRÃO PARA CADASTRO DE UNIDADE ESCOLAR, COM ÁREA DE INTERVENÇÃO VARIANDO DE 501 A 1.000 M²</v>
          </cell>
          <cell r="C4993" t="str">
            <v>m2</v>
          </cell>
          <cell r="D4993">
            <v>3.875</v>
          </cell>
          <cell r="E4993">
            <v>3.1</v>
          </cell>
          <cell r="F4993" t="str">
            <v>SEDUC</v>
          </cell>
        </row>
        <row r="4994">
          <cell r="A4994" t="str">
            <v/>
          </cell>
          <cell r="D4994">
            <v>0</v>
          </cell>
        </row>
        <row r="4995">
          <cell r="A4995" t="str">
            <v>31.11.003</v>
          </cell>
          <cell r="B4995" t="str">
            <v>LEVANTAMENTO CADASTRAL COM ELABORAÇÃO DE PLANTAS E PREENCHIMENTO DE FORMULÁRIO PADRÃO PARA CADASTRO DE UNIDADE ESCOLAR, COM ÁREA DE INTERVENÇÃO VARIANDO DE 1001 A 1500 M2.</v>
          </cell>
          <cell r="C4995" t="str">
            <v>m2</v>
          </cell>
          <cell r="D4995">
            <v>2.5874999999999999</v>
          </cell>
          <cell r="E4995">
            <v>2.0699999999999998</v>
          </cell>
          <cell r="F4995" t="str">
            <v>SEDUC</v>
          </cell>
        </row>
        <row r="4996">
          <cell r="A4996" t="str">
            <v/>
          </cell>
          <cell r="D4996">
            <v>0</v>
          </cell>
        </row>
        <row r="4997">
          <cell r="A4997" t="str">
            <v>31.11.004</v>
          </cell>
          <cell r="B4997" t="str">
            <v>LEVANTAMENTO CADASTRAL COM ELABORAÇÃO DE PLANTAS E PREENCHIMENTO DE FORMULÁRIO PADRÃO PARA CADASTRO DE UNIDADE ESCOLAR, COM ÁREA DE INTERVENÇÃO VARIANDO DE 1501 A 2000 M2.</v>
          </cell>
          <cell r="C4997" t="str">
            <v>m2</v>
          </cell>
          <cell r="D4997">
            <v>1.9375</v>
          </cell>
          <cell r="E4997">
            <v>1.55</v>
          </cell>
          <cell r="F4997" t="str">
            <v>SEDUC</v>
          </cell>
        </row>
        <row r="4998">
          <cell r="A4998" t="str">
            <v/>
          </cell>
          <cell r="D4998">
            <v>0</v>
          </cell>
        </row>
        <row r="4999">
          <cell r="A4999" t="str">
            <v>31.11.005</v>
          </cell>
          <cell r="B4999" t="str">
            <v>LEVANTAMENTO CADASTRAL COM ELABORAÇÃO DE PLANTAS E PREENCHIMENTO DE FORMULÁRIO PADRÃO PARA CADASTRO DE UNIDADE ESCOLAR, COM ÁREA DE INTERVENÇÃO VARIANDO DE 2001 A 2500 M2.</v>
          </cell>
          <cell r="C4999" t="str">
            <v>m2</v>
          </cell>
          <cell r="D4999">
            <v>1.55</v>
          </cell>
          <cell r="E4999">
            <v>1.24</v>
          </cell>
          <cell r="F4999" t="str">
            <v>SEDUC</v>
          </cell>
        </row>
        <row r="5000">
          <cell r="A5000" t="str">
            <v/>
          </cell>
          <cell r="D5000">
            <v>0</v>
          </cell>
        </row>
        <row r="5001">
          <cell r="A5001" t="str">
            <v>31.11.006</v>
          </cell>
          <cell r="B5001" t="str">
            <v>LEVANTAMENTO CADASTRAL COM ELABORAÇÃO DE PLANTAS E PREENCHIMENTO DE FORMULÁRIO PADRÃO PARA CADASTRO DE UNIDADE ESCOLAR, COM ÁREA DE INTERVENÇÃO VARIANDO DE 2501 A 3000 M2.</v>
          </cell>
          <cell r="C5001" t="str">
            <v>m2</v>
          </cell>
          <cell r="D5001">
            <v>1.2875000000000001</v>
          </cell>
          <cell r="E5001">
            <v>1.03</v>
          </cell>
          <cell r="F5001" t="str">
            <v>SEDUC</v>
          </cell>
        </row>
        <row r="5002">
          <cell r="A5002" t="str">
            <v/>
          </cell>
          <cell r="D5002">
            <v>0</v>
          </cell>
        </row>
        <row r="5003">
          <cell r="A5003" t="str">
            <v>31.11.007</v>
          </cell>
          <cell r="B5003" t="str">
            <v>LEVANTAMENTO CADASTRAL COM ELABORAÇÃO DE PLANTAS E PREENCHIMENTO DE FORMULÁRIO PADRÃO PARA CADASTRO DE UNIDADE ESCOLAR, COM ÁREA DE INTERVENÇÃO VARIANDO DE 3001 A 3500 M2.</v>
          </cell>
          <cell r="C5003" t="str">
            <v>m2</v>
          </cell>
          <cell r="D5003">
            <v>1.1125</v>
          </cell>
          <cell r="E5003">
            <v>0.89</v>
          </cell>
          <cell r="F5003" t="str">
            <v>SEDUC</v>
          </cell>
        </row>
        <row r="5004">
          <cell r="A5004" t="str">
            <v/>
          </cell>
          <cell r="D5004">
            <v>0</v>
          </cell>
        </row>
        <row r="5005">
          <cell r="A5005" t="str">
            <v>31.12.001</v>
          </cell>
          <cell r="B5005" t="str">
            <v>LEVANTAMENTO DE DANOS FÍSICOS EM UNIDADE ESCOLAR COM LEVANTAMENTO DE QUANTITATIVOS E EXECUÇÃO DE PLANILHAS UTILIZANDO O SIIG, COM ÁREA DE INTERVENÇÃO DE ATÉ 500M2.</v>
          </cell>
          <cell r="C5005" t="str">
            <v>m2</v>
          </cell>
          <cell r="D5005">
            <v>3.1</v>
          </cell>
          <cell r="E5005">
            <v>2.48</v>
          </cell>
          <cell r="F5005" t="str">
            <v>SEDUC</v>
          </cell>
        </row>
        <row r="5006">
          <cell r="A5006" t="str">
            <v/>
          </cell>
          <cell r="D5006">
            <v>0</v>
          </cell>
        </row>
        <row r="5007">
          <cell r="A5007" t="str">
            <v>31.12.002</v>
          </cell>
          <cell r="B5007" t="str">
            <v>LEVANTAMENTO DE DANOS FÍSICOS EM UNIDADE ESCOLAR COM LEVANTAMENTO DE QUANTITATIVOS E EXECUÇÃO DE PLANILHAS UTILIZANDO O SIIG, COM ÁREA DE INTERVENÇÃO VARIANDO DE 501 A 1000 M2.</v>
          </cell>
          <cell r="C5007" t="str">
            <v>m2</v>
          </cell>
          <cell r="D5007">
            <v>1.55</v>
          </cell>
          <cell r="E5007">
            <v>1.24</v>
          </cell>
          <cell r="F5007" t="str">
            <v>SEDUC</v>
          </cell>
        </row>
        <row r="5008">
          <cell r="A5008" t="str">
            <v/>
          </cell>
          <cell r="D5008">
            <v>0</v>
          </cell>
        </row>
        <row r="5009">
          <cell r="A5009" t="str">
            <v>31.12.003</v>
          </cell>
          <cell r="B5009" t="str">
            <v>LEVANTAMENTO DE DANOS FÍSICOS EM UNIDADE ESCOLAR COM LEVANTAMENTO DE QUANTITATIVOS E EXECUÇÃO DE PLANILHAS UTILIZANDO O SIIG, COM ÁREA DE INTERVENÇÃO VARIANDO DE 1001 A 1500 M2.</v>
          </cell>
          <cell r="C5009" t="str">
            <v>m2</v>
          </cell>
          <cell r="D5009">
            <v>1.0374999999999999</v>
          </cell>
          <cell r="E5009">
            <v>0.83</v>
          </cell>
          <cell r="F5009" t="str">
            <v>SEDUC</v>
          </cell>
        </row>
        <row r="5010">
          <cell r="A5010" t="str">
            <v/>
          </cell>
          <cell r="D5010">
            <v>0</v>
          </cell>
        </row>
        <row r="5011">
          <cell r="A5011" t="str">
            <v>31.12.004</v>
          </cell>
          <cell r="B5011" t="str">
            <v>LEVANTAMENTO DE DANOS FÍSICOS EM UNIDADE ESCOLAR COM LEVANTAMENTO DE QUANTITATIVOS E EXECUÇÃO DE PLANILHAS UTILIZANDO O SIIG, COM ÁREA DE INTERVENÇÃO VARIANDO DE 1501 A 2000 M2.</v>
          </cell>
          <cell r="C5011" t="str">
            <v>m2</v>
          </cell>
          <cell r="D5011">
            <v>0.77500000000000002</v>
          </cell>
          <cell r="E5011">
            <v>0.62</v>
          </cell>
          <cell r="F5011" t="str">
            <v>SEDUC</v>
          </cell>
        </row>
        <row r="5012">
          <cell r="A5012" t="str">
            <v/>
          </cell>
          <cell r="D5012">
            <v>0</v>
          </cell>
        </row>
        <row r="5013">
          <cell r="A5013" t="str">
            <v>31.12.005</v>
          </cell>
          <cell r="B5013" t="str">
            <v>LEVANTAMENTO DE DANOS FÍSICOS EM UNIDADE ESCOLAR COM LEVANTAMENTO DE QUANTITATIVOS E EXECUÇÃO DE PLANILHAS UTILIZANDO O SIIG, COM ÁREA DE INTERVENÇÃO VARIANDO DE 2001 A 2500 M2.</v>
          </cell>
          <cell r="C5013" t="str">
            <v>m2</v>
          </cell>
          <cell r="D5013">
            <v>0.625</v>
          </cell>
          <cell r="E5013">
            <v>0.5</v>
          </cell>
          <cell r="F5013" t="str">
            <v>SEDUC</v>
          </cell>
        </row>
        <row r="5014">
          <cell r="A5014" t="str">
            <v/>
          </cell>
          <cell r="D5014">
            <v>0</v>
          </cell>
        </row>
        <row r="5015">
          <cell r="A5015" t="str">
            <v>31.12.006</v>
          </cell>
          <cell r="B5015" t="str">
            <v>LEVANTAMENTO DE DANOS FÍSICOS EM UNIDADE ESCOLAR COM LEVANTAMENTO DE QUANTITATIVOS E EXECUÇÃO DE PLANILHAS UTILIZANDO O SIIG, COM ÁREA DE INTERVENÇÃO VARIANDO DE 2501 A 3000 M2.</v>
          </cell>
          <cell r="C5015" t="str">
            <v>m2</v>
          </cell>
          <cell r="D5015">
            <v>0.51249999999999996</v>
          </cell>
          <cell r="E5015">
            <v>0.41</v>
          </cell>
          <cell r="F5015" t="str">
            <v>SEDUC</v>
          </cell>
        </row>
        <row r="5016">
          <cell r="A5016" t="str">
            <v/>
          </cell>
          <cell r="D5016">
            <v>0</v>
          </cell>
        </row>
        <row r="5017">
          <cell r="A5017" t="str">
            <v>31.12.007</v>
          </cell>
          <cell r="B5017" t="str">
            <v>LEVANTAMENTO DE DANOS FÍSICOS EM UNIDADE ESCOLAR COM LEVANTAMENTO DE QUANTITATIVOS E EXECUÇÃO DE PLANILHAS UTILIZANDO O SIIG, COM ÁREA DE INTERVENÇÃO VARIANDO DE 3.001 A 3.500 M²</v>
          </cell>
          <cell r="C5017" t="str">
            <v>m2</v>
          </cell>
          <cell r="D5017">
            <v>0.4375</v>
          </cell>
          <cell r="E5017">
            <v>0.35</v>
          </cell>
          <cell r="F5017" t="str">
            <v>SEDUC</v>
          </cell>
        </row>
        <row r="5018">
          <cell r="A5018" t="str">
            <v/>
          </cell>
          <cell r="D5018">
            <v>0</v>
          </cell>
        </row>
        <row r="5019">
          <cell r="A5019" t="str">
            <v>31.13.001</v>
          </cell>
          <cell r="B5019" t="str">
            <v>ORÇAMENTO DE SERVIÇOS PARA UNIDADE ESCOLAR COM LEVANTAMENTO DE QUANTITATIVOS, COM BASE EM PROJETOS FORNECIDOS OU LEVANTAMENTOS IN LOCO, E EXECUÇÃO DE PLANILHAS UTILIZANDO O SIIG, COM ÁREA DE INTERVENÇÃO ATÉ 500 M²</v>
          </cell>
          <cell r="C5019" t="str">
            <v>m2</v>
          </cell>
          <cell r="D5019">
            <v>3.1</v>
          </cell>
          <cell r="E5019">
            <v>2.48</v>
          </cell>
          <cell r="F5019" t="str">
            <v>SEDUC</v>
          </cell>
        </row>
        <row r="5020">
          <cell r="A5020" t="str">
            <v/>
          </cell>
          <cell r="D5020">
            <v>0</v>
          </cell>
        </row>
        <row r="5021">
          <cell r="A5021" t="str">
            <v>31.13.002</v>
          </cell>
          <cell r="B5021" t="str">
            <v>ORÇAMENTO DE SERVIÇOS PARA UNIDADE ESCOLAR COM LEVANTAMENTO DE QUANTITATIVOS, COM BASE EM PROJETOS FORNECIDOS OU LEVANTAMENTOS IN LOCO, E EXECUÇÃO DE PLANILHAS UTILIZANDO O SIIG, COM ÁREA DE INTERVENÇÃO VARIANDO DE 501 A 1.000 M²</v>
          </cell>
          <cell r="C5021" t="str">
            <v>m2</v>
          </cell>
          <cell r="D5021">
            <v>1.55</v>
          </cell>
          <cell r="E5021">
            <v>1.24</v>
          </cell>
          <cell r="F5021" t="str">
            <v>SEDUC</v>
          </cell>
        </row>
        <row r="5022">
          <cell r="A5022" t="str">
            <v/>
          </cell>
          <cell r="D5022">
            <v>0</v>
          </cell>
        </row>
        <row r="5023">
          <cell r="A5023" t="str">
            <v>31.13.003</v>
          </cell>
          <cell r="B5023" t="str">
            <v>ORÇAMENTO DE SERVIÇOS PARA UNIDADE ESCOLAR COM LEVANTAMENTO DE QUANTITATIVOS, COM BASE EM PROJETOS FORNECIDOS OU LEVANTAMENTOS IN LOCO, E EXECUÇÃO DE PLANILHAS UTILIZANDO O SIIG, COM ÁREA DE INTERVENÇÃO VARIANDO DE 1.001 A 1.500 M²</v>
          </cell>
          <cell r="C5023" t="str">
            <v>m2</v>
          </cell>
          <cell r="D5023">
            <v>1.0374999999999999</v>
          </cell>
          <cell r="E5023">
            <v>0.83</v>
          </cell>
          <cell r="F5023" t="str">
            <v>SEDUC</v>
          </cell>
        </row>
        <row r="5024">
          <cell r="A5024" t="str">
            <v/>
          </cell>
          <cell r="D5024">
            <v>0</v>
          </cell>
        </row>
        <row r="5025">
          <cell r="A5025" t="str">
            <v>31.13.004</v>
          </cell>
          <cell r="B5025" t="str">
            <v>ORÇAMENTO DE SERVIÇOS PARA UNIDADE ESCOLAR COM LEVANTAMENTO DE QUANTITATIVOS, COM BASE EM PROJETOS FORNECIDOS OU LEVANTAMENTOS IN LOCO, E EXECUÇÃO DE PLANILHAS UTILIZANDO O SIIG, COM ÁREA DE INTERVENÇÃO VARIANDO DE 1.501 A 2.000 M²</v>
          </cell>
          <cell r="C5025" t="str">
            <v>m2</v>
          </cell>
          <cell r="D5025">
            <v>0.77500000000000002</v>
          </cell>
          <cell r="E5025">
            <v>0.62</v>
          </cell>
          <cell r="F5025" t="str">
            <v>SEDUC</v>
          </cell>
        </row>
        <row r="5026">
          <cell r="A5026" t="str">
            <v/>
          </cell>
          <cell r="D5026">
            <v>0</v>
          </cell>
        </row>
        <row r="5027">
          <cell r="A5027" t="str">
            <v>31.13.005</v>
          </cell>
          <cell r="B5027" t="str">
            <v>ORÇAMENTO DE SERVIÇOS PARA UNIDADE ESCOLAR COM LEVANTAMENTO DE QUANTITATIVOS, COM BASE EM PROJETOS FORNECIDOS OU LEVANTAMENTOS IN LOCO, E EXECUÇÃO DE PLANILHAS UTILIZANDO O SIIG, COM ÁREA DE INTERVENÇÃO VARIANDO DE 2.001 A 2.500 M²</v>
          </cell>
          <cell r="C5027" t="str">
            <v>m2</v>
          </cell>
          <cell r="D5027">
            <v>0.625</v>
          </cell>
          <cell r="E5027">
            <v>0.5</v>
          </cell>
          <cell r="F5027" t="str">
            <v>SEDUC</v>
          </cell>
        </row>
        <row r="5028">
          <cell r="A5028" t="str">
            <v/>
          </cell>
          <cell r="D5028">
            <v>0</v>
          </cell>
        </row>
        <row r="5029">
          <cell r="A5029" t="str">
            <v>31.13.006</v>
          </cell>
          <cell r="B5029" t="str">
            <v>ORÇAMENTO DE SERVIÇOS PARA UNIDADE ESCOLAR COM LEVANTAMENTO DE QUANTITATIVOS, COM BASE EM PROJETOS FORNECIDOS OU LEVANTAMENTOS IN LOCO, E EXECUÇÃO DE PLANILHAS UTILIZANDO O SIIG, COM ÁREA DE INTERVENÇÃO VARIANDO DE 2.501 A 3.000 M²</v>
          </cell>
          <cell r="C5029" t="str">
            <v>m2</v>
          </cell>
          <cell r="D5029">
            <v>0.51249999999999996</v>
          </cell>
          <cell r="E5029">
            <v>0.41</v>
          </cell>
          <cell r="F5029" t="str">
            <v>SEDUC</v>
          </cell>
        </row>
        <row r="5030">
          <cell r="A5030" t="str">
            <v/>
          </cell>
          <cell r="D5030">
            <v>0</v>
          </cell>
        </row>
        <row r="5031">
          <cell r="A5031" t="str">
            <v>31.13.007</v>
          </cell>
          <cell r="B5031" t="str">
            <v>ORÇAMENTO DE SERVIÇOS PARA UNIDADE ESCOLAR COM LEVANTAMENTO DE QUANTITATIVOS, COM BASE EM PROJETOS FORNECIDOS OU LEVANTAMENTOS IN LOCO, E EXECUÇÃO DE PLANILHAS UTILIZANDO O SIIG, COM ÁREA DE INTERVENÇÃO VARIANDO DE 3.000 A 3.500 M²</v>
          </cell>
          <cell r="C5031" t="str">
            <v>m2</v>
          </cell>
          <cell r="D5031">
            <v>0.4375</v>
          </cell>
          <cell r="E5031">
            <v>0.35</v>
          </cell>
          <cell r="F5031" t="str">
            <v>SEDUC</v>
          </cell>
        </row>
        <row r="5032">
          <cell r="A5032" t="str">
            <v/>
          </cell>
          <cell r="D5032">
            <v>0</v>
          </cell>
        </row>
        <row r="5033">
          <cell r="A5033" t="str">
            <v>31.14.001</v>
          </cell>
          <cell r="B5033" t="str">
            <v>VISTORIA COM LAUDO TÉCNICO POR PROFISSIONAL DE EXPERIÊNCIA COMPROVADA NAS ÁREAS DE RECUPERAÇÃO ESTRUTURAL, CÁLCULO ESTRUTURAL E ACÚSTICO ( PARA SERVIÇOS DE MAIOR COMPLEXIDADE TÉCNICA)</v>
          </cell>
          <cell r="C5033" t="str">
            <v>Un</v>
          </cell>
          <cell r="D5033">
            <v>542.47500000000002</v>
          </cell>
          <cell r="E5033">
            <v>433.98</v>
          </cell>
          <cell r="F5033" t="str">
            <v>SEDUC</v>
          </cell>
        </row>
        <row r="5034">
          <cell r="A5034" t="str">
            <v/>
          </cell>
          <cell r="D5034">
            <v>0</v>
          </cell>
        </row>
        <row r="5035">
          <cell r="A5035" t="str">
            <v>31.15.001</v>
          </cell>
          <cell r="B5035" t="str">
            <v>SONDAGEM GEOTÉCNICA DE RECONHECIMENTO DE TERRENO À PERCUSSÃO COM NO MÍNIMO 3 FUROS E 8,00M DE PROFUNDIDADE NO MÍNIMO, EM ESCOLAS LOCALIZADAS NAS REGIÕES DAS SEGUINTES GERES  METROPOLITANA DO RECIFE, RECIFE NORTE, RECIFE SUL, METROPOLITANA NORTE E METROPOL</v>
          </cell>
          <cell r="C5035" t="str">
            <v>m</v>
          </cell>
          <cell r="D5035">
            <v>85.3125</v>
          </cell>
          <cell r="E5035">
            <v>68.25</v>
          </cell>
          <cell r="F5035" t="str">
            <v>SEDUC</v>
          </cell>
        </row>
        <row r="5036">
          <cell r="A5036" t="str">
            <v/>
          </cell>
          <cell r="D5036">
            <v>0</v>
          </cell>
        </row>
        <row r="5037">
          <cell r="A5037" t="str">
            <v>31.15.002</v>
          </cell>
          <cell r="B5037" t="str">
            <v>SONDAGEM GEOTÉCNICA DE RECONHECIMENTO DE TERRENO À PERCUSSÃO COM NO MÍNIMO 3 FUROS E 8,00M DE PROFUNDIDADE NO MÍNIMO, EM ESCOLAS LOCALIZADAS NAS REGIÕES DAS SEGUINTES GERES  MATA NORTE, MATA CENTRO, MATA SUL, LITORAL SUL E VALE DO CAPIBARIBE.</v>
          </cell>
          <cell r="C5037" t="str">
            <v>m</v>
          </cell>
          <cell r="D5037">
            <v>95.474999999999994</v>
          </cell>
          <cell r="E5037">
            <v>76.38</v>
          </cell>
          <cell r="F5037" t="str">
            <v>SEDUC</v>
          </cell>
        </row>
        <row r="5038">
          <cell r="A5038" t="str">
            <v/>
          </cell>
          <cell r="D5038">
            <v>0</v>
          </cell>
        </row>
        <row r="5039">
          <cell r="A5039" t="str">
            <v>31.15.003</v>
          </cell>
          <cell r="B5039" t="str">
            <v>SONDAGEM GEOTÉCNICA DE RECONHECIMENTO DE TERRENO À PERCUSSÃO COM NO MÍNIMO 3 FUROS E 8,00M DE PROFUNDIDADE NO MÍNIMO, EM ESCOLAS LOCALIZADAS NAS REGIÕES DAS SEGUINTES GERES  AGRESTE MERIDIONAL</v>
          </cell>
          <cell r="C5039" t="str">
            <v>m</v>
          </cell>
          <cell r="D5039">
            <v>105.625</v>
          </cell>
          <cell r="E5039">
            <v>84.5</v>
          </cell>
          <cell r="F5039" t="str">
            <v>SEDUC</v>
          </cell>
        </row>
        <row r="5040">
          <cell r="A5040" t="str">
            <v/>
          </cell>
          <cell r="D5040">
            <v>0</v>
          </cell>
        </row>
        <row r="5041">
          <cell r="A5041" t="str">
            <v>31.15.004</v>
          </cell>
          <cell r="B5041" t="str">
            <v>SONDAGEM GEOTÉCNICA DE RECONHECIMENTO DE TERRENO À PERCUSSÃO COM NO MÍNIMO 3 FUROS E 8,00M DE PROFUNDIDADE NO MÍNIMO, EM ESCOLAS LOCALIZADAS NAS REGIÕES DAS SEGUINTES GERES  SERTÃO DO MOXOTÓ IPANEMA.</v>
          </cell>
          <cell r="C5041" t="str">
            <v>m</v>
          </cell>
          <cell r="D5041">
            <v>132.69999999999999</v>
          </cell>
          <cell r="E5041">
            <v>106.16</v>
          </cell>
          <cell r="F5041" t="str">
            <v>SEDUC</v>
          </cell>
        </row>
        <row r="5042">
          <cell r="A5042" t="str">
            <v/>
          </cell>
          <cell r="D5042">
            <v>0</v>
          </cell>
        </row>
        <row r="5043">
          <cell r="A5043" t="str">
            <v>31.15.005</v>
          </cell>
          <cell r="B5043" t="str">
            <v>SONDAGEM GEOTÉCNICA DE RECONHECIMENTO DE TERRENO À PERCUSSÃO COM NO MÍNIMO 3 FUROS E 8,00M DE PROFUNDIDADE NO MÍNIMO, EM ESCOLAS LOCALIZADAS NAS REGIÕES DAS SEGUINTES GERES  AGRESTE CENTRO NORTE.</v>
          </cell>
          <cell r="C5043" t="str">
            <v>m</v>
          </cell>
          <cell r="D5043">
            <v>165.75</v>
          </cell>
          <cell r="E5043">
            <v>132.6</v>
          </cell>
          <cell r="F5043" t="str">
            <v>SEDUC</v>
          </cell>
        </row>
        <row r="5044">
          <cell r="A5044" t="str">
            <v/>
          </cell>
          <cell r="D5044">
            <v>0</v>
          </cell>
        </row>
        <row r="5045">
          <cell r="A5045" t="str">
            <v>31.15.006</v>
          </cell>
          <cell r="B5045" t="str">
            <v>SONDAGEM GEOTÉCNICA DE RECONHECIMENTO DE TERRENO À PERCUSSÃO COM NO MÍNIMO 3 FUROS E 8,00M DE PROFUNDIDADE NO MÍNIMO, EM ESCOLAS LOCALIZADAS NAS REGIÕES DAS SEGUINTES GERES  SERTÃO DO ALTO PAJEÚ, SERTÃO DO SUBMÉDIO SÃO FRANCISCO E SERTÃO CENTRAL.</v>
          </cell>
          <cell r="C5045" t="str">
            <v>m</v>
          </cell>
          <cell r="D5045">
            <v>186.875</v>
          </cell>
          <cell r="E5045">
            <v>149.5</v>
          </cell>
          <cell r="F5045" t="str">
            <v>SEDUC</v>
          </cell>
        </row>
        <row r="5046">
          <cell r="A5046" t="str">
            <v/>
          </cell>
          <cell r="D5046">
            <v>0</v>
          </cell>
        </row>
        <row r="5047">
          <cell r="A5047" t="str">
            <v>31.15.007</v>
          </cell>
          <cell r="B5047" t="str">
            <v>SONDAGEM GEOTÉCNICA DE RECONHECIMENTO DE TERRENO À PERCUSSÃO COM NO MÍNIMO 3 FUROS E 8,00M DE PROFUNDIDADE NO MÍNIMO, EM ESCOLAS LOCALIZADAS NAS REGIÕES DAS SEGUINTES GERES  SERTÃO DO MÉDIO SÃO FRANCISCO E SERTÃO ARARIPE.</v>
          </cell>
          <cell r="C5047" t="str">
            <v>m</v>
          </cell>
          <cell r="D5047">
            <v>200.36249999999998</v>
          </cell>
          <cell r="E5047">
            <v>160.29</v>
          </cell>
          <cell r="F5047" t="str">
            <v>SEDUC</v>
          </cell>
        </row>
        <row r="5048">
          <cell r="A5048" t="str">
            <v/>
          </cell>
          <cell r="D5048">
            <v>0</v>
          </cell>
        </row>
        <row r="5049">
          <cell r="A5049" t="str">
            <v>31.16.001</v>
          </cell>
          <cell r="B5049" t="str">
            <v>TESTE DE ABSORÇÃO NAS ESCOLAS ONDE HOUVER SERVIÇOS DE SONDAGEM.</v>
          </cell>
          <cell r="C5049" t="str">
            <v>Un</v>
          </cell>
          <cell r="D5049">
            <v>487.5</v>
          </cell>
          <cell r="E5049">
            <v>390</v>
          </cell>
          <cell r="F5049" t="str">
            <v>SEDUC</v>
          </cell>
        </row>
        <row r="5050">
          <cell r="A5050" t="str">
            <v/>
          </cell>
          <cell r="D5050">
            <v>0</v>
          </cell>
        </row>
        <row r="5051">
          <cell r="A5051" t="str">
            <v>31.16.002</v>
          </cell>
          <cell r="B5051" t="str">
            <v>TESTE DE ABSORÇÃO NAS ESCOLAS ONDE NÃO HOUVER SERVIÇOS DE SONDAGEM, LOCALIZADAS NAS REGIÕES DAS SEGUINTES GERES  METROPOLITANA DO RECIFE, RECIFE NORTE, RECIFE SUL, METROPOLITANA NORTE E METROPOLITANA SUL.</v>
          </cell>
          <cell r="C5051" t="str">
            <v>Un</v>
          </cell>
          <cell r="D5051">
            <v>650</v>
          </cell>
          <cell r="E5051">
            <v>520</v>
          </cell>
          <cell r="F5051" t="str">
            <v>SEDUC</v>
          </cell>
        </row>
        <row r="5052">
          <cell r="A5052" t="str">
            <v/>
          </cell>
          <cell r="D5052">
            <v>0</v>
          </cell>
        </row>
        <row r="5053">
          <cell r="A5053" t="str">
            <v>31.16.003</v>
          </cell>
          <cell r="B5053" t="str">
            <v>TESTE DE ABSORÇÃO NAS ESCOLAS ONDE NÃO HOUVER SERVIÇOS DE SONDAGEM, LOCALIZADAS NAS REGIÕES DAS SEGUINTES GERES MATA NORTE, MATA CENTRO, MATA SUL, LITORAL SUL E VALE DO CAPIBARIBE.</v>
          </cell>
          <cell r="C5053" t="str">
            <v>Un</v>
          </cell>
          <cell r="D5053">
            <v>1137.5</v>
          </cell>
          <cell r="E5053">
            <v>910</v>
          </cell>
          <cell r="F5053" t="str">
            <v>SEDUC</v>
          </cell>
        </row>
        <row r="5054">
          <cell r="A5054" t="str">
            <v/>
          </cell>
          <cell r="D5054">
            <v>0</v>
          </cell>
        </row>
        <row r="5055">
          <cell r="A5055" t="str">
            <v>31.16.004</v>
          </cell>
          <cell r="B5055" t="str">
            <v>TESTE DE ABSORÇÃO NAS ESCOLAS ONDE NÃO HOUVER SERVIÇOS DE SONDAGEM, LOCALIZADAS NAS REGIÕES DAS SEGUINTES GERES  AGRESTE MERIDIONAL.</v>
          </cell>
          <cell r="C5055" t="str">
            <v>Un</v>
          </cell>
          <cell r="D5055">
            <v>1137.5</v>
          </cell>
          <cell r="E5055">
            <v>910</v>
          </cell>
          <cell r="F5055" t="str">
            <v>SEDUC</v>
          </cell>
        </row>
        <row r="5056">
          <cell r="A5056" t="str">
            <v/>
          </cell>
          <cell r="D5056">
            <v>0</v>
          </cell>
        </row>
        <row r="5057">
          <cell r="A5057" t="str">
            <v>31.16.005</v>
          </cell>
          <cell r="B5057" t="str">
            <v>TESTE DE ABSORÇÃO NAS ESCOLAS ONDE NÃO HOUVER SERVIÇOS DE SONDAGEM, LOCALIZADAS NAS REGIÕES DAS SEGUINTES GERES  SERTÃO DO MOXOTÓ IPANEMA.</v>
          </cell>
          <cell r="C5057" t="str">
            <v>Un</v>
          </cell>
          <cell r="D5057">
            <v>1137.5</v>
          </cell>
          <cell r="E5057">
            <v>910</v>
          </cell>
          <cell r="F5057" t="str">
            <v>SEDUC</v>
          </cell>
        </row>
        <row r="5058">
          <cell r="A5058" t="str">
            <v/>
          </cell>
          <cell r="D5058">
            <v>0</v>
          </cell>
        </row>
        <row r="5059">
          <cell r="A5059" t="str">
            <v>31.16.006</v>
          </cell>
          <cell r="B5059" t="str">
            <v>TESTE DE ABSORÇÃO NAS ESCOLAS ONDE NÃO HOUVER SERVIÇOS DE SONDAGEM, LOCALIZADAS NAS REGIÕES DAS SEGUINTES GERES AGRESTE CENTRO NORTE.</v>
          </cell>
          <cell r="C5059" t="str">
            <v>Un</v>
          </cell>
          <cell r="D5059">
            <v>1625</v>
          </cell>
          <cell r="E5059">
            <v>1300</v>
          </cell>
          <cell r="F5059" t="str">
            <v>SEDUC</v>
          </cell>
        </row>
        <row r="5060">
          <cell r="A5060" t="str">
            <v/>
          </cell>
          <cell r="D5060">
            <v>0</v>
          </cell>
        </row>
        <row r="5061">
          <cell r="A5061" t="str">
            <v>31.16.007</v>
          </cell>
          <cell r="B5061" t="str">
            <v>TESTE DE ABSORÇÃO NAS ESCOLAS ONDE NÃO HOUVER SERVIÇOS DE SONDAGEM, LOCALIZADAS NAS REGIÕES DAS SEGUINTES GERES SERTÃO DO ALTO PAJEÚ, SERTÃO DO SUBMÉDIO SÃO FRANCISCO E SERTÃO CENTRAL.</v>
          </cell>
          <cell r="C5061" t="str">
            <v>Un</v>
          </cell>
          <cell r="D5061">
            <v>1300</v>
          </cell>
          <cell r="E5061">
            <v>1040</v>
          </cell>
          <cell r="F5061" t="str">
            <v>SEDUC</v>
          </cell>
        </row>
        <row r="5062">
          <cell r="A5062" t="str">
            <v/>
          </cell>
          <cell r="D5062">
            <v>0</v>
          </cell>
        </row>
        <row r="5063">
          <cell r="A5063" t="str">
            <v>31.16.008</v>
          </cell>
          <cell r="B5063" t="str">
            <v>TESTE DE ABSORÇÃO NAS ESCOLAS ONDE NÃO HOUVER SERVIÇOS DE SONDAGEM, LOCALIZADAS NAS REGIÕES DAS SEGUINTES GERES: SERTÃO DO MÉDIO SÃO FRANCISCO E SERTÃO ARARIPE.</v>
          </cell>
          <cell r="C5063" t="str">
            <v>Un</v>
          </cell>
          <cell r="D5063">
            <v>1950</v>
          </cell>
          <cell r="E5063">
            <v>1560</v>
          </cell>
          <cell r="F5063" t="str">
            <v>SEDUC</v>
          </cell>
        </row>
        <row r="5064">
          <cell r="A5064" t="str">
            <v/>
          </cell>
          <cell r="D5064">
            <v>0</v>
          </cell>
        </row>
        <row r="5065">
          <cell r="A5065" t="str">
            <v>31.17.001</v>
          </cell>
          <cell r="B5065" t="str">
            <v>DESLOCAMENTO</v>
          </cell>
          <cell r="C5065" t="str">
            <v>Km</v>
          </cell>
          <cell r="D5065">
            <v>1.1500000000000001</v>
          </cell>
          <cell r="E5065">
            <v>0.92</v>
          </cell>
          <cell r="F5065" t="str">
            <v>SEDUC</v>
          </cell>
        </row>
        <row r="5066">
          <cell r="A5066" t="str">
            <v/>
          </cell>
          <cell r="D5066">
            <v>0</v>
          </cell>
        </row>
        <row r="5067">
          <cell r="A5067" t="str">
            <v>32.00.000</v>
          </cell>
          <cell r="B5067" t="str">
            <v>FISCALIZAÇÃO - TERCEIRIZADA</v>
          </cell>
          <cell r="D5067">
            <v>0</v>
          </cell>
        </row>
        <row r="5068">
          <cell r="A5068" t="str">
            <v/>
          </cell>
          <cell r="D5068">
            <v>0</v>
          </cell>
        </row>
        <row r="5069">
          <cell r="A5069" t="str">
            <v>32.01.001</v>
          </cell>
          <cell r="B5069" t="str">
            <v>FISCALIZAÇÃO DE OBRAS DE ENGENHARIA (CONSTRUÇÃO, REFORMA E RECUPERAÇÃO) - PREÇO MENSAL POR OBRA - MÁXIMO DE 4 OBRAS POR ENGENHEIRO FISCAL.</v>
          </cell>
          <cell r="C5069" t="str">
            <v>Un</v>
          </cell>
          <cell r="D5069">
            <v>2983.65</v>
          </cell>
          <cell r="E5069">
            <v>2386.92</v>
          </cell>
          <cell r="F5069" t="str">
            <v>SEDUC</v>
          </cell>
        </row>
        <row r="5070">
          <cell r="A5070" t="str">
            <v/>
          </cell>
          <cell r="D5070">
            <v>0</v>
          </cell>
        </row>
        <row r="5071">
          <cell r="A5071" t="str">
            <v>32.02.001</v>
          </cell>
          <cell r="B5071" t="str">
            <v>FISCALIZAÇÃO DE SERVIÇOS DE MANUTENÇÃO - PREÇO MENSAL POR OBRA - MÁXIMO DE 8 OBRAS POR ENGENHEIRO FISCAL.</v>
          </cell>
          <cell r="C5071" t="str">
            <v>Un</v>
          </cell>
          <cell r="D5071">
            <v>1491.825</v>
          </cell>
          <cell r="E5071">
            <v>1193.46</v>
          </cell>
          <cell r="F5071" t="str">
            <v>SEDUC</v>
          </cell>
        </row>
        <row r="5072">
          <cell r="A5072" t="str">
            <v/>
          </cell>
          <cell r="D5072">
            <v>0</v>
          </cell>
        </row>
        <row r="5073">
          <cell r="A5073" t="str">
            <v>32.03.001</v>
          </cell>
          <cell r="B5073" t="str">
            <v>FORNECIMENTO DE VEÍCULO POPULAR, TIPO PASSEIO, QUATRO PORTAS, CAPACIDADE PARA CINCO PASSAGEIROS, AR CONDICIONADO, VIDROS E TRAVES ELÉTRICAS, MOTOR 1.0, POTÊNCIA MÍNIMA DE 65CV, COR BRANCA , QUILOMETRAGEM LIVRE, SEM MOTORISTA. ANO DE FABRICAÇÃO NO MÍNIMO 2</v>
          </cell>
          <cell r="C5073" t="str">
            <v>und/ano</v>
          </cell>
          <cell r="D5073">
            <v>3864.375</v>
          </cell>
          <cell r="E5073">
            <v>3091.5</v>
          </cell>
          <cell r="F5073" t="str">
            <v>SEDUC</v>
          </cell>
        </row>
        <row r="5074">
          <cell r="A5074" t="str">
            <v/>
          </cell>
          <cell r="D5074">
            <v>0</v>
          </cell>
        </row>
        <row r="5075">
          <cell r="A5075" t="str">
            <v>32.04.001</v>
          </cell>
          <cell r="B5075" t="str">
            <v>DESLOCAMENTO ENTRE A CIDADE-SEDE DA GERÊNCIA REGIONAL DE EDUCAÇÃO, ONDE OBRIGATORIAMENTE ESTARÁ LOCALIZADO O ESCRITÓRIO REGIONAL DA CONTRATADA, E A SEDE DO MUNICÍPIO EM QUE ESTIVER SENDO PRESTADO O SERVIÇO DE FISCALIZAÇÃO.</v>
          </cell>
          <cell r="C5075" t="str">
            <v>Km</v>
          </cell>
          <cell r="D5075">
            <v>1.1375</v>
          </cell>
          <cell r="E5075">
            <v>0.91</v>
          </cell>
          <cell r="F5075" t="str">
            <v>SEDUC</v>
          </cell>
        </row>
        <row r="5076">
          <cell r="A5076" t="str">
            <v/>
          </cell>
          <cell r="D5076">
            <v>0</v>
          </cell>
        </row>
        <row r="5077">
          <cell r="A5077" t="str">
            <v>32.05.001</v>
          </cell>
          <cell r="B5077" t="str">
            <v>ESCRITÓRIO PARA APOIO A FISCALIZAÇÃO A SER INSTALADO NOS SEGUINTES MUNICÍPIOS NAZARÉ DA MATA, VITÓRIA DE SANTO ANTÃO, PALMARES, BARREIROS, LIMOEIRO, CARUARU, GARANHUNS, ARCOVERDE, AFOGADOS DA INGAZEIRA, FLORESTA, PETROLINA, SALGUEIRO E ARARIPINA.</v>
          </cell>
          <cell r="C5077" t="str">
            <v>und/ano</v>
          </cell>
          <cell r="D5077">
            <v>2761.65</v>
          </cell>
          <cell r="E5077">
            <v>2209.3200000000002</v>
          </cell>
          <cell r="F5077" t="str">
            <v>SEDUC</v>
          </cell>
        </row>
        <row r="5078">
          <cell r="A5078" t="str">
            <v/>
          </cell>
          <cell r="D5078">
            <v>0</v>
          </cell>
        </row>
        <row r="5079">
          <cell r="A5079" t="str">
            <v>33.00.000</v>
          </cell>
          <cell r="B5079" t="str">
            <v>NOVA SEDE - VARZEA</v>
          </cell>
          <cell r="D5079">
            <v>0</v>
          </cell>
        </row>
        <row r="5080">
          <cell r="A5080" t="str">
            <v/>
          </cell>
          <cell r="D5080">
            <v>0</v>
          </cell>
        </row>
        <row r="5081">
          <cell r="A5081" t="str">
            <v>33.01.001</v>
          </cell>
          <cell r="B5081" t="str">
            <v xml:space="preserve">DESINSTALAÇÃO, REMOÇÃO E LIMPEZA DE SPLITS DE 7.000 / 9.000 / 12.000 BTUS, NÃO INCLUSO MÃO DE OBRA / PEÇAS NECESSÁRIAS PARA MANUTENÇÃO CORRETIVA E SERVIÇOS DE NATUREZA CIVIL - NOVA SEDE VÁRZEA </v>
          </cell>
          <cell r="C5081" t="str">
            <v>Un</v>
          </cell>
          <cell r="D5081">
            <v>868.82499999999993</v>
          </cell>
          <cell r="E5081">
            <v>695.06</v>
          </cell>
          <cell r="F5081" t="str">
            <v>SEDUC</v>
          </cell>
        </row>
        <row r="5082">
          <cell r="A5082" t="str">
            <v/>
          </cell>
          <cell r="D5082">
            <v>0</v>
          </cell>
        </row>
        <row r="5083">
          <cell r="A5083" t="str">
            <v>33.01.002</v>
          </cell>
          <cell r="B5083" t="str">
            <v xml:space="preserve">DESINSTALAÇÃO, REMOÇÃO E LIMPEZA DE SPLITS DE 18.000 / 24.000 / 30.000 BTUS, NÃO INCLUSO MÃO DE OBRA / PEÇAS NECESSÁRIAS PARA MANUTENÇÃO CORRETIVA E SERVIÇO DE NATUREZA CIVIL - NOVA SEDE VÁRZEA </v>
          </cell>
          <cell r="C5083" t="str">
            <v>Un</v>
          </cell>
          <cell r="D5083">
            <v>1303.2375</v>
          </cell>
          <cell r="E5083">
            <v>1042.5899999999999</v>
          </cell>
          <cell r="F5083" t="str">
            <v xml:space="preserve">SEDUC </v>
          </cell>
        </row>
        <row r="5084">
          <cell r="A5084" t="str">
            <v/>
          </cell>
          <cell r="D5084">
            <v>0</v>
          </cell>
        </row>
        <row r="5085">
          <cell r="A5085" t="str">
            <v>33.01.003</v>
          </cell>
          <cell r="B5085" t="str">
            <v xml:space="preserve">DESINSTALAÇÃO, REMOÇÃO E LIMPEZA DE SPLITS DE 36.000 / 48.000 / 60.000 BTUS, NÃO INCLUSO MÃO DE OBRA / PEÇAS NECESSÁRIAS PARA MANUTENÇÃO CORRETIVA E SERVIÇO DE NATUREZA CIVIL - NOVA SEDE VÁRZEA </v>
          </cell>
          <cell r="C5085" t="str">
            <v>Un</v>
          </cell>
          <cell r="D5085">
            <v>1785.4750000000001</v>
          </cell>
          <cell r="E5085">
            <v>1428.38</v>
          </cell>
          <cell r="F5085" t="str">
            <v xml:space="preserve">SEDUC </v>
          </cell>
        </row>
        <row r="5086">
          <cell r="A5086" t="str">
            <v/>
          </cell>
          <cell r="D5086">
            <v>0</v>
          </cell>
        </row>
        <row r="5087">
          <cell r="A5087" t="str">
            <v>33.01.004</v>
          </cell>
          <cell r="B5087" t="str">
            <v>DESINSTALAÇÃO, REMOÇÃO E LIMPEZA DE SPLITÃO / 7,5 TR / 10 TR, NÃO INCLUSO MÃO DE OBRA /PEÇAS NECESSÁRIAS PARA MANUTENÇÃO CORRETIVA E SERVIÇO DE NATUREZA CIVIL - NOVA SEDE VÁRZEA</v>
          </cell>
          <cell r="C5087" t="str">
            <v>Un</v>
          </cell>
          <cell r="D5087">
            <v>2625.2375000000002</v>
          </cell>
          <cell r="E5087">
            <v>2100.19</v>
          </cell>
          <cell r="F5087" t="str">
            <v xml:space="preserve">SEDUC </v>
          </cell>
        </row>
        <row r="5088">
          <cell r="A5088" t="str">
            <v/>
          </cell>
          <cell r="D5088">
            <v>0</v>
          </cell>
        </row>
        <row r="5089">
          <cell r="A5089" t="str">
            <v>33.01.005</v>
          </cell>
          <cell r="B5089" t="str">
            <v>DESINSTALAÇÃO, REMOÇÃO E LIMPEZA DE SPLITÃO / 15 TR / 20 TR, NÃO INCLUSO MÃO DE OBRA /PEÇAS NECESSÁRIAS PARA MANUTENÇÃO CORRETIVA E SERVIÇO DE NATUREZA CIVIL - NOVA SEDE VÁRZEA</v>
          </cell>
          <cell r="C5089" t="str">
            <v>Un</v>
          </cell>
          <cell r="D5089">
            <v>3573.2749999999996</v>
          </cell>
          <cell r="E5089">
            <v>2858.62</v>
          </cell>
          <cell r="F5089" t="str">
            <v xml:space="preserve">SEDUC </v>
          </cell>
        </row>
        <row r="5090">
          <cell r="A5090" t="str">
            <v/>
          </cell>
          <cell r="D5090">
            <v>0</v>
          </cell>
        </row>
        <row r="5091">
          <cell r="A5091" t="str">
            <v>33.02.001</v>
          </cell>
          <cell r="B5091" t="str">
            <v>INSTALAÇÃO SPLIT (HI-WALL) 7.000 BTUS, COMP. UND CONDENS. E UND EVAPORADORA, C/ CONT. REMOTO S/ FIO, DRENAGEM TUB. COBRE, ISOL. TERMICO, EXCL. OBRA CIVIL E DUTOS. DIST. ENTRE UND EVAP. E COND. = 10 M. INCLUSO MATERIAL E MO. NOVA SEDE - VÁRZEA</v>
          </cell>
          <cell r="C5091" t="str">
            <v>Un</v>
          </cell>
          <cell r="D5091">
            <v>987.5</v>
          </cell>
          <cell r="E5091">
            <v>790</v>
          </cell>
          <cell r="F5091" t="str">
            <v>SEDUC</v>
          </cell>
        </row>
        <row r="5092">
          <cell r="A5092" t="str">
            <v/>
          </cell>
          <cell r="D5092">
            <v>0</v>
          </cell>
        </row>
        <row r="5093">
          <cell r="A5093" t="str">
            <v>33.02.002</v>
          </cell>
          <cell r="B5093" t="str">
            <v>INSTALAÇÃO SPLIT (HI-WALL) 9.000 BTUS, COMP. UND CONDENS. E UND EVAPORADORA, C/ CONT. REMOTO S/ FIO, DRENAGEM TUB. COBRE, ISOL. TERMICO, EXCL. OBRA CIVIL E DUTOS. DIST. ENTRE UND EVAP. E COND. = 10 M. INCLUSO MATERIAL E MO. NOVA SEDE - VÁRZEA</v>
          </cell>
          <cell r="C5093" t="str">
            <v>Un</v>
          </cell>
          <cell r="D5093">
            <v>1084.375</v>
          </cell>
          <cell r="E5093">
            <v>867.5</v>
          </cell>
          <cell r="F5093" t="str">
            <v>SEDUC</v>
          </cell>
        </row>
        <row r="5094">
          <cell r="A5094" t="str">
            <v/>
          </cell>
          <cell r="D5094">
            <v>0</v>
          </cell>
        </row>
        <row r="5095">
          <cell r="A5095" t="str">
            <v>33.02.003</v>
          </cell>
          <cell r="B5095" t="str">
            <v>INSTALAÇÃO SPLIT (HI-WALL) 12.000 BTUS, COMP. UND CONDENS. E UND EVAPORADORA, C/ CONT. REMOTO S/ FIO, DRENAGEM TUB. COBRE, ISOL. TERMICO, EXCL. OBRA CIVIL E DUTOS. DIST. ENTRE UND EVAP. E COND. = 10 M. INCLUSO MATERIAL E MO. NOVA SEDE - VÁRZEA</v>
          </cell>
          <cell r="C5095" t="str">
            <v>Un</v>
          </cell>
          <cell r="D5095">
            <v>1226.5625</v>
          </cell>
          <cell r="E5095">
            <v>981.25</v>
          </cell>
          <cell r="F5095" t="str">
            <v>SEDUC</v>
          </cell>
        </row>
        <row r="5096">
          <cell r="A5096" t="str">
            <v/>
          </cell>
          <cell r="D5096">
            <v>0</v>
          </cell>
        </row>
        <row r="5097">
          <cell r="A5097" t="str">
            <v>33.02.004</v>
          </cell>
          <cell r="B5097" t="str">
            <v>INSTALAÇÃO SPLIT (HI-WALL) 18.000 BTUS, COMP. UND CONDENS. E UND EVAPORADORA, C/ CONT. REMOTO S/ FIO, DRENAGEM TUB. COBRE, ISOL. TERMICO, EXCL. OBRA CIVIL E DUTOS. DIST. ENTRE UND EVAP. E COND. = 10 M. INCLUSO MATERIAL E MO. NOVA SEDE - VÁRZEA</v>
          </cell>
          <cell r="C5097" t="str">
            <v>Un</v>
          </cell>
          <cell r="D5097">
            <v>1410</v>
          </cell>
          <cell r="E5097">
            <v>1128</v>
          </cell>
          <cell r="F5097" t="str">
            <v>SEDUC</v>
          </cell>
        </row>
        <row r="5098">
          <cell r="A5098" t="str">
            <v/>
          </cell>
          <cell r="D5098">
            <v>0</v>
          </cell>
        </row>
        <row r="5099">
          <cell r="A5099" t="str">
            <v>33.02.005</v>
          </cell>
          <cell r="B5099" t="str">
            <v>INSTALAÇÃO SPLIT (HI-WALL) 24.000 BTUS, COMP. UND CONDENS. E UND EVAPORADORA, C/ CONT. REMOTO S/ FIO, DRENAGEM TUB. COBRE, ISOL. TERMICO, EXCL. OBRA CIVIL E DUTOS. DIST. ENTRE UND EVAP. E COND. = 10 M. INCLUSO MATERIAL E MO. NOVA SEDE - VÁRZEA</v>
          </cell>
          <cell r="C5099" t="str">
            <v>Un</v>
          </cell>
          <cell r="D5099">
            <v>1737.5</v>
          </cell>
          <cell r="E5099">
            <v>1390</v>
          </cell>
          <cell r="F5099" t="str">
            <v>SEDUC</v>
          </cell>
        </row>
        <row r="5100">
          <cell r="A5100" t="str">
            <v/>
          </cell>
          <cell r="D5100">
            <v>0</v>
          </cell>
        </row>
        <row r="5101">
          <cell r="A5101" t="str">
            <v>33.02.006</v>
          </cell>
          <cell r="B5101" t="str">
            <v>INSTALAÇÃO SPLIT (HI-WALL) 30.000 BTUS, COMP. UND CONDENS. E UND EVAPORADORA, C/ CONT. REMOTO S/ FIO, DRENAGEM TUB. COBRE, ISOL. TERMICO, EXCL. OBRA CIVIL E DUTOS. DIST. ENTRE UND EVAP. E COND. = 10 M. INCLUSO MATERIAL E MO. NOVA SEDE - VÁRZEA</v>
          </cell>
          <cell r="C5101" t="str">
            <v>Un</v>
          </cell>
          <cell r="D5101">
            <v>2056.25</v>
          </cell>
          <cell r="E5101">
            <v>1645</v>
          </cell>
          <cell r="F5101" t="str">
            <v>SEDUC</v>
          </cell>
        </row>
        <row r="5102">
          <cell r="A5102" t="str">
            <v/>
          </cell>
          <cell r="D5102">
            <v>0</v>
          </cell>
        </row>
        <row r="5103">
          <cell r="A5103" t="str">
            <v>33.02.007</v>
          </cell>
          <cell r="B5103" t="str">
            <v>INSTALAÇÃO SPLIT (CASSETE C/ 4 VIAS) 18.000 BTUS, COMP. UND CONDENS. E UND EVAPORADORA, C/ CONT. REMOTO S/ FIO, DRENAGEM TUB. COBRE, ISOL. TERMICO, EXCL. OBRA CIVIL E DUTOS. DIST. ENTRE UND EVAP. E COND. = 10 M. INCLUSO MATERIAL E MO. NOVA SEDE - VÁRZEA</v>
          </cell>
          <cell r="C5103" t="str">
            <v>Un</v>
          </cell>
          <cell r="D5103">
            <v>2243.75</v>
          </cell>
          <cell r="E5103">
            <v>1795</v>
          </cell>
          <cell r="F5103" t="str">
            <v>SEDUC</v>
          </cell>
        </row>
        <row r="5104">
          <cell r="A5104" t="str">
            <v/>
          </cell>
          <cell r="D5104">
            <v>0</v>
          </cell>
        </row>
        <row r="5105">
          <cell r="A5105" t="str">
            <v>33.02.008</v>
          </cell>
          <cell r="B5105" t="str">
            <v>INSTALAÇÃO SPLIT (CASSETE C/ 4 VIAS) 24.000 BTUS, COMP. UND CONDENS. E UND EVAPORADORA, C/ CONT. REMOTO S/ FIO, DRENAGEM TUB. COBRE, ISOL. TERMICO, EXCL. OBRA CIVIL E DUTOS. DIST. ENTRE UND EVAP. E COND. = 10 M. INCLUSO MATERIAL E MO. NOVA SEDE - VÁRZEA</v>
          </cell>
          <cell r="C5105" t="str">
            <v>Un</v>
          </cell>
          <cell r="D5105">
            <v>2446.875</v>
          </cell>
          <cell r="E5105">
            <v>1957.5</v>
          </cell>
          <cell r="F5105" t="str">
            <v>SEDUC</v>
          </cell>
        </row>
        <row r="5106">
          <cell r="A5106" t="str">
            <v/>
          </cell>
          <cell r="D5106">
            <v>0</v>
          </cell>
        </row>
        <row r="5107">
          <cell r="A5107" t="str">
            <v>33.02.009</v>
          </cell>
          <cell r="B5107" t="str">
            <v>INSTALAÇÃO SPLIT (CASSETE C/ 4 VIAS) 30.000 BTUS, COMP. UND CONDENS. E UND EVAPORADORA, C/ CONT. REMOTO S/ FIO, DRENAGEM TUB. COBRE, ISOL. TERMICO, EXCL. OBRA CIVIL E DUTOS. DIST. ENTRE UND EVAP. E COND. = 10 M. INCLUSO MATERIAL E MO. NOVA SEDE - VÁRZEA</v>
          </cell>
          <cell r="C5107" t="str">
            <v>Un</v>
          </cell>
          <cell r="D5107">
            <v>2806.25</v>
          </cell>
          <cell r="E5107">
            <v>2245</v>
          </cell>
          <cell r="F5107" t="str">
            <v>SEDUC</v>
          </cell>
        </row>
        <row r="5108">
          <cell r="A5108" t="str">
            <v/>
          </cell>
          <cell r="D5108">
            <v>0</v>
          </cell>
        </row>
        <row r="5109">
          <cell r="A5109" t="str">
            <v>33.02.010</v>
          </cell>
          <cell r="B5109" t="str">
            <v xml:space="preserve"> INSTALAÇÃO SPLIT (CASSETE C/ 4 VIAS) 36.000 BTUS, COMP. UND CONDENS. E UND EVAPORADORA, C/ CONT. REMOTO S/ FIO, DRENAGEM TUB. COBRE, ISOL. TERMICO, EXCL. OBRA CIVIL E DUTOS. DIST. ENTRE UND EVAP. E COND. = 10 M. INCLUSO MATERIAL E MO. NOVA SEDE - VÁRZEA</v>
          </cell>
          <cell r="C5109" t="str">
            <v>Un</v>
          </cell>
          <cell r="D5109">
            <v>3059.375</v>
          </cell>
          <cell r="E5109">
            <v>2447.5</v>
          </cell>
          <cell r="F5109" t="str">
            <v>SEDUC</v>
          </cell>
        </row>
        <row r="5110">
          <cell r="A5110" t="str">
            <v/>
          </cell>
          <cell r="D5110">
            <v>0</v>
          </cell>
        </row>
        <row r="5111">
          <cell r="A5111" t="str">
            <v>33.02.011</v>
          </cell>
          <cell r="B5111" t="str">
            <v xml:space="preserve"> INSTALAÇÃO SPLIT (CASSETE C/ 4 VIAS) 48.000 BTUS, COMP. UND CONDENS. E UND EVAPORADORA, C/ CONT. REMOTO S/ FIO, DRENAGEM TUB. COBRE, ISOL. TERMICO, EXCL. OBRA CIVIL E DUTOS. DIST. ENTRE UND EVAP. E COND. = 10 M. INCLUSO MATERIAL E MO. NOVA SEDE - VÁRZEA</v>
          </cell>
          <cell r="C5111" t="str">
            <v>Un</v>
          </cell>
          <cell r="D5111">
            <v>3518.75</v>
          </cell>
          <cell r="E5111">
            <v>2815</v>
          </cell>
          <cell r="F5111" t="str">
            <v>SEDUC</v>
          </cell>
        </row>
        <row r="5112">
          <cell r="A5112" t="str">
            <v/>
          </cell>
          <cell r="D5112">
            <v>0</v>
          </cell>
        </row>
        <row r="5113">
          <cell r="A5113" t="str">
            <v>33.02.012</v>
          </cell>
          <cell r="B5113" t="str">
            <v xml:space="preserve"> INSTALAÇÃO SPLIT (MOD. PISO / TETO) 18.000 BTUS, COMP. UND CONDENS. E UND EVAPORADORA, C/ CONT. REMOTO S/ FIO, DRENAGEM TUB. COBRE, ISOL. TERMICO, EXCL. OBRA CIVIL E DUTOS. DIST. ENTRE UND EVAP. E COND. = 10 M. INCLUSO MATERIAL E MO. NOVA SEDE - VÁRZEA</v>
          </cell>
          <cell r="C5113" t="str">
            <v>Un</v>
          </cell>
          <cell r="D5113">
            <v>1819.0625</v>
          </cell>
          <cell r="E5113">
            <v>1455.25</v>
          </cell>
          <cell r="F5113" t="str">
            <v>SEDUC</v>
          </cell>
        </row>
        <row r="5114">
          <cell r="A5114" t="str">
            <v/>
          </cell>
          <cell r="D5114">
            <v>0</v>
          </cell>
        </row>
        <row r="5115">
          <cell r="A5115" t="str">
            <v>33.02.013</v>
          </cell>
          <cell r="B5115" t="str">
            <v xml:space="preserve"> INSTALAÇÃO SPLIT (MOD. PISO/TETO) 24.000 BTUS, COMP. UND CONDENS. E UND EVAPORADORA, C/ CONT. REMOTO S/ FIO, DRENAGEM TUB. COBRE, ISOL. TERMICO, EXCL. OBRA CIVIL E DUTOS. DIST. ENTRE UND EVAP. E COND. = 10 M. INCLUSO MATERIAL E MO. NOVA SEDE - VÁRZEA</v>
          </cell>
          <cell r="C5115" t="str">
            <v>Un</v>
          </cell>
          <cell r="D5115">
            <v>1931.25</v>
          </cell>
          <cell r="E5115">
            <v>1545</v>
          </cell>
          <cell r="F5115" t="str">
            <v>SEDUC</v>
          </cell>
        </row>
        <row r="5116">
          <cell r="A5116" t="str">
            <v/>
          </cell>
          <cell r="D5116">
            <v>0</v>
          </cell>
        </row>
        <row r="5117">
          <cell r="A5117" t="str">
            <v>33.02.014</v>
          </cell>
          <cell r="B5117" t="str">
            <v xml:space="preserve"> INSTALAÇÃO SPLIT (MOD. PISO/TETO) 30.000 BTUS, COMP. UND CONDENS. E UND EVAPORADORA, C/ CONT. REMOTO S/ FIO, DRENAGEM TUB. COBRE, ISOL. TERMICO, EXCL. OBRA CIVIL E DUTOS. DIST. ENTRE UND EVAP. E COND. = 10 M. INCLUSO MATERIAL E MO. NOVA SEDE - VÁRZEA</v>
          </cell>
          <cell r="C5117" t="str">
            <v>Un</v>
          </cell>
          <cell r="D5117">
            <v>2337.5</v>
          </cell>
          <cell r="E5117">
            <v>1870</v>
          </cell>
          <cell r="F5117" t="str">
            <v>SEDUC</v>
          </cell>
        </row>
        <row r="5118">
          <cell r="A5118" t="str">
            <v/>
          </cell>
          <cell r="D5118">
            <v>0</v>
          </cell>
        </row>
        <row r="5119">
          <cell r="A5119" t="str">
            <v>33.02.015</v>
          </cell>
          <cell r="B5119" t="str">
            <v xml:space="preserve"> INSTALAÇÃO SPLIT (MOD. PISO/TETO) 36.000 BTUS, COMP. UND CONDENS. E UND EVAPORADORA, C/ CONT. REMOTO S/ FIO, DRENAGEM TUB. COBRE, ISOL. TERMICO, EXCL. OBRA CIVIL E DUTOS. DIST. ENTRE UND EVAP. E COND. = 10 M. INCLUSO MATERIAL E MO. NOVA SEDE - VÁRZEA</v>
          </cell>
          <cell r="C5119" t="str">
            <v>Un</v>
          </cell>
          <cell r="D5119">
            <v>2500</v>
          </cell>
          <cell r="E5119">
            <v>2000</v>
          </cell>
          <cell r="F5119" t="str">
            <v>SEDUC</v>
          </cell>
        </row>
        <row r="5120">
          <cell r="A5120" t="str">
            <v/>
          </cell>
          <cell r="D5120">
            <v>0</v>
          </cell>
        </row>
        <row r="5121">
          <cell r="A5121" t="str">
            <v>33.02.016</v>
          </cell>
          <cell r="B5121" t="str">
            <v xml:space="preserve"> INSTALAÇÃO SPLIT (MOD. PISO/TETO) 48.000 BTUS, COMP. UND CONDENS. E UND EVAPORADORA, C/ CONT. REMOTO S/ FIO, DRENAGEM TUB. COBRE, ISOL. TERMICO, EXCL. OBRA CIVIL E DUTOS. DIST. ENTRE UND EVAP. E COND. = 10 M. INCLUSO MATERIAL E MO. NOVA SEDE - VÁRZEA</v>
          </cell>
          <cell r="C5121" t="str">
            <v>Un</v>
          </cell>
          <cell r="D5121">
            <v>3156.25</v>
          </cell>
          <cell r="E5121">
            <v>2525</v>
          </cell>
          <cell r="F5121" t="str">
            <v>SEDUC</v>
          </cell>
        </row>
        <row r="5122">
          <cell r="A5122" t="str">
            <v/>
          </cell>
          <cell r="D5122">
            <v>0</v>
          </cell>
        </row>
        <row r="5123">
          <cell r="A5123" t="str">
            <v>33.02.017</v>
          </cell>
          <cell r="B5123" t="str">
            <v xml:space="preserve"> INSTALAÇÃO SPLIT (MOD. PISO/TETO) 60.000 BTUS, COMP. UND CONDENS. E UND EVAPORADORA, C/ CONT. REMOTO S/ FIO, DRENAGEM TUB. COBRE, ISOL. TERMICO, EXCL. OBRA CIVIL E DUTOS. DIST. ENTRE UND EVAP. E COND. = 10 M. INCLUSO MATERIAL E MO. NOVA SEDE - VÁRZEA</v>
          </cell>
          <cell r="C5123" t="str">
            <v>Un</v>
          </cell>
          <cell r="D5123">
            <v>3337.5</v>
          </cell>
          <cell r="E5123">
            <v>2670</v>
          </cell>
          <cell r="F5123" t="str">
            <v>SEDUC</v>
          </cell>
        </row>
        <row r="5124">
          <cell r="A5124" t="str">
            <v/>
          </cell>
          <cell r="D5124">
            <v>0</v>
          </cell>
        </row>
        <row r="5125">
          <cell r="A5125" t="str">
            <v>33.02.018</v>
          </cell>
          <cell r="B5125" t="str">
            <v xml:space="preserve"> INSTALAÇÃO SPLITÃO 5TR, COMP. UND CONDENS. E UND EVAPORADORA, C/ CONT. REMOTO S/ FIO, DRENAGEM TUB. COBRE, ISOL. TERMICO, EXCL. OBRA CIVIL E DUTOS. DIST. ENTRE UND EVAP. E COND. = 10 M. INCLUSO MATERIAL E MO. NOVA SEDE - VÁRZEA</v>
          </cell>
          <cell r="C5125" t="str">
            <v>Un</v>
          </cell>
          <cell r="D5125">
            <v>1958.3375000000001</v>
          </cell>
          <cell r="E5125">
            <v>1566.67</v>
          </cell>
          <cell r="F5125" t="str">
            <v>SEDUC</v>
          </cell>
        </row>
        <row r="5126">
          <cell r="A5126" t="str">
            <v/>
          </cell>
          <cell r="D5126">
            <v>0</v>
          </cell>
        </row>
        <row r="5127">
          <cell r="A5127" t="str">
            <v>33.02.019</v>
          </cell>
          <cell r="B5127" t="str">
            <v xml:space="preserve"> INSTALAÇÃO SPLITÃO 15TR, COMP. UND CONDENS. E UND EVAPORADORA, C/ CONT. REMOTO S/ FIO, DRENAGEM TUB. COBRE, ISOL. TERMICO, EXCL. OBRA CIVIL E DUTOS. DIST. ENTRE UND EVAP. E COND. = 10 M. INCLUSO MATERIAL E MO. NOVA SEDE - VÁRZEA</v>
          </cell>
          <cell r="C5127" t="str">
            <v>Un</v>
          </cell>
          <cell r="D5127">
            <v>3083.3375000000001</v>
          </cell>
          <cell r="E5127">
            <v>2466.67</v>
          </cell>
          <cell r="F5127" t="str">
            <v>SEDUC</v>
          </cell>
        </row>
        <row r="5128">
          <cell r="A5128" t="str">
            <v/>
          </cell>
          <cell r="D5128">
            <v>0</v>
          </cell>
        </row>
        <row r="5129">
          <cell r="A5129" t="str">
            <v>33.02.020</v>
          </cell>
          <cell r="B5129" t="str">
            <v xml:space="preserve"> INSTALAÇÃO SPLITÃO 20TR, COMP. UND CONDENS. E UND EVAPORADORA, C/ CONT. REMOTO S/ FIO, DRENAGEM TUB. COBRE, ISOL. TERMICO, EXCL. OBRA CIVIL E DUTOS. DIST. ENTRE UND EVAP. E COND. = 10 M. INCLUSO MATERIAL E MO. NOVA SEDE - VÁRZEA</v>
          </cell>
          <cell r="C5129" t="str">
            <v>Un</v>
          </cell>
          <cell r="D5129">
            <v>3000</v>
          </cell>
          <cell r="E5129">
            <v>2400</v>
          </cell>
          <cell r="F5129" t="str">
            <v>SEDUC</v>
          </cell>
        </row>
        <row r="5130">
          <cell r="A5130" t="str">
            <v/>
          </cell>
          <cell r="D5130">
            <v>0</v>
          </cell>
        </row>
        <row r="5131">
          <cell r="A5131" t="str">
            <v>33.02.021</v>
          </cell>
          <cell r="B5131" t="str">
            <v xml:space="preserve"> INSTALAÇÃO SPLIT (DUTO ALTA PRESSÃO) 18.000 BTUS, COMP. UND CONDENS. E UND EVAPORADORA, C/ CONT. REMOTO S/ FIO, DRENAGEM TUB. COBRE, ISOL. TERMICO, EXCL. OBRA CIVIL E DUTOS. DIST. ENTRE UND EVAP. E COND. = 10 M. INCLUSO MATERIAL E MO. NOVA SEDE - VÁRZEA</v>
          </cell>
          <cell r="C5131" t="str">
            <v>Un</v>
          </cell>
          <cell r="D5131">
            <v>1900</v>
          </cell>
          <cell r="E5131">
            <v>1520</v>
          </cell>
          <cell r="F5131" t="str">
            <v>SEDUC</v>
          </cell>
        </row>
        <row r="5132">
          <cell r="A5132" t="str">
            <v/>
          </cell>
          <cell r="D5132">
            <v>0</v>
          </cell>
        </row>
        <row r="5133">
          <cell r="A5133" t="str">
            <v>33.02.022</v>
          </cell>
          <cell r="B5133" t="str">
            <v xml:space="preserve"> INSTALAÇÃO SPLIT (DUTO ALTA PRESSÃO) 24.000 BTUS, COMP. UND CONDENS. E UND EVAPORADORA, C/ CONT. REMOTO S/ FIO, DRENAGEM TUB. COBRE, ISOL. TERMICO, EXCL. OBRA CIVIL E DUTOS. DIST. ENTRE UND EVAP. E COND. = 10 M. INCLUSO MATERIAL E MO. NOVA SEDE - VÁRZEA</v>
          </cell>
          <cell r="C5133" t="str">
            <v>Un</v>
          </cell>
          <cell r="D5133">
            <v>2212.5</v>
          </cell>
          <cell r="E5133">
            <v>1770</v>
          </cell>
          <cell r="F5133" t="str">
            <v>SEDUC</v>
          </cell>
        </row>
        <row r="5134">
          <cell r="A5134" t="str">
            <v/>
          </cell>
          <cell r="D5134">
            <v>0</v>
          </cell>
        </row>
        <row r="5135">
          <cell r="A5135" t="str">
            <v>33.02.023</v>
          </cell>
          <cell r="B5135" t="str">
            <v xml:space="preserve"> INSTALAÇÃO SPLIT (DUTO ALTA PRESSÃO) 30.000 BTUS, COMP. UND CONDENS. E UND EVAPORADORA, C/ CONT. REMOTO S/ FIO, DRENAGEM TUB. COBRE, ISOL. TERMICO, EXCL. OBRA CIVIL E DUTOS. DIST. ENTRE UND EVAP. E COND. = 10 M. INCLUSO MATERIAL E MO. NOVA SEDE - VÁRZEA</v>
          </cell>
          <cell r="C5135" t="str">
            <v>Un</v>
          </cell>
          <cell r="D5135">
            <v>2368.75</v>
          </cell>
          <cell r="E5135">
            <v>1895</v>
          </cell>
          <cell r="F5135" t="str">
            <v>SEDUC</v>
          </cell>
        </row>
        <row r="5136">
          <cell r="A5136" t="str">
            <v/>
          </cell>
          <cell r="D5136">
            <v>0</v>
          </cell>
        </row>
        <row r="5137">
          <cell r="A5137" t="str">
            <v>33.02.024</v>
          </cell>
          <cell r="B5137" t="str">
            <v xml:space="preserve"> INSTALAÇÃO SPLIT (DUTO ALTA PRESSÃO) 36.000 BTUS, COMP. UND CONDENS. E UND EVAPORADORA, C/ CONT. REMOTO S/ FIO, DRENAGEM TUB. COBRE, ISOL. TERMICO, EXCL. OBRA CIVIL E DUTOS. DIST. ENTRE UND EVAP. E COND. = 10 M. INCLUSO MATERIAL E MO. NOVA SEDE - VÁRZEA</v>
          </cell>
          <cell r="C5137" t="str">
            <v>Un</v>
          </cell>
          <cell r="D5137">
            <v>2609.375</v>
          </cell>
          <cell r="E5137">
            <v>2087.5</v>
          </cell>
          <cell r="F5137" t="str">
            <v>SEDUC</v>
          </cell>
        </row>
        <row r="5138">
          <cell r="A5138" t="str">
            <v/>
          </cell>
          <cell r="D5138">
            <v>0</v>
          </cell>
        </row>
        <row r="5139">
          <cell r="A5139" t="str">
            <v>33.02.025</v>
          </cell>
          <cell r="B5139" t="str">
            <v xml:space="preserve"> INSTALAÇÃO SPLIT (DUTO ALTA PRESSÃO) 48.000 BTUS, COMP. UND CONDENS. E UND EVAPORADORA, C/ CONT. REMOTO S/ FIO, DRENAGEM TUB. COBRE, ISOL. TERMICO, EXCL. OBRA CIVIL E DUTOS. DIST. ENTRE UND EVAP. E COND. = 10 M. INCLUSO MATERIAL E MO. NOVA SEDE - VÁRZEA</v>
          </cell>
          <cell r="C5139" t="str">
            <v>Un</v>
          </cell>
          <cell r="D5139">
            <v>2790.625</v>
          </cell>
          <cell r="E5139">
            <v>2232.5</v>
          </cell>
          <cell r="F5139" t="str">
            <v>SEDUC</v>
          </cell>
        </row>
        <row r="5140">
          <cell r="A5140" t="str">
            <v/>
          </cell>
          <cell r="D5140">
            <v>0</v>
          </cell>
        </row>
        <row r="5141">
          <cell r="A5141" t="str">
            <v>33.02.026</v>
          </cell>
          <cell r="B5141" t="str">
            <v xml:space="preserve"> INSTALAÇÃO SPLIT (DUTO ALTA PRESSÃO) 60.000 BTUS, COMP. UND CONDENS. E UND EVAPORADORA, C/ CONT. REMOTO S/ FIO, DRENAGEM TUB. COBRE, ISOL. TERMICO, EXCL. OBRA CIVIL E DUTOS. DIST. ENTRE UND EVAP. E COND. = 10 M. INCLUSO MATERIAL E MO. NOVA SEDE - VÁRZEA</v>
          </cell>
          <cell r="C5141" t="str">
            <v>Un</v>
          </cell>
          <cell r="D5141">
            <v>3418.75</v>
          </cell>
          <cell r="E5141">
            <v>2735</v>
          </cell>
          <cell r="F5141" t="str">
            <v>SEDUC</v>
          </cell>
        </row>
        <row r="5142">
          <cell r="A5142" t="str">
            <v/>
          </cell>
          <cell r="D5142">
            <v>0</v>
          </cell>
        </row>
        <row r="5143">
          <cell r="A5143" t="str">
            <v>33.02.027</v>
          </cell>
          <cell r="B5143" t="str">
            <v xml:space="preserve"> INSTALAÇÃO SPLIT (DUTO BAIXA PRESSÃO) 18.000 BTUS, COMP. UND CONDENS. E UND EVAPORADORA, C/ CONT. REMOTO S/ FIO, DRENAGEM TUB. COBRE, ISOL. TERMICO, EXCL. OBRA CIVIL E DUTOS. DIST. ENTRE UND EVAP. E COND. = 10 M. INCLUSO MATERIAL E MO. NOVA SEDE - VÁRZEA</v>
          </cell>
          <cell r="C5143" t="str">
            <v>Un</v>
          </cell>
          <cell r="D5143">
            <v>1828.125</v>
          </cell>
          <cell r="E5143">
            <v>1462.5</v>
          </cell>
          <cell r="F5143" t="str">
            <v>SEDUC</v>
          </cell>
        </row>
        <row r="5144">
          <cell r="A5144" t="str">
            <v/>
          </cell>
          <cell r="D5144">
            <v>0</v>
          </cell>
        </row>
        <row r="5145">
          <cell r="A5145" t="str">
            <v>33.02.028</v>
          </cell>
          <cell r="B5145" t="str">
            <v>INSTALAÇÃO SPLIT (DUTO BAIXA PRESSÃO) 24.000 BTUS, COMP. UND CONDENS. E UND EVAPORADORA, C/ CONT. REMOTO S/ FIO, DRENAGEM TUB. COBRE, ISOL. TERMICO, EXCL. OBRA CIVIL E DUTOS. DIST. ENTRE UND EVAP. E COND. = 10 M. INCLUSO MATERIAL E MO. NOVA SEDE - VÁRZEA</v>
          </cell>
          <cell r="C5145" t="str">
            <v>Un</v>
          </cell>
          <cell r="D5145">
            <v>2512.5</v>
          </cell>
          <cell r="E5145">
            <v>2010</v>
          </cell>
          <cell r="F5145" t="str">
            <v>SEDUC</v>
          </cell>
        </row>
        <row r="5146">
          <cell r="A5146" t="str">
            <v/>
          </cell>
          <cell r="D5146">
            <v>0</v>
          </cell>
        </row>
        <row r="5147">
          <cell r="A5147" t="str">
            <v>33.03.001</v>
          </cell>
          <cell r="B5147" t="str">
            <v>FORNECIMENTO E INSTALAÇÃO DE DIFUSOR ALS-DS S=2 1.500MM - NOVA SEDE VÁRZEA</v>
          </cell>
          <cell r="C5147" t="str">
            <v>Un</v>
          </cell>
          <cell r="D5147">
            <v>167.47499999999999</v>
          </cell>
          <cell r="E5147">
            <v>133.97999999999999</v>
          </cell>
          <cell r="F5147" t="str">
            <v xml:space="preserve">SEDUC </v>
          </cell>
        </row>
        <row r="5148">
          <cell r="A5148" t="str">
            <v/>
          </cell>
          <cell r="D5148">
            <v>0</v>
          </cell>
        </row>
        <row r="5149">
          <cell r="A5149" t="str">
            <v>33.03.002</v>
          </cell>
          <cell r="B5149" t="str">
            <v xml:space="preserve">FORNECIMENTO E INSTALAÇÃO DE DIFUSOR ALS-D S=2 1.000MM - NOVA SEDE VÁRZEA </v>
          </cell>
          <cell r="C5149" t="str">
            <v>Un</v>
          </cell>
          <cell r="D5149">
            <v>112.83749999999999</v>
          </cell>
          <cell r="E5149">
            <v>90.27</v>
          </cell>
          <cell r="F5149" t="str">
            <v xml:space="preserve">SEDUC </v>
          </cell>
        </row>
        <row r="5150">
          <cell r="A5150" t="str">
            <v/>
          </cell>
          <cell r="D5150">
            <v>0</v>
          </cell>
        </row>
        <row r="5151">
          <cell r="A5151" t="str">
            <v>33.03.004</v>
          </cell>
          <cell r="B5151" t="str">
            <v xml:space="preserve">FORNECIMENTO E INSTALAÇÃO DE DIFUSOR ALS-D S=2 1.100MM - NOVA SEDE VÁRZEA </v>
          </cell>
          <cell r="C5151" t="str">
            <v>Un</v>
          </cell>
          <cell r="D5151">
            <v>123.7625</v>
          </cell>
          <cell r="E5151">
            <v>99.01</v>
          </cell>
          <cell r="F5151" t="str">
            <v xml:space="preserve">SEDUC </v>
          </cell>
        </row>
        <row r="5152">
          <cell r="A5152" t="str">
            <v/>
          </cell>
          <cell r="D5152">
            <v>0</v>
          </cell>
        </row>
        <row r="5153">
          <cell r="A5153" t="str">
            <v>33.03.005</v>
          </cell>
          <cell r="B5153" t="str">
            <v xml:space="preserve">FORNECIMENTO E INSTALAÇÃO DE DIFUSOR ADQ-1/A 12" X 9" - NOVA A SEDE VÁRZEA </v>
          </cell>
          <cell r="C5153" t="str">
            <v>Un</v>
          </cell>
          <cell r="D5153">
            <v>58.650000000000006</v>
          </cell>
          <cell r="E5153">
            <v>46.92</v>
          </cell>
          <cell r="F5153" t="str">
            <v xml:space="preserve">SEDUC </v>
          </cell>
        </row>
        <row r="5154">
          <cell r="A5154" t="str">
            <v/>
          </cell>
          <cell r="D5154">
            <v>0</v>
          </cell>
        </row>
        <row r="5155">
          <cell r="A5155" t="str">
            <v>33.03.006</v>
          </cell>
          <cell r="B5155" t="str">
            <v xml:space="preserve">FORNECIMENTO E INSTALAÇÃO DE DIFUSOR ADQ-4/A  MR 12" X 12" - NOVA A SEDE VÁRZEA </v>
          </cell>
          <cell r="C5155" t="str">
            <v>Un</v>
          </cell>
          <cell r="D5155">
            <v>82.5625</v>
          </cell>
          <cell r="E5155">
            <v>66.05</v>
          </cell>
          <cell r="F5155" t="str">
            <v xml:space="preserve">SEDUC </v>
          </cell>
        </row>
        <row r="5156">
          <cell r="A5156" t="str">
            <v/>
          </cell>
          <cell r="D5156">
            <v>0</v>
          </cell>
        </row>
        <row r="5157">
          <cell r="A5157" t="str">
            <v>33.03.007</v>
          </cell>
          <cell r="B5157" t="str">
            <v xml:space="preserve">FORNECIMENTO E INSTALAÇÃO DE DIFUSOR ADQ-1/A MR 12" X 6" - NOVA A SEDE VÁRZEA </v>
          </cell>
          <cell r="C5157" t="str">
            <v>Un</v>
          </cell>
          <cell r="D5157">
            <v>47.474999999999994</v>
          </cell>
          <cell r="E5157">
            <v>37.979999999999997</v>
          </cell>
          <cell r="F5157" t="str">
            <v>SEDUC</v>
          </cell>
        </row>
        <row r="5158">
          <cell r="A5158" t="str">
            <v/>
          </cell>
          <cell r="D5158">
            <v>0</v>
          </cell>
        </row>
        <row r="5159">
          <cell r="A5159" t="str">
            <v>33.03.008</v>
          </cell>
          <cell r="B5159" t="str">
            <v>FORNECIMENTO E INSTALAÇÃO DE DIFUSOR AGS-T 325 X 265 - NOVA SEDE VÁRZEA</v>
          </cell>
          <cell r="C5159" t="str">
            <v>Un</v>
          </cell>
          <cell r="D5159">
            <v>71.100000000000009</v>
          </cell>
          <cell r="E5159">
            <v>56.88</v>
          </cell>
          <cell r="F5159" t="str">
            <v>SEDUC</v>
          </cell>
        </row>
        <row r="5160">
          <cell r="A5160" t="str">
            <v/>
          </cell>
          <cell r="D5160">
            <v>0</v>
          </cell>
        </row>
        <row r="5161">
          <cell r="A5161" t="str">
            <v>33.03.009</v>
          </cell>
          <cell r="B5161" t="str">
            <v>FORNECIMENTO E INSTALAÇÃO DE DIFUSOR AGS - T 425 X 765 - NOVA SEDE VÁRZEA</v>
          </cell>
          <cell r="C5161" t="str">
            <v>Un</v>
          </cell>
          <cell r="D5161">
            <v>208.35000000000002</v>
          </cell>
          <cell r="E5161">
            <v>166.68</v>
          </cell>
          <cell r="F5161" t="str">
            <v xml:space="preserve">SEDUC </v>
          </cell>
        </row>
        <row r="5162">
          <cell r="A5162" t="str">
            <v/>
          </cell>
          <cell r="D5162">
            <v>0</v>
          </cell>
        </row>
        <row r="5163">
          <cell r="A5163" t="str">
            <v>33.03.010</v>
          </cell>
          <cell r="B5163" t="str">
            <v xml:space="preserve">FORNECIMENTO E INSTALAÇÃO DE DAMPER RL - B 800 X 705 - NOVA SEDE VÁRZEA </v>
          </cell>
          <cell r="C5163" t="str">
            <v>Un</v>
          </cell>
          <cell r="D5163">
            <v>216.20000000000002</v>
          </cell>
          <cell r="E5163">
            <v>172.96</v>
          </cell>
          <cell r="F5163" t="str">
            <v>SEDUC</v>
          </cell>
        </row>
        <row r="5164">
          <cell r="A5164" t="str">
            <v/>
          </cell>
          <cell r="D5164">
            <v>0</v>
          </cell>
        </row>
        <row r="5165">
          <cell r="A5165" t="str">
            <v>33.03.011</v>
          </cell>
          <cell r="B5165" t="str">
            <v xml:space="preserve">FORNECIMENTO E INSTALAÇÃO DE DAMPER RL - B 980 X 655 - NOVA SEDE VÁRZEA </v>
          </cell>
          <cell r="C5165" t="str">
            <v>Un</v>
          </cell>
          <cell r="D5165">
            <v>236.97500000000002</v>
          </cell>
          <cell r="E5165">
            <v>189.58</v>
          </cell>
          <cell r="F5165" t="str">
            <v xml:space="preserve">SEDUC </v>
          </cell>
        </row>
        <row r="5166">
          <cell r="A5166" t="str">
            <v/>
          </cell>
          <cell r="D5166">
            <v>0</v>
          </cell>
        </row>
        <row r="5167">
          <cell r="A5167" t="str">
            <v>33.03.012</v>
          </cell>
          <cell r="B5167" t="str">
            <v>FORNECIMENTO E INSTALAÇÃO DE DAMPER RL - B 430 X 405 - NOVA SEDE VÁRZEA</v>
          </cell>
          <cell r="C5167" t="str">
            <v>Un</v>
          </cell>
          <cell r="D5167">
            <v>107.825</v>
          </cell>
          <cell r="E5167">
            <v>86.26</v>
          </cell>
          <cell r="F5167" t="str">
            <v>SEDUC</v>
          </cell>
        </row>
        <row r="5168">
          <cell r="A5168" t="str">
            <v/>
          </cell>
          <cell r="D5168">
            <v>0</v>
          </cell>
        </row>
        <row r="5169">
          <cell r="A5169" t="str">
            <v>33.03.013</v>
          </cell>
          <cell r="B5169" t="str">
            <v xml:space="preserve">FORNECIMENTO E INSTALAÇÃO DE DAMPER RL - B 500 X 455 - NOVA SEDE VÁRZEA </v>
          </cell>
          <cell r="C5169" t="str">
            <v>Un</v>
          </cell>
          <cell r="D5169">
            <v>130.38749999999999</v>
          </cell>
          <cell r="E5169">
            <v>104.31</v>
          </cell>
          <cell r="F5169" t="str">
            <v>SEDUC</v>
          </cell>
        </row>
        <row r="5170">
          <cell r="A5170" t="str">
            <v/>
          </cell>
          <cell r="D5170">
            <v>0</v>
          </cell>
        </row>
        <row r="5171">
          <cell r="A5171" t="str">
            <v>33.03.014</v>
          </cell>
          <cell r="B5171" t="str">
            <v xml:space="preserve">FORNECIMENTO E INSTALAÇÃO DE DAMPER RL - B 500 X 375 - NOVA SEDE VÁRZEA </v>
          </cell>
          <cell r="C5171" t="str">
            <v>Un</v>
          </cell>
          <cell r="D5171">
            <v>112.9375</v>
          </cell>
          <cell r="E5171">
            <v>90.35</v>
          </cell>
          <cell r="F5171" t="str">
            <v xml:space="preserve">SEDUC </v>
          </cell>
        </row>
        <row r="5172">
          <cell r="A5172" t="str">
            <v/>
          </cell>
          <cell r="D5172">
            <v>0</v>
          </cell>
        </row>
        <row r="5173">
          <cell r="A5173" t="str">
            <v>33.03.015</v>
          </cell>
          <cell r="B5173" t="str">
            <v xml:space="preserve">FORNECIMENTO E INSTALAÇÃO DE DAMPER RL - B 250 X 205  - NOVA SEDE VÁRZEA </v>
          </cell>
          <cell r="C5173" t="str">
            <v>Un</v>
          </cell>
          <cell r="D5173">
            <v>60.875</v>
          </cell>
          <cell r="E5173">
            <v>48.7</v>
          </cell>
          <cell r="F5173" t="str">
            <v xml:space="preserve">SEDUC </v>
          </cell>
        </row>
        <row r="5174">
          <cell r="A5174" t="str">
            <v/>
          </cell>
          <cell r="D5174">
            <v>0</v>
          </cell>
        </row>
        <row r="5175">
          <cell r="A5175" t="str">
            <v>33.03.016</v>
          </cell>
          <cell r="B5175" t="str">
            <v xml:space="preserve">FORNECIMENTO E INSTALAÇÃO GRELHA VDF - 711 497 X 197 - NOVA SEDE VÁRZEA </v>
          </cell>
          <cell r="C5175" t="str">
            <v>Un</v>
          </cell>
          <cell r="D5175">
            <v>82.887500000000003</v>
          </cell>
          <cell r="E5175">
            <v>66.31</v>
          </cell>
          <cell r="F5175" t="str">
            <v xml:space="preserve">SEDUC </v>
          </cell>
        </row>
        <row r="5176">
          <cell r="A5176" t="str">
            <v/>
          </cell>
          <cell r="D5176">
            <v>0</v>
          </cell>
        </row>
        <row r="5177">
          <cell r="A5177" t="str">
            <v>33.03.017</v>
          </cell>
          <cell r="B5177" t="str">
            <v xml:space="preserve">FORNECIMENTO E INSTALAÇÃO GRELHA VDF - 711 197 X 197 - NOVA SEDE VÁRZEA </v>
          </cell>
          <cell r="C5177" t="str">
            <v>Un</v>
          </cell>
          <cell r="D5177">
            <v>44.4375</v>
          </cell>
          <cell r="E5177">
            <v>35.549999999999997</v>
          </cell>
          <cell r="F5177" t="str">
            <v xml:space="preserve">SEDUC </v>
          </cell>
        </row>
        <row r="5178">
          <cell r="A5178" t="str">
            <v/>
          </cell>
          <cell r="D5178">
            <v>0</v>
          </cell>
        </row>
        <row r="5179">
          <cell r="A5179" t="str">
            <v>33.03.018</v>
          </cell>
          <cell r="B5179" t="str">
            <v xml:space="preserve">FORNECIMENTO E INSTALAÇÃO GRELHA VDF - 711 297 X 197 - NOVA SEDE VÁRZEA </v>
          </cell>
          <cell r="C5179" t="str">
            <v>Un</v>
          </cell>
          <cell r="D5179">
            <v>57.300000000000004</v>
          </cell>
          <cell r="E5179">
            <v>45.84</v>
          </cell>
          <cell r="F5179" t="str">
            <v xml:space="preserve">SEDUC </v>
          </cell>
        </row>
        <row r="5180">
          <cell r="A5180" t="str">
            <v/>
          </cell>
          <cell r="D5180">
            <v>0</v>
          </cell>
        </row>
        <row r="5181">
          <cell r="A5181" t="str">
            <v>33.03.019</v>
          </cell>
          <cell r="B5181" t="str">
            <v xml:space="preserve">FORNECIMENTO E INSTALAÇÃO GRELHA VDF - 711 197 X 147 - NOVA SEDE VÁRZEA </v>
          </cell>
          <cell r="C5181" t="str">
            <v>Un</v>
          </cell>
          <cell r="D5181">
            <v>40.025000000000006</v>
          </cell>
          <cell r="E5181">
            <v>32.020000000000003</v>
          </cell>
          <cell r="F5181" t="str">
            <v xml:space="preserve">SEDUC </v>
          </cell>
        </row>
        <row r="5182">
          <cell r="A5182" t="str">
            <v/>
          </cell>
          <cell r="D5182">
            <v>0</v>
          </cell>
        </row>
        <row r="5183">
          <cell r="A5183" t="str">
            <v>33.03.020</v>
          </cell>
          <cell r="B5183" t="str">
            <v xml:space="preserve">FORNECIMENTO E INSTALAÇÃO GRELHA VDF - 711 347 X 347 - NOVA SEDE VÁRZEA </v>
          </cell>
          <cell r="C5183" t="str">
            <v>Un</v>
          </cell>
          <cell r="D5183">
            <v>95.587500000000006</v>
          </cell>
          <cell r="E5183">
            <v>76.47</v>
          </cell>
          <cell r="F5183" t="str">
            <v xml:space="preserve">SEDUC </v>
          </cell>
        </row>
        <row r="5184">
          <cell r="A5184" t="str">
            <v/>
          </cell>
          <cell r="D5184">
            <v>0</v>
          </cell>
        </row>
        <row r="5185">
          <cell r="A5185" t="str">
            <v>33.03.021</v>
          </cell>
          <cell r="B5185" t="str">
            <v xml:space="preserve">FORNECIMENTO E INSTALAÇÃO GRELHA AR - A  525 X 525  - NOVA SEDE VÁRZEA </v>
          </cell>
          <cell r="C5185" t="str">
            <v>Un</v>
          </cell>
          <cell r="D5185">
            <v>123.6125</v>
          </cell>
          <cell r="E5185">
            <v>98.89</v>
          </cell>
          <cell r="F5185" t="str">
            <v xml:space="preserve">SEDUC </v>
          </cell>
        </row>
        <row r="5186">
          <cell r="A5186" t="str">
            <v/>
          </cell>
          <cell r="D5186">
            <v>0</v>
          </cell>
        </row>
        <row r="5187">
          <cell r="A5187" t="str">
            <v>33.03.022</v>
          </cell>
          <cell r="B5187" t="str">
            <v xml:space="preserve">FORNECIMENTO E INSTALAÇÃO GRELHA AR - A  1.025  X 525  - NOVA SEDE VÁRZEA </v>
          </cell>
          <cell r="C5187" t="str">
            <v>Un</v>
          </cell>
          <cell r="D5187">
            <v>224.11249999999998</v>
          </cell>
          <cell r="E5187">
            <v>179.29</v>
          </cell>
          <cell r="F5187" t="str">
            <v xml:space="preserve">SEDUC </v>
          </cell>
        </row>
        <row r="5188">
          <cell r="A5188" t="str">
            <v/>
          </cell>
          <cell r="D5188">
            <v>0</v>
          </cell>
        </row>
        <row r="5189">
          <cell r="A5189" t="str">
            <v>33.03.023</v>
          </cell>
          <cell r="B5189" t="str">
            <v xml:space="preserve">FORNECIMENTO E INSTALAÇÃO GRELHA AR - A  325 X 325  - NOVA SEDE VÁRZEA </v>
          </cell>
          <cell r="C5189" t="str">
            <v>Un</v>
          </cell>
          <cell r="D5189">
            <v>59.474999999999994</v>
          </cell>
          <cell r="E5189">
            <v>47.58</v>
          </cell>
          <cell r="F5189" t="str">
            <v xml:space="preserve">SEDUC </v>
          </cell>
        </row>
        <row r="5190">
          <cell r="A5190" t="str">
            <v/>
          </cell>
          <cell r="D5190">
            <v>0</v>
          </cell>
        </row>
        <row r="5191">
          <cell r="A5191" t="str">
            <v>33.03.024</v>
          </cell>
          <cell r="B5191" t="str">
            <v xml:space="preserve">FORNECIMENTO E INSTALAÇÃO GRELHA AR - A  765 X 525  - NOVA SEDE VÁRZEA </v>
          </cell>
          <cell r="C5191" t="str">
            <v>Un</v>
          </cell>
          <cell r="D5191">
            <v>172.4375</v>
          </cell>
          <cell r="E5191">
            <v>137.94999999999999</v>
          </cell>
          <cell r="F5191" t="str">
            <v xml:space="preserve">SEDUC </v>
          </cell>
        </row>
        <row r="5192">
          <cell r="A5192" t="str">
            <v/>
          </cell>
          <cell r="D5192">
            <v>0</v>
          </cell>
        </row>
        <row r="5193">
          <cell r="A5193" t="str">
            <v>33.03.025</v>
          </cell>
          <cell r="B5193" t="str">
            <v xml:space="preserve">FORNECIMENTO E INSTALAÇÃO GRELHA AR - A  1.225 X 525  - NOVA SEDE VÁRZEA </v>
          </cell>
          <cell r="C5193" t="str">
            <v>Un</v>
          </cell>
          <cell r="D5193">
            <v>262.5</v>
          </cell>
          <cell r="E5193">
            <v>210</v>
          </cell>
          <cell r="F5193" t="str">
            <v xml:space="preserve">SEDUC </v>
          </cell>
        </row>
        <row r="5194">
          <cell r="A5194" t="str">
            <v/>
          </cell>
          <cell r="D5194">
            <v>0</v>
          </cell>
        </row>
        <row r="5195">
          <cell r="A5195" t="str">
            <v>33.03.026</v>
          </cell>
          <cell r="B5195" t="str">
            <v xml:space="preserve">FORNECIMENTO E INSTALAÇÃO GRELHA AR - A  625 X 425   - NOVA SEDE VÁRZEA </v>
          </cell>
          <cell r="C5195" t="str">
            <v>Un</v>
          </cell>
          <cell r="D5195">
            <v>125.6875</v>
          </cell>
          <cell r="E5195">
            <v>100.55</v>
          </cell>
          <cell r="F5195" t="str">
            <v xml:space="preserve">SEDUC </v>
          </cell>
        </row>
        <row r="5196">
          <cell r="A5196" t="str">
            <v/>
          </cell>
          <cell r="D5196">
            <v>0</v>
          </cell>
        </row>
        <row r="5197">
          <cell r="A5197" t="str">
            <v>33.03.027</v>
          </cell>
          <cell r="B5197" t="str">
            <v xml:space="preserve">FORNECIMENTO E INSTALAÇÃO GRELHA AR - A  325 X 225  - NOVA SEDE VÁRZEA </v>
          </cell>
          <cell r="C5197" t="str">
            <v>Un</v>
          </cell>
          <cell r="D5197">
            <v>46.612499999999997</v>
          </cell>
          <cell r="E5197">
            <v>37.29</v>
          </cell>
          <cell r="F5197" t="str">
            <v xml:space="preserve">SEDUC </v>
          </cell>
        </row>
        <row r="5198">
          <cell r="A5198" t="str">
            <v/>
          </cell>
          <cell r="D5198">
            <v>0</v>
          </cell>
        </row>
        <row r="5199">
          <cell r="A5199" t="str">
            <v>33.03.028</v>
          </cell>
          <cell r="B5199" t="str">
            <v xml:space="preserve">FORNECIMENTO E INSTALAÇÃO GRELHA AR - A  825 X 465  - NOVA SEDE VÁRZEA </v>
          </cell>
          <cell r="C5199" t="str">
            <v>Un</v>
          </cell>
          <cell r="D5199">
            <v>171.03750000000002</v>
          </cell>
          <cell r="E5199">
            <v>136.83000000000001</v>
          </cell>
          <cell r="F5199" t="str">
            <v xml:space="preserve">SEDUC </v>
          </cell>
        </row>
        <row r="5200">
          <cell r="A5200" t="str">
            <v/>
          </cell>
          <cell r="D5200">
            <v>0</v>
          </cell>
        </row>
        <row r="5201">
          <cell r="A5201" t="str">
            <v>33.03.029</v>
          </cell>
          <cell r="B5201" t="str">
            <v xml:space="preserve">FORNECIMENTO E INSTALAÇÃO GRELHA AR - A  365 X 265  - NOVA SEDE VÁRZEA </v>
          </cell>
          <cell r="C5201" t="str">
            <v>Un</v>
          </cell>
          <cell r="D5201">
            <v>56.8</v>
          </cell>
          <cell r="E5201">
            <v>45.44</v>
          </cell>
          <cell r="F5201" t="str">
            <v xml:space="preserve">SEDUC </v>
          </cell>
        </row>
        <row r="5202">
          <cell r="A5202" t="str">
            <v/>
          </cell>
          <cell r="D5202">
            <v>0</v>
          </cell>
        </row>
        <row r="5203">
          <cell r="A5203" t="str">
            <v>33.03.030</v>
          </cell>
          <cell r="B5203" t="str">
            <v xml:space="preserve">FORNECIMENTO E INSTALAÇÃO GRELHA AR - A  425 X 325  - NOVA SEDE VÁRZEA </v>
          </cell>
          <cell r="C5203" t="str">
            <v>Un</v>
          </cell>
          <cell r="D5203">
            <v>72.612500000000011</v>
          </cell>
          <cell r="E5203">
            <v>58.09</v>
          </cell>
          <cell r="F5203" t="str">
            <v xml:space="preserve">SEDUC </v>
          </cell>
        </row>
        <row r="5204">
          <cell r="A5204" t="str">
            <v/>
          </cell>
          <cell r="D5204">
            <v>0</v>
          </cell>
        </row>
        <row r="5205">
          <cell r="A5205" t="str">
            <v>33.03.031</v>
          </cell>
          <cell r="B5205" t="str">
            <v xml:space="preserve">FORNECIMENTO E INSTALAÇÃO GRELHA AR - A  1.025 X 465  - NOVA SEDE VÁRZEA </v>
          </cell>
          <cell r="C5205" t="str">
            <v>Un</v>
          </cell>
          <cell r="D5205">
            <v>208.48749999999998</v>
          </cell>
          <cell r="E5205">
            <v>166.79</v>
          </cell>
          <cell r="F5205" t="str">
            <v xml:space="preserve">SEDUC </v>
          </cell>
        </row>
        <row r="5206">
          <cell r="A5206" t="str">
            <v/>
          </cell>
          <cell r="D5206">
            <v>0</v>
          </cell>
        </row>
        <row r="5207">
          <cell r="A5207" t="str">
            <v>33.03.032</v>
          </cell>
          <cell r="B5207" t="str">
            <v>FORNECIMENTO E INSTALAÇÃO DE GRELHA  AR-A 325 X 265 - NOVA SEDE VÁRZEA</v>
          </cell>
          <cell r="C5207" t="str">
            <v>Un</v>
          </cell>
          <cell r="D5207">
            <v>66.637500000000003</v>
          </cell>
          <cell r="E5207">
            <v>53.31</v>
          </cell>
          <cell r="F5207" t="str">
            <v>SEDUC</v>
          </cell>
        </row>
        <row r="5208">
          <cell r="A5208" t="str">
            <v/>
          </cell>
          <cell r="D5208">
            <v>0</v>
          </cell>
        </row>
        <row r="5209">
          <cell r="A5209" t="str">
            <v>33.03.033</v>
          </cell>
          <cell r="B5209" t="str">
            <v xml:space="preserve">FORNECIMENTO E INSTALAÇÃO GRELHA AR - A  265 X 265  - NOVA SEDE VÁRZEA </v>
          </cell>
          <cell r="C5209" t="str">
            <v>Un</v>
          </cell>
          <cell r="D5209">
            <v>45.324999999999996</v>
          </cell>
          <cell r="E5209">
            <v>36.26</v>
          </cell>
          <cell r="F5209" t="str">
            <v xml:space="preserve">SEDUC </v>
          </cell>
        </row>
        <row r="5210">
          <cell r="A5210" t="str">
            <v/>
          </cell>
          <cell r="D5210">
            <v>0</v>
          </cell>
        </row>
        <row r="5211">
          <cell r="A5211" t="str">
            <v>33.03.034</v>
          </cell>
          <cell r="B5211" t="str">
            <v xml:space="preserve">FORNECIMENTO E INSTALAÇÃO GRELHA AWK 297 X 297  - NOVA SEDE VÁRZEA </v>
          </cell>
          <cell r="C5211" t="str">
            <v>Un</v>
          </cell>
          <cell r="D5211">
            <v>56.075000000000003</v>
          </cell>
          <cell r="E5211">
            <v>44.86</v>
          </cell>
          <cell r="F5211" t="str">
            <v xml:space="preserve">SEDUC </v>
          </cell>
        </row>
        <row r="5212">
          <cell r="A5212" t="str">
            <v/>
          </cell>
          <cell r="D5212">
            <v>0</v>
          </cell>
        </row>
        <row r="5213">
          <cell r="A5213" t="str">
            <v>33.03.035</v>
          </cell>
          <cell r="B5213" t="str">
            <v xml:space="preserve">FORNECIMENTO E INSTALAÇÃO GRELHA AGS - T 325 X 265 - NOVA SEDE VÁRZEA </v>
          </cell>
          <cell r="C5213" t="str">
            <v>Un</v>
          </cell>
          <cell r="D5213">
            <v>88.612499999999997</v>
          </cell>
          <cell r="E5213">
            <v>70.89</v>
          </cell>
          <cell r="F5213" t="str">
            <v xml:space="preserve">SEDUC </v>
          </cell>
        </row>
        <row r="5214">
          <cell r="A5214" t="str">
            <v/>
          </cell>
          <cell r="D5214">
            <v>0</v>
          </cell>
        </row>
        <row r="5215">
          <cell r="A5215" t="str">
            <v>33.04.001</v>
          </cell>
          <cell r="B5215" t="str">
            <v>FORNECIMENTO E INSTALAÇÃO DE DUTOS REFRIG. C/ CHAPA GALV. #26, INCL. ISOLAM. TERM, CANTONEIRA, FITA ALUM, SELO PLAST. FITA PLAST, REBITE, PARAF., CORTE E PERDA DA CHAPA, LÂMINA E BROCAS - NOVA SEDE - VÁRZEA</v>
          </cell>
          <cell r="C5215" t="str">
            <v>Kg</v>
          </cell>
          <cell r="D5215">
            <v>25</v>
          </cell>
          <cell r="E5215">
            <v>20</v>
          </cell>
          <cell r="F5215" t="str">
            <v>SEDUC</v>
          </cell>
        </row>
        <row r="5216">
          <cell r="A5216" t="str">
            <v/>
          </cell>
          <cell r="D5216">
            <v>0</v>
          </cell>
        </row>
        <row r="5217">
          <cell r="A5217" t="str">
            <v>33.04.002</v>
          </cell>
          <cell r="B5217" t="str">
            <v>FORNECIMENTO E INSTALAÇÃO DE DUTOS REFRIG. C/ CHAPA GALV. #24, INCL. ISOLAM. TERM, CANTONEIRA, FITA ALUM, SELO PLAST. FITA PLAST, REBITE, PARAF., CORTE E PERDA DA CHAPA, LÂMINA E BROCAS - NOVA SEDE - VÁRZEA</v>
          </cell>
          <cell r="C5217" t="str">
            <v>Kg</v>
          </cell>
          <cell r="D5217">
            <v>25</v>
          </cell>
          <cell r="E5217">
            <v>20</v>
          </cell>
          <cell r="F5217" t="str">
            <v>SEDUC</v>
          </cell>
        </row>
        <row r="5218">
          <cell r="A5218" t="str">
            <v/>
          </cell>
          <cell r="D5218">
            <v>0</v>
          </cell>
        </row>
        <row r="5219">
          <cell r="A5219" t="str">
            <v>33.04.003</v>
          </cell>
          <cell r="B5219" t="str">
            <v>FORNECIMENTO E INSTALAÇÃO DE DUTOS REFRIG. C/ CHAPA GALV. #22, INCL. ISOLAM. TERM, CANTONEIRA, FITA ALUM, SELO PLAST. FITA PLAST, REBITE, PARAF., CORTE E PERDA DA CHAPA, LÂMINA E BROCAS - NOVA SEDE - VÁRZEA</v>
          </cell>
          <cell r="C5219" t="str">
            <v>Kg</v>
          </cell>
          <cell r="D5219">
            <v>25</v>
          </cell>
          <cell r="E5219">
            <v>20</v>
          </cell>
          <cell r="F5219" t="str">
            <v>SEDUC</v>
          </cell>
        </row>
        <row r="5220">
          <cell r="A5220" t="str">
            <v/>
          </cell>
          <cell r="D5220">
            <v>0</v>
          </cell>
        </row>
        <row r="5221">
          <cell r="A5221" t="str">
            <v>33.04.004</v>
          </cell>
          <cell r="B5221" t="str">
            <v>FORNECIMENTO E INSTALAÇÃO DE DUTOS REFRIG. C/ CHAPA GALV. #20, INCL. ISOLAM. TERM, CANTONEIRA, FITA ALUM, SELO PLAST. FITA PLAST, REBITE, PARAF., CORTE E PERDA DA CHAPA, LÂMINA E BROCAS - NOVA SEDE - VÁRZEA</v>
          </cell>
          <cell r="C5221" t="str">
            <v>Kg</v>
          </cell>
          <cell r="D5221">
            <v>25</v>
          </cell>
          <cell r="E5221">
            <v>20</v>
          </cell>
          <cell r="F5221" t="str">
            <v>SEDUC</v>
          </cell>
        </row>
        <row r="5222">
          <cell r="A5222" t="str">
            <v/>
          </cell>
          <cell r="D5222">
            <v>0</v>
          </cell>
        </row>
        <row r="5223">
          <cell r="A5223" t="str">
            <v>33.04.005</v>
          </cell>
          <cell r="B5223" t="str">
            <v>FORNECIMENTO E INSTALAÇÃO DE DUTOS REFRIG. C/ CHAPA GALV. #18, INCL. ISOLAM. TERM, CANTONEIRA, FITA ALUM, SELO PLAST. FITA PLAST, REBITE, PARAF., CORTE E PERDA DA CHAPA, LÂMINA E BROCAS - NOVA SEDE - VÁRZEA</v>
          </cell>
          <cell r="C5223" t="str">
            <v>Kg</v>
          </cell>
          <cell r="D5223">
            <v>25</v>
          </cell>
          <cell r="E5223">
            <v>20</v>
          </cell>
          <cell r="F5223" t="str">
            <v>SEDUC</v>
          </cell>
        </row>
        <row r="5224">
          <cell r="A5224" t="str">
            <v/>
          </cell>
          <cell r="D5224">
            <v>0</v>
          </cell>
        </row>
        <row r="5225">
          <cell r="A5225" t="str">
            <v>33.04.006</v>
          </cell>
          <cell r="B5225" t="str">
            <v xml:space="preserve"> FORNECIMENTO E INSTALAÇÃO DE DUTOS DE REFRIGERAÇÃO FLEXIVEL DE 150MM - NOVA SEDE VÁRZEA</v>
          </cell>
          <cell r="C5225" t="str">
            <v>m</v>
          </cell>
          <cell r="D5225">
            <v>37.725000000000001</v>
          </cell>
          <cell r="E5225">
            <v>30.18</v>
          </cell>
          <cell r="F5225" t="str">
            <v>SEDUC</v>
          </cell>
        </row>
        <row r="5226">
          <cell r="A5226" t="str">
            <v/>
          </cell>
          <cell r="D5226">
            <v>0</v>
          </cell>
        </row>
        <row r="5227">
          <cell r="A5227" t="str">
            <v>33.04.007</v>
          </cell>
          <cell r="B5227" t="str">
            <v xml:space="preserve"> FORNECIMENTO E INSTALAÇÃO DE DUTOS DE REFRIGERAÇÃO FLEXIVEL DE 100 MM - NOVA SEDE VÁRZEA</v>
          </cell>
          <cell r="C5227" t="str">
            <v>m</v>
          </cell>
          <cell r="D5227">
            <v>24.4375</v>
          </cell>
          <cell r="E5227">
            <v>19.55</v>
          </cell>
          <cell r="F5227" t="str">
            <v>SEDUC</v>
          </cell>
        </row>
        <row r="5228">
          <cell r="A5228" t="str">
            <v/>
          </cell>
          <cell r="D5228">
            <v>0</v>
          </cell>
        </row>
        <row r="5229">
          <cell r="A5229" t="str">
            <v>33.05.001</v>
          </cell>
          <cell r="B5229" t="str">
            <v>FORNECIMENTO E INSTALAÇÃO DE EXAUSTOR AXC - 150 E SUPORTE - NOVA SEDE VÁRZEA</v>
          </cell>
          <cell r="C5229" t="str">
            <v>Un</v>
          </cell>
          <cell r="D5229">
            <v>1335.6875</v>
          </cell>
          <cell r="E5229">
            <v>1068.55</v>
          </cell>
          <cell r="F5229" t="str">
            <v xml:space="preserve">SEDUC </v>
          </cell>
        </row>
        <row r="5230">
          <cell r="A5230" t="str">
            <v/>
          </cell>
          <cell r="D5230">
            <v>0</v>
          </cell>
        </row>
        <row r="5231">
          <cell r="A5231" t="str">
            <v>33.05.002</v>
          </cell>
          <cell r="B5231" t="str">
            <v>FORNECIMENTO E INSTALAÇÃO DE EXAUSTOR AXC-200B E SUPORTE - NOVA SEDE VÁRZEA</v>
          </cell>
          <cell r="C5231" t="str">
            <v>Un</v>
          </cell>
          <cell r="D5231">
            <v>1553.8125</v>
          </cell>
          <cell r="E5231">
            <v>1243.05</v>
          </cell>
          <cell r="F5231" t="str">
            <v xml:space="preserve">SEDUC </v>
          </cell>
        </row>
        <row r="5232">
          <cell r="A5232" t="str">
            <v/>
          </cell>
          <cell r="D5232">
            <v>0</v>
          </cell>
        </row>
        <row r="5233">
          <cell r="A5233" t="str">
            <v>33.05.003</v>
          </cell>
          <cell r="B5233" t="str">
            <v>FORNECIMENTO E INSTALAÇÃO DE EXAUSTOR AXC-315A E SUPORTE - NOVA SEDE VÁRZEA</v>
          </cell>
          <cell r="C5233" t="str">
            <v>Un</v>
          </cell>
          <cell r="D5233">
            <v>1921.3125</v>
          </cell>
          <cell r="E5233">
            <v>1537.05</v>
          </cell>
          <cell r="F5233" t="str">
            <v xml:space="preserve">SEDUC </v>
          </cell>
        </row>
        <row r="5234">
          <cell r="A5234" t="str">
            <v/>
          </cell>
          <cell r="D5234">
            <v>0</v>
          </cell>
        </row>
        <row r="5235">
          <cell r="A5235" t="str">
            <v>33.05.004</v>
          </cell>
          <cell r="B5235" t="str">
            <v>FORNECIMENTO E INSTALAÇÃO DE EXAUSTOR AXIAL 3.000M³/H - NOVA SEDE VÁRZEA</v>
          </cell>
          <cell r="C5235" t="str">
            <v>Un</v>
          </cell>
          <cell r="D5235">
            <v>2049.6750000000002</v>
          </cell>
          <cell r="E5235">
            <v>1639.74</v>
          </cell>
          <cell r="F5235" t="str">
            <v xml:space="preserve">SEDUC </v>
          </cell>
        </row>
        <row r="5236">
          <cell r="A5236" t="str">
            <v/>
          </cell>
          <cell r="D5236">
            <v>0</v>
          </cell>
        </row>
        <row r="5237">
          <cell r="A5237" t="str">
            <v>33.06.001</v>
          </cell>
          <cell r="B5237" t="str">
            <v>FORNECIMENTO E INSTALAÇÃO DE SUPORTE PARA CONDENSADORES SPLITS 7.000 A 24.000 BTUS - NOVA SEDE VÁRZEA</v>
          </cell>
          <cell r="C5237" t="str">
            <v>Un</v>
          </cell>
          <cell r="D5237">
            <v>44.987500000000004</v>
          </cell>
          <cell r="E5237">
            <v>35.99</v>
          </cell>
          <cell r="F5237" t="str">
            <v xml:space="preserve">SEDUC </v>
          </cell>
        </row>
        <row r="5238">
          <cell r="A5238" t="str">
            <v/>
          </cell>
          <cell r="D5238">
            <v>0</v>
          </cell>
        </row>
        <row r="5239">
          <cell r="A5239" t="str">
            <v>33.06.002</v>
          </cell>
          <cell r="B5239" t="str">
            <v>FORNECIMENTO E INSTALAÇÃO DE SUPORTE PARA CONDENSADORES SPLITS 24.000 A 36.000 BTUS - NOVA SEDE VÁRZEA</v>
          </cell>
          <cell r="C5239" t="str">
            <v>Un</v>
          </cell>
          <cell r="D5239">
            <v>51.1875</v>
          </cell>
          <cell r="E5239">
            <v>40.950000000000003</v>
          </cell>
          <cell r="F5239" t="str">
            <v xml:space="preserve">SEDUC </v>
          </cell>
        </row>
        <row r="5240">
          <cell r="A5240" t="str">
            <v/>
          </cell>
          <cell r="D5240">
            <v>0</v>
          </cell>
        </row>
        <row r="5241">
          <cell r="A5241" t="str">
            <v>33.06.003</v>
          </cell>
          <cell r="B5241" t="str">
            <v>FORNECIMENTO E INSTALAÇÃO DE SUPORTE PARA CONDENSADORES SPLITS 48.000 A 60.000 BTUS - NOVA SEDE VÁRZEA</v>
          </cell>
          <cell r="C5241" t="str">
            <v>Un</v>
          </cell>
          <cell r="D5241">
            <v>100.22500000000001</v>
          </cell>
          <cell r="E5241">
            <v>80.180000000000007</v>
          </cell>
          <cell r="F5241" t="str">
            <v xml:space="preserve">SEDUC </v>
          </cell>
        </row>
        <row r="5242">
          <cell r="A5242" t="str">
            <v/>
          </cell>
          <cell r="D5242">
            <v>0</v>
          </cell>
        </row>
        <row r="5243">
          <cell r="A5243" t="str">
            <v>33.07.001</v>
          </cell>
          <cell r="B5243" t="str">
            <v>FORNECIMENTO E INSTALAÇÃO DE CAIXA P/ HIDRANTE 2 LAN. MANG. DE 38 X 15M - NOVA SEDE - VÁRZEA</v>
          </cell>
          <cell r="C5243" t="str">
            <v>Un</v>
          </cell>
          <cell r="D5243">
            <v>1284.8625000000002</v>
          </cell>
          <cell r="E5243">
            <v>1027.8900000000001</v>
          </cell>
          <cell r="F5243" t="str">
            <v>SEDUC</v>
          </cell>
        </row>
        <row r="5244">
          <cell r="A5244" t="str">
            <v/>
          </cell>
          <cell r="D5244">
            <v>0</v>
          </cell>
        </row>
        <row r="5245">
          <cell r="A5245" t="str">
            <v>33.07.002</v>
          </cell>
          <cell r="B5245" t="str">
            <v xml:space="preserve"> FORNECIMENTO E INSTALAÇÃO DE CAIXA P/ HIDRANTE 8 LAN. MANG. DE 38 X 15M - NOVA SEDE - VÁRZEA</v>
          </cell>
          <cell r="C5245" t="str">
            <v>Un</v>
          </cell>
          <cell r="D5245">
            <v>2497.3625000000002</v>
          </cell>
          <cell r="E5245">
            <v>1997.89</v>
          </cell>
          <cell r="F5245" t="str">
            <v>SEDUC</v>
          </cell>
        </row>
        <row r="5246">
          <cell r="A5246" t="str">
            <v/>
          </cell>
          <cell r="D5246">
            <v>0</v>
          </cell>
        </row>
        <row r="5247">
          <cell r="A5247" t="str">
            <v>33.07.003</v>
          </cell>
          <cell r="B5247" t="str">
            <v>FORNECIMENTO E INSTALAÇÃO DE CAIXA PARA HIDRANTE 20 - NOVA  SEDE - VÁRZEA</v>
          </cell>
          <cell r="C5247" t="str">
            <v>Un</v>
          </cell>
          <cell r="D5247">
            <v>2268.1999999999998</v>
          </cell>
          <cell r="E5247">
            <v>1814.56</v>
          </cell>
          <cell r="F5247" t="str">
            <v>SEDUC</v>
          </cell>
        </row>
        <row r="5248">
          <cell r="A5248" t="str">
            <v/>
          </cell>
          <cell r="D5248">
            <v>0</v>
          </cell>
        </row>
        <row r="5249">
          <cell r="A5249" t="str">
            <v>33.07.004</v>
          </cell>
          <cell r="B5249" t="str">
            <v>FORNECIMENTO E INSTALAÇÃO DE LUVA DE REDUÇÃO GALVANIZADA A FOGO DIAM. 4 X 2 1/2" TUP. - NOVA SEDE VÁRZEA</v>
          </cell>
          <cell r="C5249" t="str">
            <v>Un</v>
          </cell>
          <cell r="D5249">
            <v>87.4375</v>
          </cell>
          <cell r="E5249">
            <v>69.95</v>
          </cell>
          <cell r="F5249" t="str">
            <v>SEDUC</v>
          </cell>
        </row>
        <row r="5250">
          <cell r="A5250" t="str">
            <v/>
          </cell>
          <cell r="D5250">
            <v>0</v>
          </cell>
        </row>
        <row r="5251">
          <cell r="A5251" t="str">
            <v>33.07.005</v>
          </cell>
          <cell r="B5251" t="str">
            <v>FORNECIMENTO E INSTALAÇÃO DE LUVA GALVANIZADA A FOGO DIAM. 2 1/2 X 2" TUP - NOVA SEDE - VÁRZEA</v>
          </cell>
          <cell r="C5251" t="str">
            <v>Un</v>
          </cell>
          <cell r="D5251">
            <v>41.974999999999994</v>
          </cell>
          <cell r="E5251">
            <v>33.58</v>
          </cell>
          <cell r="F5251" t="str">
            <v xml:space="preserve">SEDUC </v>
          </cell>
        </row>
        <row r="5252">
          <cell r="A5252" t="str">
            <v/>
          </cell>
          <cell r="D5252">
            <v>0</v>
          </cell>
        </row>
        <row r="5253">
          <cell r="A5253" t="str">
            <v>33.07.006</v>
          </cell>
          <cell r="B5253" t="str">
            <v>FORNECIMENTO E INSTALAÇÃO DE LUVA DE REDUÇÃO GALVANIZADA A FOGO DIAM. 2 1/2 X 1 1/2" TUP - NOVA SEDE VÁRZEA</v>
          </cell>
          <cell r="C5253" t="str">
            <v>Un</v>
          </cell>
          <cell r="D5253">
            <v>39.474999999999994</v>
          </cell>
          <cell r="E5253">
            <v>31.58</v>
          </cell>
          <cell r="F5253" t="str">
            <v xml:space="preserve">SEDUC </v>
          </cell>
        </row>
        <row r="5254">
          <cell r="A5254" t="str">
            <v/>
          </cell>
          <cell r="D5254">
            <v>0</v>
          </cell>
        </row>
        <row r="5255">
          <cell r="A5255" t="str">
            <v>33.07.007</v>
          </cell>
          <cell r="B5255" t="str">
            <v>FORNECIMENTO E INSTALAÇÃO DE LUVA DE REDUÇÃO GALVANIZADA A FOGO DIAM. 2  X 1 " TUP - NOVA SEDE VÁRZEA</v>
          </cell>
          <cell r="C5255" t="str">
            <v>Un</v>
          </cell>
          <cell r="D5255">
            <v>32.012500000000003</v>
          </cell>
          <cell r="E5255">
            <v>25.61</v>
          </cell>
          <cell r="F5255" t="str">
            <v>SEDUC</v>
          </cell>
        </row>
        <row r="5256">
          <cell r="A5256" t="str">
            <v/>
          </cell>
          <cell r="D5256">
            <v>0</v>
          </cell>
        </row>
        <row r="5257">
          <cell r="A5257" t="str">
            <v>33.07.008</v>
          </cell>
          <cell r="B5257" t="str">
            <v>FORNECIMENTO E INSTALAÇÃO DE LUVA DE REDUÇÃO GALVANIZADA A FOGO DIAM. 1 1/2 X 1 1/4 TUP - NOVA SEDE VÁRZEA</v>
          </cell>
          <cell r="C5257" t="str">
            <v>Un</v>
          </cell>
          <cell r="D5257">
            <v>26.625</v>
          </cell>
          <cell r="E5257">
            <v>21.3</v>
          </cell>
          <cell r="F5257" t="str">
            <v xml:space="preserve">SEDUC </v>
          </cell>
        </row>
        <row r="5258">
          <cell r="A5258" t="str">
            <v/>
          </cell>
          <cell r="D5258">
            <v>0</v>
          </cell>
        </row>
        <row r="5259">
          <cell r="A5259" t="str">
            <v>33.07.009</v>
          </cell>
          <cell r="B5259" t="str">
            <v>FORNECIMENTO E INSTALAÇÃO DE LUVA DE REDUÇÃO GALVANIZADA A FOGO DIAM. 1 1/4 X 1" TUP - NOVA SEDE VÁRZEA</v>
          </cell>
          <cell r="C5259" t="str">
            <v>Un</v>
          </cell>
          <cell r="D5259">
            <v>14.5</v>
          </cell>
          <cell r="E5259">
            <v>11.6</v>
          </cell>
          <cell r="F5259" t="str">
            <v xml:space="preserve">SEDUC </v>
          </cell>
        </row>
        <row r="5260">
          <cell r="A5260" t="str">
            <v/>
          </cell>
          <cell r="D5260">
            <v>0</v>
          </cell>
        </row>
        <row r="5261">
          <cell r="A5261" t="str">
            <v>33.07.010</v>
          </cell>
          <cell r="B5261" t="str">
            <v>FORNECIMENTO E INSTALAÇÃO DE LUVA DE REDUÇÃO GALVANIZADA A FOGO DIAM. 2  X 1 1/2" TUP - NOVA SEDE VÁRZEA</v>
          </cell>
          <cell r="C5261" t="str">
            <v>Un</v>
          </cell>
          <cell r="D5261">
            <v>28.262499999999999</v>
          </cell>
          <cell r="E5261">
            <v>22.61</v>
          </cell>
          <cell r="F5261" t="str">
            <v>SEDUC</v>
          </cell>
        </row>
        <row r="5262">
          <cell r="A5262" t="str">
            <v/>
          </cell>
          <cell r="D5262">
            <v>0</v>
          </cell>
        </row>
        <row r="5263">
          <cell r="A5263" t="str">
            <v>33.07.011</v>
          </cell>
          <cell r="B5263" t="str">
            <v>FORNECIMENTO E INSTALAÇÃO DE LUVA DE REDUÇÃO GALVANIZADA A FOGO DIAM. 4 X 2" TUP - NOVA SEDE VÁRZEA</v>
          </cell>
          <cell r="C5263" t="str">
            <v>Un</v>
          </cell>
          <cell r="D5263">
            <v>86.925000000000011</v>
          </cell>
          <cell r="E5263">
            <v>69.540000000000006</v>
          </cell>
          <cell r="F5263" t="str">
            <v xml:space="preserve">SEDUC </v>
          </cell>
        </row>
        <row r="5264">
          <cell r="A5264" t="str">
            <v/>
          </cell>
          <cell r="D5264">
            <v>0</v>
          </cell>
        </row>
        <row r="5265">
          <cell r="A5265" t="str">
            <v>33.07.012</v>
          </cell>
          <cell r="B5265" t="str">
            <v>FORNECIMENTO E INSTALAÇÃO DE LUVA DE REDUÇÃO GALVANIZADA A FOGO DIAM. 4" TUP - NOVA SEDE VÁRZEA</v>
          </cell>
          <cell r="C5265" t="str">
            <v>Un</v>
          </cell>
          <cell r="D5265">
            <v>84.525000000000006</v>
          </cell>
          <cell r="E5265">
            <v>67.62</v>
          </cell>
          <cell r="F5265" t="str">
            <v>SEDUC</v>
          </cell>
        </row>
        <row r="5266">
          <cell r="A5266" t="str">
            <v/>
          </cell>
          <cell r="D5266">
            <v>0</v>
          </cell>
        </row>
        <row r="5267">
          <cell r="A5267" t="str">
            <v>33.07.013</v>
          </cell>
          <cell r="B5267" t="str">
            <v>FORNECIMENTO E INSTALAÇÃO DE LUVA DE REDUÇÃO GALVANIZADA A FOGO DIAM. 2 1/2 " TUP - NOVA SEDE VÁRZEA</v>
          </cell>
          <cell r="C5267" t="str">
            <v>Un</v>
          </cell>
          <cell r="D5267">
            <v>41.987500000000004</v>
          </cell>
          <cell r="E5267">
            <v>33.590000000000003</v>
          </cell>
          <cell r="F5267" t="str">
            <v>SEDUC</v>
          </cell>
        </row>
        <row r="5268">
          <cell r="A5268" t="str">
            <v/>
          </cell>
          <cell r="D5268">
            <v>0</v>
          </cell>
        </row>
        <row r="5269">
          <cell r="A5269" t="str">
            <v>33.07.014</v>
          </cell>
          <cell r="B5269" t="str">
            <v xml:space="preserve"> FORNECIMENTO E INSTALAÇÃO DE LUVA GALVANIZADA A FOGO DIAM. 2 " TUP - NOVA SEDE VÁRZEA</v>
          </cell>
          <cell r="C5269" t="str">
            <v>Un</v>
          </cell>
          <cell r="D5269">
            <v>26.125</v>
          </cell>
          <cell r="E5269">
            <v>20.9</v>
          </cell>
          <cell r="F5269" t="str">
            <v>SEDUC</v>
          </cell>
        </row>
        <row r="5270">
          <cell r="A5270" t="str">
            <v/>
          </cell>
          <cell r="D5270">
            <v>0</v>
          </cell>
        </row>
        <row r="5271">
          <cell r="A5271" t="str">
            <v>33.07.015</v>
          </cell>
          <cell r="B5271" t="str">
            <v>FORNECIMENTO E INSTALAÇÃO DE LUVA GALVANIZADA A FOGO DIAM.  1 1/2" TUP - NOVA SEDE VÁRZEA</v>
          </cell>
          <cell r="C5271" t="str">
            <v>Un</v>
          </cell>
          <cell r="D5271">
            <v>19.175000000000001</v>
          </cell>
          <cell r="E5271">
            <v>15.34</v>
          </cell>
          <cell r="F5271" t="str">
            <v xml:space="preserve">SEDUC </v>
          </cell>
        </row>
        <row r="5272">
          <cell r="A5272" t="str">
            <v/>
          </cell>
          <cell r="D5272">
            <v>0</v>
          </cell>
        </row>
        <row r="5273">
          <cell r="A5273" t="str">
            <v>33.07.016</v>
          </cell>
          <cell r="B5273" t="str">
            <v>FORNECIMENTO E INSTALAÇÃO DE LUVA GALVANIZADA A FOGO DIAM. 1 1/4 TUP - NOVA SEDE VÁRZEA</v>
          </cell>
          <cell r="C5273" t="str">
            <v>Un</v>
          </cell>
          <cell r="D5273">
            <v>17.25</v>
          </cell>
          <cell r="E5273">
            <v>13.8</v>
          </cell>
          <cell r="F5273" t="str">
            <v>SEDUC</v>
          </cell>
        </row>
        <row r="5274">
          <cell r="A5274" t="str">
            <v/>
          </cell>
          <cell r="D5274">
            <v>0</v>
          </cell>
        </row>
        <row r="5275">
          <cell r="A5275" t="str">
            <v>33.07.017</v>
          </cell>
          <cell r="B5275" t="str">
            <v>FORNECIMENTO E INSTALAÇÃO DE LUVA GALVANIZADA A FOGO DIAM. 1 TUP - NOVA SEDE VÁRZEA</v>
          </cell>
          <cell r="C5275" t="str">
            <v>Un</v>
          </cell>
          <cell r="D5275">
            <v>14.275</v>
          </cell>
          <cell r="E5275">
            <v>11.42</v>
          </cell>
          <cell r="F5275" t="str">
            <v>SEDUC</v>
          </cell>
        </row>
        <row r="5276">
          <cell r="A5276" t="str">
            <v/>
          </cell>
          <cell r="D5276">
            <v>0</v>
          </cell>
        </row>
        <row r="5277">
          <cell r="A5277" t="str">
            <v>33.07.018</v>
          </cell>
          <cell r="B5277" t="str">
            <v>FORNECIMENTO E INSTALAÇÃO DE COTOVELO GALVANIZADA A FOGO 90° DIAM. 2" TUP - NOVA SEDE VÁRZEA</v>
          </cell>
          <cell r="C5277" t="str">
            <v>Un</v>
          </cell>
          <cell r="D5277">
            <v>32</v>
          </cell>
          <cell r="E5277">
            <v>25.6</v>
          </cell>
          <cell r="F5277" t="str">
            <v xml:space="preserve">SEDUC </v>
          </cell>
        </row>
        <row r="5278">
          <cell r="A5278" t="str">
            <v/>
          </cell>
          <cell r="D5278">
            <v>0</v>
          </cell>
        </row>
        <row r="5279">
          <cell r="A5279" t="str">
            <v>33.07.019</v>
          </cell>
          <cell r="B5279" t="str">
            <v>FORNECIMENTO E INSTALAÇÃO DE COTOVELO GALVANIZADA A FOGO 90° DIAM. 1 1/2" TUP - NOVA SEDE VÁRZEA</v>
          </cell>
          <cell r="C5279" t="str">
            <v>Un</v>
          </cell>
          <cell r="D5279">
            <v>24.537499999999998</v>
          </cell>
          <cell r="E5279">
            <v>19.63</v>
          </cell>
          <cell r="F5279" t="str">
            <v>SEDUC</v>
          </cell>
        </row>
        <row r="5280">
          <cell r="A5280" t="str">
            <v/>
          </cell>
          <cell r="D5280">
            <v>0</v>
          </cell>
        </row>
        <row r="5281">
          <cell r="A5281" t="str">
            <v>33.07.020</v>
          </cell>
          <cell r="B5281" t="str">
            <v>FORNECIMENTO E INSTALAÇÃO DE COTOVELO GALVANIZADA A FOGO 90° DIAM. 1 1/4" TUP - NOVA SEDE VÁRZEA</v>
          </cell>
          <cell r="C5281" t="str">
            <v>Un</v>
          </cell>
          <cell r="D5281">
            <v>27.825000000000003</v>
          </cell>
          <cell r="E5281">
            <v>22.26</v>
          </cell>
          <cell r="F5281" t="str">
            <v xml:space="preserve">SEDUC </v>
          </cell>
        </row>
        <row r="5282">
          <cell r="A5282" t="str">
            <v/>
          </cell>
          <cell r="D5282">
            <v>0</v>
          </cell>
        </row>
        <row r="5283">
          <cell r="A5283" t="str">
            <v>33.07.021</v>
          </cell>
          <cell r="B5283" t="str">
            <v>FORNECIMENTO E INSTALAÇÃO DE COTOVELO GALVANIZADA A FOGO 90° DIAM. 1" TUP - NOVA SEDE VÁRZEA</v>
          </cell>
          <cell r="C5283" t="str">
            <v>Un</v>
          </cell>
          <cell r="D5283">
            <v>17.162500000000001</v>
          </cell>
          <cell r="E5283">
            <v>13.73</v>
          </cell>
          <cell r="F5283" t="str">
            <v xml:space="preserve">SEDUC </v>
          </cell>
        </row>
        <row r="5284">
          <cell r="A5284" t="str">
            <v/>
          </cell>
          <cell r="D5284">
            <v>0</v>
          </cell>
        </row>
        <row r="5285">
          <cell r="A5285" t="str">
            <v>33.07.022</v>
          </cell>
          <cell r="B5285" t="str">
            <v>FORNECIMENTO E INSTALAÇÃO DE COTOVELO GALVANIZADA A FOGO 90° DIAM. 4" TUP - NOVA SEDE VÁRZEA</v>
          </cell>
          <cell r="C5285" t="str">
            <v>Un</v>
          </cell>
          <cell r="D5285">
            <v>117.44999999999999</v>
          </cell>
          <cell r="E5285">
            <v>93.96</v>
          </cell>
          <cell r="F5285" t="str">
            <v xml:space="preserve">SEDUC </v>
          </cell>
        </row>
        <row r="5286">
          <cell r="A5286" t="str">
            <v/>
          </cell>
          <cell r="D5286">
            <v>0</v>
          </cell>
        </row>
        <row r="5287">
          <cell r="A5287" t="str">
            <v>33.07.023</v>
          </cell>
          <cell r="B5287" t="str">
            <v>FORNECIMENTO E INSTALAÇÃO DE COTOVELO GALVANIZADA A FOGO 90° DIAM. 2 1/2" TUP - NOVA SEDE VÁRZEA</v>
          </cell>
          <cell r="C5287" t="str">
            <v>Un</v>
          </cell>
          <cell r="D5287">
            <v>57.512499999999996</v>
          </cell>
          <cell r="E5287">
            <v>46.01</v>
          </cell>
          <cell r="F5287" t="str">
            <v>SEDUC</v>
          </cell>
        </row>
        <row r="5288">
          <cell r="A5288" t="str">
            <v/>
          </cell>
          <cell r="D5288">
            <v>0</v>
          </cell>
        </row>
        <row r="5289">
          <cell r="A5289" t="str">
            <v>33.07.024</v>
          </cell>
          <cell r="B5289" t="str">
            <v>FORNECIMENTO E INSTALAÇÃO DE COTOVELO MACHO E FEMEA 90°  GALVANIZADO A FOGO DIAM. 2 1/2" TUP - NOVA SEDE VÁRZEA</v>
          </cell>
          <cell r="C5289" t="str">
            <v>Un</v>
          </cell>
          <cell r="D5289">
            <v>65.824999999999989</v>
          </cell>
          <cell r="E5289">
            <v>52.66</v>
          </cell>
          <cell r="F5289" t="str">
            <v>SEDUC</v>
          </cell>
        </row>
        <row r="5290">
          <cell r="A5290" t="str">
            <v/>
          </cell>
          <cell r="D5290">
            <v>0</v>
          </cell>
        </row>
        <row r="5291">
          <cell r="A5291" t="str">
            <v>33.07.025</v>
          </cell>
          <cell r="B5291" t="str">
            <v>FORNECIMENTO E INSTALAÇÃO DE COTOVELO 45° GALVANIZADA A FOGO DIAM. 2 1/2" TUP - NOVA SEDE VÁRZEA</v>
          </cell>
          <cell r="C5291" t="str">
            <v>Un</v>
          </cell>
          <cell r="D5291">
            <v>53.612499999999997</v>
          </cell>
          <cell r="E5291">
            <v>42.89</v>
          </cell>
          <cell r="F5291" t="str">
            <v>SEDUC</v>
          </cell>
        </row>
        <row r="5292">
          <cell r="A5292" t="str">
            <v/>
          </cell>
          <cell r="D5292">
            <v>0</v>
          </cell>
        </row>
        <row r="5293">
          <cell r="A5293" t="str">
            <v>33.07.026</v>
          </cell>
          <cell r="B5293" t="str">
            <v>FORNECIMENTO E INSTALAÇÃO DE COTOVELO 45° GALVANIZADO A FOGO DIAM. 4" TUP - NOVA SEDE VÁRZEA</v>
          </cell>
          <cell r="C5293" t="str">
            <v>Un</v>
          </cell>
          <cell r="D5293">
            <v>115.02499999999999</v>
          </cell>
          <cell r="E5293">
            <v>92.02</v>
          </cell>
          <cell r="F5293" t="str">
            <v>SEDUC</v>
          </cell>
        </row>
        <row r="5294">
          <cell r="A5294" t="str">
            <v/>
          </cell>
          <cell r="D5294">
            <v>0</v>
          </cell>
        </row>
        <row r="5295">
          <cell r="A5295" t="str">
            <v>33.07.028</v>
          </cell>
          <cell r="B5295" t="str">
            <v>FORNECIMENTO E INSTALAÇÃO DE TÊ GALVANIZADO A FOGO DIAM. 2 1/2" TUP - NOVA SEDE VÁRZEA</v>
          </cell>
          <cell r="C5295" t="str">
            <v>Un</v>
          </cell>
          <cell r="D5295">
            <v>62.837500000000006</v>
          </cell>
          <cell r="E5295">
            <v>50.27</v>
          </cell>
          <cell r="F5295" t="str">
            <v xml:space="preserve">SEDUC </v>
          </cell>
        </row>
        <row r="5296">
          <cell r="A5296" t="str">
            <v/>
          </cell>
          <cell r="D5296">
            <v>0</v>
          </cell>
        </row>
        <row r="5297">
          <cell r="A5297" t="str">
            <v>33.07.029</v>
          </cell>
          <cell r="B5297" t="str">
            <v>FORNECIMENTO E INSTALAÇÃO DE TÊ GALVANIZADO A FOGO DIAM 2" TUP - NOVA SEDE - VÁRZEA</v>
          </cell>
          <cell r="C5297" t="str">
            <v>Un</v>
          </cell>
          <cell r="D5297">
            <v>51.4375</v>
          </cell>
          <cell r="E5297">
            <v>41.15</v>
          </cell>
          <cell r="F5297" t="str">
            <v>SEDUC</v>
          </cell>
        </row>
        <row r="5298">
          <cell r="A5298" t="str">
            <v/>
          </cell>
          <cell r="D5298">
            <v>0</v>
          </cell>
        </row>
        <row r="5299">
          <cell r="A5299" t="str">
            <v>33.07.030</v>
          </cell>
          <cell r="B5299" t="str">
            <v xml:space="preserve"> FORNECIMENTO E INSTALAÇÃO DE TÊ GALVANIZADO A FOGO DIAM. 1" TUP - NOVA SEDE VÁRZEA</v>
          </cell>
          <cell r="C5299" t="str">
            <v>Un</v>
          </cell>
          <cell r="D5299">
            <v>20.612499999999997</v>
          </cell>
          <cell r="E5299">
            <v>16.489999999999998</v>
          </cell>
          <cell r="F5299" t="str">
            <v>SEDUC</v>
          </cell>
        </row>
        <row r="5300">
          <cell r="A5300" t="str">
            <v/>
          </cell>
          <cell r="D5300">
            <v>0</v>
          </cell>
        </row>
        <row r="5301">
          <cell r="A5301" t="str">
            <v>33.07.031</v>
          </cell>
          <cell r="B5301" t="str">
            <v>FORNECIMENTO E INSTALAÇÃO DE TÊ DE REDUÇÃO GALVANIZADO A FOGO DIAM. 2 X 1 1/2" TUP - NOVA SEDE VÁRZEA</v>
          </cell>
          <cell r="C5301" t="str">
            <v>Un</v>
          </cell>
          <cell r="D5301">
            <v>46.6875</v>
          </cell>
          <cell r="E5301">
            <v>37.35</v>
          </cell>
          <cell r="F5301" t="str">
            <v xml:space="preserve">SEDUC </v>
          </cell>
        </row>
        <row r="5302">
          <cell r="A5302" t="str">
            <v/>
          </cell>
          <cell r="D5302">
            <v>0</v>
          </cell>
        </row>
        <row r="5303">
          <cell r="A5303" t="str">
            <v>33.07.032</v>
          </cell>
          <cell r="B5303" t="str">
            <v>FORNECIMENTO E INSTALAÇÃO DE TÊ DE REDUÇÃO GALVANIZADO A FOGO DIAM. 1 1/2 X 1" TUP - NOVA SEDE VÁRZEA</v>
          </cell>
          <cell r="C5303" t="str">
            <v>Un</v>
          </cell>
          <cell r="D5303">
            <v>30.487500000000001</v>
          </cell>
          <cell r="E5303">
            <v>24.39</v>
          </cell>
          <cell r="F5303" t="str">
            <v xml:space="preserve">SEDUC </v>
          </cell>
        </row>
        <row r="5304">
          <cell r="A5304" t="str">
            <v/>
          </cell>
          <cell r="D5304">
            <v>0</v>
          </cell>
        </row>
        <row r="5305">
          <cell r="A5305" t="str">
            <v>33.07.033</v>
          </cell>
          <cell r="B5305" t="str">
            <v>FORNECIMENTO E INSTALAÇÃO DE TÊ DE REDUÇÃO GALVANIZADO A FOGO DIAM. 1 1/4 X 1" TUP - NOVA SEDE VÁRZEA</v>
          </cell>
          <cell r="C5305" t="str">
            <v>Un</v>
          </cell>
          <cell r="D5305">
            <v>20.775000000000002</v>
          </cell>
          <cell r="E5305">
            <v>16.62</v>
          </cell>
          <cell r="F5305" t="str">
            <v xml:space="preserve">SEDUC </v>
          </cell>
        </row>
        <row r="5306">
          <cell r="A5306" t="str">
            <v/>
          </cell>
          <cell r="D5306">
            <v>0</v>
          </cell>
        </row>
        <row r="5307">
          <cell r="A5307" t="str">
            <v>33.07.034</v>
          </cell>
          <cell r="B5307" t="str">
            <v>FORNECIMENTO E INSTALAÇÃO DE TÊ DE REDUÇÃO GALVANIZADO A FOGO DIAM. 2 X 1" TUP - NOVA SEDE VÁRZEA</v>
          </cell>
          <cell r="C5307" t="str">
            <v>Un</v>
          </cell>
          <cell r="D5307">
            <v>42.1</v>
          </cell>
          <cell r="E5307">
            <v>33.68</v>
          </cell>
          <cell r="F5307" t="str">
            <v xml:space="preserve">SEDUC </v>
          </cell>
        </row>
        <row r="5308">
          <cell r="A5308" t="str">
            <v/>
          </cell>
          <cell r="D5308">
            <v>0</v>
          </cell>
        </row>
        <row r="5309">
          <cell r="A5309" t="str">
            <v>33.07.035</v>
          </cell>
          <cell r="B5309" t="str">
            <v>FORNECIMENTO E INSTALAÇÃO DE TÊ DE REDUÇÃO GALVANIZADO A FOGO DIAM. 2 1/2 X 1" TUP - NOVA SEDE VÁRZEA</v>
          </cell>
          <cell r="C5309" t="str">
            <v>Un</v>
          </cell>
          <cell r="D5309">
            <v>60.5</v>
          </cell>
          <cell r="E5309">
            <v>48.4</v>
          </cell>
          <cell r="F5309" t="str">
            <v xml:space="preserve">SEDUC </v>
          </cell>
        </row>
        <row r="5310">
          <cell r="A5310" t="str">
            <v/>
          </cell>
          <cell r="D5310">
            <v>0</v>
          </cell>
        </row>
        <row r="5311">
          <cell r="A5311" t="str">
            <v>33.07.036</v>
          </cell>
          <cell r="B5311" t="str">
            <v>FORNECIMENTO E INSTALAÇÃO DE TUBULAÇÃO GALVANIZADO A FOGO DIAM. 2 1/2" X 6M - NOVA SEDE VÁRZEA</v>
          </cell>
          <cell r="C5311" t="str">
            <v>m</v>
          </cell>
          <cell r="D5311">
            <v>87.487499999999997</v>
          </cell>
          <cell r="E5311">
            <v>69.989999999999995</v>
          </cell>
          <cell r="F5311" t="str">
            <v>SEDUC</v>
          </cell>
        </row>
        <row r="5312">
          <cell r="A5312" t="str">
            <v/>
          </cell>
          <cell r="D5312">
            <v>0</v>
          </cell>
        </row>
        <row r="5313">
          <cell r="A5313" t="str">
            <v>33.07.037</v>
          </cell>
          <cell r="B5313" t="str">
            <v>FORNECIMENTO E INSTALAÇÃO DE TUBULAÇÃO GALVANIZADO A FOGO DIAM. 2"  X 6M - NOVA SEDE VÁRZEA</v>
          </cell>
          <cell r="C5313" t="str">
            <v>m</v>
          </cell>
          <cell r="D5313">
            <v>59.387499999999996</v>
          </cell>
          <cell r="E5313">
            <v>47.51</v>
          </cell>
          <cell r="F5313" t="str">
            <v>SEDUC</v>
          </cell>
        </row>
        <row r="5314">
          <cell r="A5314" t="str">
            <v/>
          </cell>
          <cell r="D5314">
            <v>0</v>
          </cell>
        </row>
        <row r="5315">
          <cell r="A5315" t="str">
            <v>33.07.038</v>
          </cell>
          <cell r="B5315" t="str">
            <v>FORNECIMENTO E INSTALAÇÃO DE TUBULAÇÃO GALVANIZADO A FOGO DIAM. 1 1/2" X 6M - NOVA SEDE VÁRZEA</v>
          </cell>
          <cell r="C5315" t="str">
            <v>m</v>
          </cell>
          <cell r="D5315">
            <v>43.387500000000003</v>
          </cell>
          <cell r="E5315">
            <v>34.71</v>
          </cell>
          <cell r="F5315" t="str">
            <v>SEDUC</v>
          </cell>
        </row>
        <row r="5316">
          <cell r="A5316" t="str">
            <v/>
          </cell>
          <cell r="D5316">
            <v>0</v>
          </cell>
        </row>
        <row r="5317">
          <cell r="A5317" t="str">
            <v>33.07.039</v>
          </cell>
          <cell r="B5317" t="str">
            <v>FORNECIMENTO E INSTALAÇÃO DE TUBULAÇÃO GALVANIZADO A FOGO DIAM. 1 1/4" X 6M -  NOVA SEDE VÁRZEA</v>
          </cell>
          <cell r="C5317" t="str">
            <v>m</v>
          </cell>
          <cell r="D5317">
            <v>38.35</v>
          </cell>
          <cell r="E5317">
            <v>30.68</v>
          </cell>
          <cell r="F5317" t="str">
            <v>SEDUC</v>
          </cell>
        </row>
        <row r="5318">
          <cell r="A5318" t="str">
            <v/>
          </cell>
          <cell r="D5318">
            <v>0</v>
          </cell>
        </row>
        <row r="5319">
          <cell r="A5319" t="str">
            <v>33.07.040</v>
          </cell>
          <cell r="B5319" t="str">
            <v>FORNECIMENTO E INSTALAÇÃO DE TUBULAÇÃO GALVANIZADO A FOGO DIAM. 1" X 6M - NOVA SEDE VÁRZEA</v>
          </cell>
          <cell r="C5319" t="str">
            <v>m</v>
          </cell>
          <cell r="D5319">
            <v>27.450000000000003</v>
          </cell>
          <cell r="E5319">
            <v>21.96</v>
          </cell>
          <cell r="F5319" t="str">
            <v>SEDUC</v>
          </cell>
        </row>
        <row r="5320">
          <cell r="A5320" t="str">
            <v/>
          </cell>
          <cell r="D5320">
            <v>0</v>
          </cell>
        </row>
        <row r="5321">
          <cell r="A5321" t="str">
            <v>33.07.041</v>
          </cell>
          <cell r="B5321" t="str">
            <v>FORNECIMENTO E INSTALAÇÃO DE TÊ PARA HIDRANTE DIAM. 4 X 2 1/2" - NOVA SEDE VÁRZEA</v>
          </cell>
          <cell r="C5321" t="str">
            <v>Un</v>
          </cell>
          <cell r="D5321">
            <v>174.89999999999998</v>
          </cell>
          <cell r="E5321">
            <v>139.91999999999999</v>
          </cell>
          <cell r="F5321" t="str">
            <v>SEDUC</v>
          </cell>
        </row>
        <row r="5322">
          <cell r="A5322" t="str">
            <v/>
          </cell>
          <cell r="D5322">
            <v>0</v>
          </cell>
        </row>
        <row r="5323">
          <cell r="A5323" t="str">
            <v>33.07.042</v>
          </cell>
          <cell r="B5323" t="str">
            <v>FORNECIMENTO E INSTALAÇÃO DE TAMPÃO STORZ DIAM. 63MM - NOVA SEDE VÁRZEA</v>
          </cell>
          <cell r="C5323" t="str">
            <v>Un</v>
          </cell>
          <cell r="D5323">
            <v>89.324999999999989</v>
          </cell>
          <cell r="E5323">
            <v>71.459999999999994</v>
          </cell>
          <cell r="F5323" t="str">
            <v>SEDUC</v>
          </cell>
        </row>
        <row r="5324">
          <cell r="A5324" t="str">
            <v/>
          </cell>
          <cell r="D5324">
            <v>0</v>
          </cell>
        </row>
        <row r="5325">
          <cell r="A5325" t="str">
            <v>33.07.043</v>
          </cell>
          <cell r="B5325" t="str">
            <v>FORNECIMENTO E INSTALAÇÃO DE CURVA GALVANIZADO 90° DIAM.2 1/2" - NOVA SEDE VÁRZEA</v>
          </cell>
          <cell r="C5325" t="str">
            <v>Un</v>
          </cell>
          <cell r="D5325">
            <v>148.36250000000001</v>
          </cell>
          <cell r="E5325">
            <v>118.69</v>
          </cell>
          <cell r="F5325" t="str">
            <v>SEDUC</v>
          </cell>
        </row>
        <row r="5326">
          <cell r="A5326" t="str">
            <v/>
          </cell>
          <cell r="D5326">
            <v>0</v>
          </cell>
        </row>
        <row r="5327">
          <cell r="A5327" t="str">
            <v>33.07.044</v>
          </cell>
          <cell r="B5327" t="str">
            <v>FORNECIMENTO E INSTALAÇÃO  DA VÁLVULA GLOBO 45° PARA HIDRANTE DIAM. 2 1/2" TUP - NOVA SEDE VÁRZEA</v>
          </cell>
          <cell r="C5327" t="str">
            <v>Un</v>
          </cell>
          <cell r="D5327">
            <v>152.79999999999998</v>
          </cell>
          <cell r="E5327">
            <v>122.24</v>
          </cell>
          <cell r="F5327" t="str">
            <v>SEDUC</v>
          </cell>
        </row>
        <row r="5328">
          <cell r="A5328" t="str">
            <v/>
          </cell>
          <cell r="D5328">
            <v>0</v>
          </cell>
        </row>
        <row r="5329">
          <cell r="A5329" t="str">
            <v>33.07.045</v>
          </cell>
          <cell r="B5329" t="str">
            <v>FORNECIMENTO E INSTALÇAI DE NIPEL GALVANIZADO DUPLO DIAM. 2 1/2" - NOVA SEDE VÁRZEA</v>
          </cell>
          <cell r="C5329" t="str">
            <v>Un</v>
          </cell>
          <cell r="D5329">
            <v>30.225000000000001</v>
          </cell>
          <cell r="E5329">
            <v>24.18</v>
          </cell>
          <cell r="F5329" t="str">
            <v>SEDUC</v>
          </cell>
        </row>
        <row r="5330">
          <cell r="A5330" t="str">
            <v/>
          </cell>
          <cell r="D5330">
            <v>0</v>
          </cell>
        </row>
        <row r="5331">
          <cell r="A5331" t="str">
            <v>33.07.046</v>
          </cell>
          <cell r="B5331" t="str">
            <v>FORNECIMENTO E ASSENTAMENTO DE TUBULAÇAÕ GALVANIZADA A FOGO DIAM. 4" X 6 M - NOVA SEDE VÁRZEA</v>
          </cell>
          <cell r="C5331" t="str">
            <v>m</v>
          </cell>
          <cell r="D5331">
            <v>162.86249999999998</v>
          </cell>
          <cell r="E5331">
            <v>130.29</v>
          </cell>
          <cell r="F5331" t="str">
            <v>SEDUC</v>
          </cell>
        </row>
        <row r="5332">
          <cell r="A5332" t="str">
            <v/>
          </cell>
          <cell r="D5332">
            <v>0</v>
          </cell>
        </row>
        <row r="5333">
          <cell r="A5333" t="str">
            <v>33.07.047</v>
          </cell>
          <cell r="B5333" t="str">
            <v>FORNECIMENTO E INSTALAÇÃO DE TUBO PROLONGADOR DE  25MM PARA SPRINKLRES - NOVA SEDE VÁRZEA</v>
          </cell>
          <cell r="C5333" t="str">
            <v>m</v>
          </cell>
          <cell r="D5333">
            <v>37.837499999999999</v>
          </cell>
          <cell r="E5333">
            <v>30.27</v>
          </cell>
          <cell r="F5333" t="str">
            <v xml:space="preserve">SEDUC </v>
          </cell>
        </row>
        <row r="5334">
          <cell r="A5334" t="str">
            <v/>
          </cell>
          <cell r="D5334">
            <v>0</v>
          </cell>
        </row>
        <row r="5335">
          <cell r="A5335" t="str">
            <v>33.07.048</v>
          </cell>
          <cell r="B5335" t="str">
            <v>FORNECIMENTO E INSTALAÇÃO DE LUVA DE REDUÇÃO DE 25X15MM PARA SPRINKLRES - NOVA SEDE VÁRZEA</v>
          </cell>
          <cell r="C5335" t="str">
            <v>Un</v>
          </cell>
          <cell r="D5335">
            <v>13.925000000000001</v>
          </cell>
          <cell r="E5335">
            <v>11.14</v>
          </cell>
          <cell r="F5335" t="str">
            <v xml:space="preserve">SEDUC </v>
          </cell>
        </row>
        <row r="5336">
          <cell r="A5336" t="str">
            <v/>
          </cell>
          <cell r="D5336">
            <v>0</v>
          </cell>
        </row>
        <row r="5337">
          <cell r="A5337" t="str">
            <v>33.07.049</v>
          </cell>
          <cell r="B5337" t="str">
            <v>FORNECIMENTO E INSTALAÇÃO DE CANOPLA DE ACABAMENTO - NOVA SEDE VÁRZEA</v>
          </cell>
          <cell r="C5337" t="str">
            <v>Un</v>
          </cell>
          <cell r="D5337">
            <v>15.175000000000001</v>
          </cell>
          <cell r="E5337">
            <v>12.14</v>
          </cell>
          <cell r="F5337" t="str">
            <v>SEDUC</v>
          </cell>
        </row>
        <row r="5338">
          <cell r="A5338" t="str">
            <v/>
          </cell>
          <cell r="D5338">
            <v>0</v>
          </cell>
        </row>
        <row r="5339">
          <cell r="A5339" t="str">
            <v>33.07.050</v>
          </cell>
          <cell r="B5339" t="str">
            <v>FORNECIMENTO E INSTALAÇÃO DE TAMPÃO ENGATE COM CORRENTE - NOVA SEDE VÁRZEA</v>
          </cell>
          <cell r="C5339" t="str">
            <v>Un</v>
          </cell>
          <cell r="D5339">
            <v>91.475000000000009</v>
          </cell>
          <cell r="E5339">
            <v>73.180000000000007</v>
          </cell>
          <cell r="F5339" t="str">
            <v xml:space="preserve">SEDUC </v>
          </cell>
        </row>
        <row r="5340">
          <cell r="A5340" t="str">
            <v/>
          </cell>
          <cell r="D5340">
            <v>0</v>
          </cell>
        </row>
        <row r="5341">
          <cell r="A5341" t="str">
            <v>33.07.051</v>
          </cell>
          <cell r="B5341" t="str">
            <v>FORNECIMENTO E INSTALAÇÃO DE UNIÃO DIAM. 100MM - NOVA SEDE VÁRZEA</v>
          </cell>
          <cell r="C5341" t="str">
            <v>Un</v>
          </cell>
          <cell r="D5341">
            <v>382.4375</v>
          </cell>
          <cell r="E5341">
            <v>305.95</v>
          </cell>
          <cell r="F5341" t="str">
            <v xml:space="preserve">SEDUC </v>
          </cell>
        </row>
        <row r="5342">
          <cell r="A5342" t="str">
            <v/>
          </cell>
          <cell r="D5342">
            <v>0</v>
          </cell>
        </row>
        <row r="5343">
          <cell r="A5343" t="str">
            <v>33.07.052</v>
          </cell>
          <cell r="B5343" t="str">
            <v>FORNECIMENTO E INSTALAÇÃO DE ADAPTADOR ENGATE RÁPIDO DIAM. 63MM - NOVA SEDE VÁRZEA</v>
          </cell>
          <cell r="C5343" t="str">
            <v>Un</v>
          </cell>
          <cell r="D5343">
            <v>87.2</v>
          </cell>
          <cell r="E5343">
            <v>69.760000000000005</v>
          </cell>
          <cell r="F5343" t="str">
            <v xml:space="preserve">SEDUC </v>
          </cell>
        </row>
        <row r="5344">
          <cell r="A5344" t="str">
            <v/>
          </cell>
          <cell r="D5344">
            <v>0</v>
          </cell>
        </row>
        <row r="5345">
          <cell r="A5345" t="str">
            <v>33.07.053</v>
          </cell>
          <cell r="B5345" t="str">
            <v>FORNECIMENTO E INSTALAÇÃO DE BICO SPRINKLERS 68°C -1/2" - NOVA SEDE VÁRZEA</v>
          </cell>
          <cell r="C5345" t="str">
            <v>Un</v>
          </cell>
          <cell r="D5345">
            <v>26</v>
          </cell>
          <cell r="E5345">
            <v>20.8</v>
          </cell>
          <cell r="F5345" t="str">
            <v>SEDUC</v>
          </cell>
        </row>
        <row r="5346">
          <cell r="A5346" t="str">
            <v/>
          </cell>
          <cell r="D5346">
            <v>0</v>
          </cell>
        </row>
        <row r="5347">
          <cell r="A5347" t="str">
            <v>33.08.001</v>
          </cell>
          <cell r="B5347" t="str">
            <v>FORNECIMENTO E INSTALAÇÃO DE DETECTOR IÔNICO DE FUMAÇA - NOVA SEDE VÁRZEA</v>
          </cell>
          <cell r="C5347" t="str">
            <v>Un</v>
          </cell>
          <cell r="D5347">
            <v>215.07499999999999</v>
          </cell>
          <cell r="E5347">
            <v>172.06</v>
          </cell>
          <cell r="F5347" t="str">
            <v>SEDUC</v>
          </cell>
        </row>
        <row r="5348">
          <cell r="A5348" t="str">
            <v/>
          </cell>
          <cell r="D5348">
            <v>0</v>
          </cell>
        </row>
        <row r="5349">
          <cell r="A5349" t="str">
            <v>33.08.002</v>
          </cell>
          <cell r="B5349" t="str">
            <v>FORNECIMENTO E INSTALAÇÃO DE DETECTOR TÉRMICO - NOVA SEDE VÁRZEA</v>
          </cell>
          <cell r="C5349" t="str">
            <v>Un</v>
          </cell>
          <cell r="D5349">
            <v>210.25</v>
          </cell>
          <cell r="E5349">
            <v>168.2</v>
          </cell>
          <cell r="F5349" t="str">
            <v xml:space="preserve">SEDUC </v>
          </cell>
        </row>
        <row r="5350">
          <cell r="A5350" t="str">
            <v/>
          </cell>
          <cell r="D5350">
            <v>0</v>
          </cell>
        </row>
        <row r="5351">
          <cell r="A5351" t="str">
            <v>33.08.003</v>
          </cell>
          <cell r="B5351" t="str">
            <v xml:space="preserve">FORNECIMENTO E INSTALAÇÃO DE DETECTOR TERMOVELOCIMETRICO - NOVA SEDE VÁRZEA </v>
          </cell>
          <cell r="C5351" t="str">
            <v>Un</v>
          </cell>
          <cell r="D5351">
            <v>266.60000000000002</v>
          </cell>
          <cell r="E5351">
            <v>213.28</v>
          </cell>
          <cell r="F5351" t="str">
            <v xml:space="preserve">SEDUC </v>
          </cell>
        </row>
        <row r="5352">
          <cell r="A5352" t="str">
            <v/>
          </cell>
          <cell r="D5352">
            <v>0</v>
          </cell>
        </row>
        <row r="5353">
          <cell r="A5353" t="str">
            <v>33.08.004</v>
          </cell>
          <cell r="B5353" t="str">
            <v>FORNECIMENTO E INSTALAÇÃO LUMINARIA AUT. NO TETO, P/ 02 LÂMP. FLUOR. COMPACTAS 9W, FACE DUPLA, C/ IND. DE SAIDA E SETA, EQUIP. BATER. PROP. 6VX4AH ( AUT. 1,5H) E RECAR. FLUT. AUT. E SUPOR. CHAP. GALV. - NOVA SEDE VÁRZEA</v>
          </cell>
          <cell r="C5353" t="str">
            <v>Un</v>
          </cell>
          <cell r="D5353">
            <v>115.4875</v>
          </cell>
          <cell r="E5353">
            <v>92.39</v>
          </cell>
          <cell r="F5353" t="str">
            <v xml:space="preserve">SEDUC </v>
          </cell>
        </row>
        <row r="5354">
          <cell r="A5354" t="str">
            <v/>
          </cell>
          <cell r="D5354">
            <v>0</v>
          </cell>
        </row>
        <row r="5355">
          <cell r="A5355" t="str">
            <v>33.08.005</v>
          </cell>
          <cell r="B5355" t="str">
            <v>FORNECIMENTO E INSTALAÇÃO UNIDADE  AUT. INST. PAREDE, P/ ILUM. EMERGENCIA, EQUIP. C/ 02 LÂMP. HALÓGENAS 55W, BAT. 12V/ 40AH - AUT. 1H - NOVA SEDE VÁRZEA</v>
          </cell>
          <cell r="C5355" t="str">
            <v>Un</v>
          </cell>
          <cell r="D5355">
            <v>473.86249999999995</v>
          </cell>
          <cell r="E5355">
            <v>379.09</v>
          </cell>
          <cell r="F5355" t="str">
            <v xml:space="preserve">SEDUC </v>
          </cell>
        </row>
        <row r="5356">
          <cell r="A5356" t="str">
            <v/>
          </cell>
          <cell r="D5356">
            <v>0</v>
          </cell>
        </row>
        <row r="5357">
          <cell r="A5357" t="str">
            <v>33.08.006</v>
          </cell>
          <cell r="B5357" t="str">
            <v>FORNECIMENTO E INSTALAÇÃO LUMINARIA AUT. ARANDELA, P/ 02 LÂMP. FLUOR. COMPACTAS 9W, FACE DUPLA, C/ IND. DE SAIDA E SETA, EQUIP. BATER. PROP. 6VX4AH ( AUT. 1,5H) E RECAR. FLUT. AUT. E SUPOR. CHAP. GALV. - NOVA SEDE VÁRZEA</v>
          </cell>
          <cell r="C5357" t="str">
            <v>Un</v>
          </cell>
          <cell r="D5357">
            <v>115.4875</v>
          </cell>
          <cell r="E5357">
            <v>92.39</v>
          </cell>
          <cell r="F5357" t="str">
            <v xml:space="preserve">SEDUC </v>
          </cell>
        </row>
        <row r="5358">
          <cell r="A5358" t="str">
            <v/>
          </cell>
          <cell r="D5358">
            <v>0</v>
          </cell>
        </row>
        <row r="5359">
          <cell r="A5359" t="str">
            <v>33.08.007</v>
          </cell>
          <cell r="B5359" t="str">
            <v xml:space="preserve">FORNECIMENTO E INSTALAÇÃO DE SIRENE BITONAL DE ALARME - 95 DB ( A) - AUDIO VISUAL - NOVA SEDE VÁRZEA </v>
          </cell>
          <cell r="C5359" t="str">
            <v>Un</v>
          </cell>
          <cell r="D5359">
            <v>133.0625</v>
          </cell>
          <cell r="E5359">
            <v>106.45</v>
          </cell>
          <cell r="F5359" t="str">
            <v xml:space="preserve">SEDUC </v>
          </cell>
        </row>
        <row r="5360">
          <cell r="A5360" t="str">
            <v/>
          </cell>
          <cell r="D5360">
            <v>0</v>
          </cell>
        </row>
        <row r="5361">
          <cell r="A5361" t="str">
            <v>33.08.008</v>
          </cell>
          <cell r="B5361" t="str">
            <v>FORNECIMENTO E INSTALAÇÃO DE ACIONADOR MANUAL DE ALARME , ENDEREÇAVEL , TIPO "QUEBRE O VIDRO" - NOVA SEDE VÁRZEA</v>
          </cell>
          <cell r="C5361" t="str">
            <v>Un</v>
          </cell>
          <cell r="D5361">
            <v>157.28749999999999</v>
          </cell>
          <cell r="E5361">
            <v>125.83</v>
          </cell>
          <cell r="F5361" t="str">
            <v xml:space="preserve">SEDUC </v>
          </cell>
        </row>
        <row r="5362">
          <cell r="A5362" t="str">
            <v/>
          </cell>
          <cell r="D5362">
            <v>0</v>
          </cell>
        </row>
        <row r="5363">
          <cell r="A5363" t="str">
            <v>33.08.009</v>
          </cell>
          <cell r="B5363" t="str">
            <v>FORNECIMENTO E INSTALAÇÃO DE PAINEL REPETIDOR - NOVA SEDE VÁRZEA</v>
          </cell>
          <cell r="C5363" t="str">
            <v>Un</v>
          </cell>
          <cell r="D5363">
            <v>1487.7375000000002</v>
          </cell>
          <cell r="E5363">
            <v>1190.19</v>
          </cell>
          <cell r="F5363" t="str">
            <v xml:space="preserve">SEDUC </v>
          </cell>
        </row>
        <row r="5364">
          <cell r="A5364" t="str">
            <v/>
          </cell>
          <cell r="D5364">
            <v>0</v>
          </cell>
        </row>
        <row r="5365">
          <cell r="A5365" t="str">
            <v>33.08.010</v>
          </cell>
          <cell r="B5365" t="str">
            <v xml:space="preserve">FORNECIMENTO E INSTALAÇÃO DE CENTRAL DETECÇÃO E ALARME ENDEREÇAVEL ( INTERLIGADA A CC) - NOVA SEDE VÁRZEA </v>
          </cell>
          <cell r="C5365" t="str">
            <v>Un</v>
          </cell>
          <cell r="D5365">
            <v>6391.2125000000005</v>
          </cell>
          <cell r="E5365">
            <v>5112.97</v>
          </cell>
          <cell r="F5365" t="str">
            <v xml:space="preserve">SEDUC </v>
          </cell>
        </row>
        <row r="5366">
          <cell r="A5366" t="str">
            <v/>
          </cell>
          <cell r="D5366">
            <v>0</v>
          </cell>
        </row>
        <row r="5367">
          <cell r="A5367" t="str">
            <v>33.08.011</v>
          </cell>
          <cell r="B5367" t="str">
            <v>FORNECIMENTO E INSTALAÇÃO LUMINARIA AUT. PAREDE, P/ 01 LÂMP. FLUOR. COMPACTAS 9W, FACE DUPLA, C/ IND. DE SAIDA E SETA, EQUIP. BATER. PROP. 6VX4AH ( AUT. 1,5H) E RECAR. FLUT. AUT. E SUPOR. CHAP. GALV. - NOVA SEDE VÁRZEA</v>
          </cell>
          <cell r="C5367" t="str">
            <v>Un</v>
          </cell>
          <cell r="D5367">
            <v>116.85000000000001</v>
          </cell>
          <cell r="E5367">
            <v>93.48</v>
          </cell>
          <cell r="F5367" t="str">
            <v xml:space="preserve">SEDUC </v>
          </cell>
        </row>
        <row r="5368">
          <cell r="A5368" t="str">
            <v/>
          </cell>
          <cell r="D5368">
            <v>0</v>
          </cell>
        </row>
        <row r="5369">
          <cell r="A5369" t="str">
            <v>33.08.012</v>
          </cell>
          <cell r="B5369" t="str">
            <v>CABO BLINDADO DE 1,5MM² - NOVA SEDE VÁRZEA</v>
          </cell>
          <cell r="C5369" t="str">
            <v>m</v>
          </cell>
          <cell r="D5369">
            <v>13.975</v>
          </cell>
          <cell r="E5369">
            <v>11.18</v>
          </cell>
          <cell r="F5369" t="str">
            <v xml:space="preserve">SEDUC </v>
          </cell>
        </row>
        <row r="5370">
          <cell r="A5370" t="str">
            <v/>
          </cell>
          <cell r="D5370">
            <v>0</v>
          </cell>
        </row>
        <row r="5371">
          <cell r="A5371" t="str">
            <v>33.09.001</v>
          </cell>
          <cell r="B5371" t="str">
            <v>FORNECIMENTO E INSTALAÇÃO DE DUTO DE PISO TIPO "U" CORRUG. 1 VIA 25X70, 4M, COM TAMPA, REF. 140-1/70, FAB. MOPA OU SIM., INCLUSIVE JUNÇÃO,SUPORTE DE FIX., PARAFUSOS,PORCAS, ARRUELAS E DEMAIS MAT. P/ EMENDA - NOVA SEDE VÁRZEA</v>
          </cell>
          <cell r="C5371" t="str">
            <v>Un</v>
          </cell>
          <cell r="D5371">
            <v>74.625</v>
          </cell>
          <cell r="E5371">
            <v>59.7</v>
          </cell>
          <cell r="F5371" t="str">
            <v>SEDUC</v>
          </cell>
        </row>
        <row r="5372">
          <cell r="A5372" t="str">
            <v/>
          </cell>
          <cell r="D5372">
            <v>0</v>
          </cell>
        </row>
        <row r="5373">
          <cell r="A5373" t="str">
            <v>33.09.002</v>
          </cell>
          <cell r="B5373" t="str">
            <v>FORNECIMENTO E INSTALAÇÃO DE DUTO DE PISO TIPO "U" CORRUG. 2 VIA 25X70, 4M, COM TAMPA, REF. 142-2/70, FAB. MOPA OU SIM., INCLUSIVE JUNÇÃO,SUPORTE DE FIX., PARAFUSOS,PORCAS, ARRUELAS E DEMAIS MAT. P/ EMENDA - NOVA SEDE VÁRZEA</v>
          </cell>
          <cell r="C5373" t="str">
            <v>Un</v>
          </cell>
          <cell r="D5373">
            <v>128.72499999999999</v>
          </cell>
          <cell r="E5373">
            <v>102.98</v>
          </cell>
          <cell r="F5373" t="str">
            <v>SEDUC</v>
          </cell>
        </row>
        <row r="5374">
          <cell r="A5374" t="str">
            <v/>
          </cell>
          <cell r="D5374">
            <v>0</v>
          </cell>
        </row>
        <row r="5375">
          <cell r="A5375" t="str">
            <v>33.09.003</v>
          </cell>
          <cell r="B5375" t="str">
            <v>FORNECIMENTO E INSTALAÇÃO DE TAMPÃO P/ DUTO DE PISO DE 25X280,  REF. 142-4/280, FAB. MOPA OU SIMILAR., INCLUSIVE JUNÇÃO,SUPORTE DE FIX., PARAFUSOS,PORCAS, ARRUELAS E DEMAIS MAT. P/ EMENDA - NOVA SEDE VÁRZEA</v>
          </cell>
          <cell r="C5375" t="str">
            <v>Un</v>
          </cell>
          <cell r="D5375">
            <v>17.95</v>
          </cell>
          <cell r="E5375">
            <v>14.36</v>
          </cell>
          <cell r="F5375" t="str">
            <v>SEDUC</v>
          </cell>
        </row>
        <row r="5376">
          <cell r="A5376" t="str">
            <v/>
          </cell>
          <cell r="D5376">
            <v>0</v>
          </cell>
        </row>
        <row r="5377">
          <cell r="A5377" t="str">
            <v>33.09.004</v>
          </cell>
          <cell r="B5377" t="str">
            <v xml:space="preserve"> FORNECIMENTO E INSTALAÇÃO DE CX. DE TOMADA P/ DUTO DE PISO, C/ 02 VIAS DE 70,  REF. 145-11-PR, FAB. MOPA OU SIMILAR., INCLUSIVE PARAFUSOS,PORCAS, ARRUELAS E DEMAIS MAT. P/ INSTALAÇÃO - NOVA SEDE VÁRZEA</v>
          </cell>
          <cell r="C5377" t="str">
            <v>Un</v>
          </cell>
          <cell r="D5377">
            <v>66.887500000000003</v>
          </cell>
          <cell r="E5377">
            <v>53.51</v>
          </cell>
          <cell r="F5377" t="str">
            <v>SEDUC</v>
          </cell>
        </row>
        <row r="5378">
          <cell r="A5378" t="str">
            <v/>
          </cell>
          <cell r="D5378">
            <v>0</v>
          </cell>
        </row>
        <row r="5379">
          <cell r="A5379" t="str">
            <v>33.09.005</v>
          </cell>
          <cell r="B5379" t="str">
            <v>FORNECIMENTO E INSTALAÇÃO DE CX. DE TOMADA P/ DUTO DE PISO, C/ 04 VIAS DE 70,  REF. 145-13-PR, FAB. MOPA OU SIMILAR, INCLUSIVE PARAFUSOS,PORCAS, ARRUELAS E DEMAIS MAT. P/ INSTALAÇÃO - NOVA SEDE VÁRZEA</v>
          </cell>
          <cell r="C5379" t="str">
            <v>Un</v>
          </cell>
          <cell r="D5379">
            <v>101.6875</v>
          </cell>
          <cell r="E5379">
            <v>81.349999999999994</v>
          </cell>
          <cell r="F5379" t="str">
            <v>SEDUC</v>
          </cell>
        </row>
        <row r="5380">
          <cell r="A5380" t="str">
            <v/>
          </cell>
          <cell r="D5380">
            <v>0</v>
          </cell>
        </row>
        <row r="5381">
          <cell r="A5381" t="str">
            <v>33.09.006</v>
          </cell>
          <cell r="B5381" t="str">
            <v>FORNECIMENTO E INSTALAÇÃO DE TAMPA LISA P/ CX  DE TOMADA, C/ 02 VIAS DE 70,  REF. 145-21-PR, FAB. MOPA OU SIMILAR., INCLUSIVE PARAFUSOS,PORCAS, ARRUELAS E DEMAIS MAT. P/INSTALAÇÃO- NOVA SEDE VÁRZEA</v>
          </cell>
          <cell r="C5381" t="str">
            <v>Un</v>
          </cell>
          <cell r="D5381">
            <v>51.475000000000001</v>
          </cell>
          <cell r="E5381">
            <v>41.18</v>
          </cell>
          <cell r="F5381" t="str">
            <v>SEDUC</v>
          </cell>
        </row>
        <row r="5382">
          <cell r="A5382" t="str">
            <v/>
          </cell>
          <cell r="D5382">
            <v>0</v>
          </cell>
        </row>
        <row r="5383">
          <cell r="A5383" t="str">
            <v>33.09.007</v>
          </cell>
          <cell r="B5383" t="str">
            <v>FORNECIMENTO E INSTALAÇÃO DE TAMPA LISA P/ CX  DE TOMADA, C/ 04 VIAS DE 70,  REF. 145-23-PR, FAB. MOPA OU SIMILAR., INCLUSIVE PARAFUSOS,PORCAS, ARRUELAS E DEMAIS MAT. P/INSTALAÇÃO - NOVA SEDE VÁRZEA</v>
          </cell>
          <cell r="C5383" t="str">
            <v>Un</v>
          </cell>
          <cell r="D5383">
            <v>123.65</v>
          </cell>
          <cell r="E5383">
            <v>98.92</v>
          </cell>
          <cell r="F5383" t="str">
            <v>SEDUC</v>
          </cell>
        </row>
        <row r="5384">
          <cell r="A5384" t="str">
            <v/>
          </cell>
          <cell r="D5384">
            <v>0</v>
          </cell>
        </row>
        <row r="5385">
          <cell r="A5385" t="str">
            <v>33.09.008</v>
          </cell>
          <cell r="B5385" t="str">
            <v>FORNECIMENTO E INSTALAÇÃO DE SUPORTE P/  CX  DE TOMADA, C/ 04 FUROS P/ TOMADA TIPO RJ-45,  REF. 149-12-PR, FAB. MOPA OU SIMILAR., INCLUSIVE PARAFUSOS,PORCAS, ARRUELAS E DEMAIS MAT. P/INSTALAÇÃO - NOVA SEDE VÁZEA</v>
          </cell>
          <cell r="C5385" t="str">
            <v>Un</v>
          </cell>
          <cell r="D5385">
            <v>12.5875</v>
          </cell>
          <cell r="E5385">
            <v>10.07</v>
          </cell>
          <cell r="F5385" t="str">
            <v>SEDUC</v>
          </cell>
        </row>
        <row r="5386">
          <cell r="A5386" t="str">
            <v/>
          </cell>
          <cell r="D5386">
            <v>0</v>
          </cell>
        </row>
        <row r="5387">
          <cell r="A5387" t="str">
            <v>33.09.009</v>
          </cell>
          <cell r="B5387" t="str">
            <v>FORNECIMENTO E INSTALAÇÃO DE SUPORTE P/  CX  DE TOMADA, C/ 04 FUROS P/ TOMADA TIPO PAINEL, 2P+T UNIVERS., REF. 149-15-PR, FAB. MOPA OU SIMILAR., INCLUSIVE PARAFUSOS,PORCAS, ARRUELAS E DEMAIS MAT. P/INSTALAÇÃO - NOVA SEDE VÁRZEA</v>
          </cell>
          <cell r="C5387" t="str">
            <v>Un</v>
          </cell>
          <cell r="D5387">
            <v>7.8874999999999993</v>
          </cell>
          <cell r="E5387">
            <v>6.31</v>
          </cell>
          <cell r="F5387" t="str">
            <v>SEDUC</v>
          </cell>
        </row>
        <row r="5388">
          <cell r="A5388" t="str">
            <v/>
          </cell>
          <cell r="D5388">
            <v>0</v>
          </cell>
        </row>
        <row r="5389">
          <cell r="A5389" t="str">
            <v>33.09.010</v>
          </cell>
          <cell r="B5389" t="str">
            <v>FORNECIMENTO E INSTALAÇÃO DE TOMADA TIPO PAINEL, 2P+T UNIV., 15A, 250V,C/ RABICHO,  REF. 149-101-PR, FAB. MOPA OU SIMILAR., INCLUSIVE  MATERIAIS P/INSTALAÇÃO - NOVA SEDE VÁRZEA</v>
          </cell>
          <cell r="C5389" t="str">
            <v>Un</v>
          </cell>
          <cell r="D5389">
            <v>8.5625</v>
          </cell>
          <cell r="E5389">
            <v>6.85</v>
          </cell>
          <cell r="F5389" t="str">
            <v>SEDUC</v>
          </cell>
        </row>
        <row r="5390">
          <cell r="A5390" t="str">
            <v/>
          </cell>
          <cell r="D5390">
            <v>0</v>
          </cell>
        </row>
        <row r="5391">
          <cell r="A5391" t="str">
            <v>33.09.011</v>
          </cell>
          <cell r="B5391" t="str">
            <v>FORNECIMENTO E INSTALAÇÃO DE CX . DE PASSAGEM P/ DUTO DE PISO, C/ 03 VIAS DE 70, REF. 143-107 -PR, FAB. MOPA OU SIMILAR., INCLUSIVE PARAFUSOS,PORCAS, ARRUELAS E DEMAIS MAT. P/INSTALAÇÃO - NOVA SEDE VÁRZEA</v>
          </cell>
          <cell r="C5391" t="str">
            <v>Un</v>
          </cell>
          <cell r="D5391">
            <v>161.77499999999998</v>
          </cell>
          <cell r="E5391">
            <v>129.41999999999999</v>
          </cell>
          <cell r="F5391" t="str">
            <v>SEDUC</v>
          </cell>
        </row>
        <row r="5392">
          <cell r="A5392" t="str">
            <v/>
          </cell>
          <cell r="D5392">
            <v>0</v>
          </cell>
        </row>
        <row r="5393">
          <cell r="A5393" t="str">
            <v>33.09.012</v>
          </cell>
          <cell r="B5393" t="str">
            <v>FORNECIMENTO E INSTALAÇÃO DE CX. DE PASSAGEM P/ DUTO DE PISO, C/ 04 VIAS DE 70, REF. 143-108, FAB. MOPA OU SIMILAR., INCLUSIVE PARAFUSOS,PORCAS, ARRUELAS E DEMAIS MAT. P/INSTALAÇÃO - NOVA SEDE VÁRZEA</v>
          </cell>
          <cell r="C5393" t="str">
            <v>Un</v>
          </cell>
          <cell r="D5393">
            <v>251.78750000000002</v>
          </cell>
          <cell r="E5393">
            <v>201.43</v>
          </cell>
          <cell r="F5393" t="str">
            <v>SEDUC</v>
          </cell>
        </row>
        <row r="5394">
          <cell r="A5394" t="str">
            <v/>
          </cell>
          <cell r="D5394">
            <v>0</v>
          </cell>
        </row>
        <row r="5395">
          <cell r="A5395" t="str">
            <v>33.09.013</v>
          </cell>
          <cell r="B5395" t="str">
            <v>FORNECIMENTO E INSTALAÇÃO DE POSTE DE DESCIDA DE CABOS, 129X44X2650MM, REF.191-02-E, FAB. MOPA OU SIM., INCL. 2 BOX DIAM.1/2" P/ CONEXÃO C/ ELET., TAMPA SUPERIOR E INFERIOR,ARREMATE, BASE,SUPORTE P/ 04 CONEC. RJ-45 CAT06 E DEMAIS MAT. P/ INSTALAÇÃO - NOVA</v>
          </cell>
          <cell r="C5395" t="str">
            <v>Un</v>
          </cell>
          <cell r="D5395">
            <v>455.98750000000001</v>
          </cell>
          <cell r="E5395">
            <v>364.79</v>
          </cell>
          <cell r="F5395" t="str">
            <v>SEDUC</v>
          </cell>
        </row>
        <row r="5396">
          <cell r="A5396" t="str">
            <v/>
          </cell>
          <cell r="D5396">
            <v>0</v>
          </cell>
        </row>
        <row r="5397">
          <cell r="A5397" t="str">
            <v>33.09.014</v>
          </cell>
          <cell r="B5397" t="str">
            <v>FORNECIMENTO E INSTALAÇÃO DE POSTE DE DESCIDA DE CABOS, 129X44X2650MM, REF.191-02-E, FAB. MOPA OU SIM., INCL. 2 BOX DIAM.1/2" P/ CONEXÃO C/ ELET., TAMPA SUPERIOR E INFERIOR,ARREMATE, BASE,SUPORTE P/ 08 CONEC. RJ-45 CAT06 E DEMAIS MAT. P/ INSTALAÇÃO - NOVA</v>
          </cell>
          <cell r="C5397" t="str">
            <v>Un</v>
          </cell>
          <cell r="D5397">
            <v>455.98750000000001</v>
          </cell>
          <cell r="E5397">
            <v>364.79</v>
          </cell>
          <cell r="F5397" t="str">
            <v>SEDUC</v>
          </cell>
        </row>
        <row r="5398">
          <cell r="A5398" t="str">
            <v/>
          </cell>
          <cell r="D5398">
            <v>0</v>
          </cell>
        </row>
        <row r="5399">
          <cell r="A5399" t="str">
            <v>33.09.015</v>
          </cell>
          <cell r="B5399" t="str">
            <v>FORNECIMENTO E INSTALAÇÃO DE CABO TELEFÔNICO COM 50 PAREAS, USO INTERNO, C/ DIAM. DO CONDUTOR DE  0,50MM, REF. FAST-CIT, FAB. FURUKAWA OU SIMILAR - NOVA SEDE VÁRZEA</v>
          </cell>
          <cell r="C5399" t="str">
            <v>m</v>
          </cell>
          <cell r="D5399">
            <v>16.737500000000001</v>
          </cell>
          <cell r="E5399">
            <v>13.39</v>
          </cell>
          <cell r="F5399" t="str">
            <v>SEDUC</v>
          </cell>
        </row>
        <row r="5400">
          <cell r="A5400" t="str">
            <v/>
          </cell>
          <cell r="D5400">
            <v>0</v>
          </cell>
        </row>
        <row r="5401">
          <cell r="A5401" t="str">
            <v>33.09.016</v>
          </cell>
          <cell r="B5401" t="str">
            <v>FORNECIMENTO E INSTALAÇÃO DE PATCH CORD CINZA EM CABO UTP 4, TERMINAÇÕES EM CONEC. RJ-45 MACHO CAT.6, 2,5M DE COMPRIMENTO, PADRÃO DE CONF. T568A, REF.35123904, FURUKAWA OU SIMILAR - NOVA SEDE VÁRZEA</v>
          </cell>
          <cell r="C5401" t="str">
            <v>Un</v>
          </cell>
          <cell r="D5401">
            <v>40.824999999999996</v>
          </cell>
          <cell r="E5401">
            <v>32.659999999999997</v>
          </cell>
          <cell r="F5401" t="str">
            <v>SEDUC</v>
          </cell>
        </row>
        <row r="5402">
          <cell r="A5402" t="str">
            <v/>
          </cell>
          <cell r="D5402">
            <v>0</v>
          </cell>
        </row>
        <row r="5403">
          <cell r="A5403" t="str">
            <v>33.09.017</v>
          </cell>
          <cell r="B5403" t="str">
            <v>FORNECIMENTO E INSTALAÇÃO DE PATCH CORD CINZA EM CABO UTP 1 PAR, CAT. 5E, TERMINAÇÕES EM CONEC. 110IDC, 2,0M DE COMPRIMENTO, PADRÃO DE CONF. T568A, REF.35123904, FURUKAWA OU SIMILAR - NOVA SEDE VÁRZEA</v>
          </cell>
          <cell r="C5403" t="str">
            <v>Un</v>
          </cell>
          <cell r="D5403">
            <v>15.762499999999999</v>
          </cell>
          <cell r="E5403">
            <v>12.61</v>
          </cell>
          <cell r="F5403" t="str">
            <v>SEDUC</v>
          </cell>
        </row>
        <row r="5404">
          <cell r="A5404" t="str">
            <v/>
          </cell>
          <cell r="D5404">
            <v>0</v>
          </cell>
        </row>
        <row r="5405">
          <cell r="A5405" t="str">
            <v>33.09.018</v>
          </cell>
          <cell r="B5405" t="str">
            <v>FORNECIMENTO E INSTALAÇÃO DE PATCH CORD CINZA EM CABO UTP, 4 PARES, CAT. 5E, TERMINAÇÕES EM CONEC. 110IDC, 2,0M DE COMPRIMENTO, PADRÃO DE CONF. T568A, REF.35123904, FURUKAWA OU SIMILAR - NOVA SEDE VÁRZEA</v>
          </cell>
          <cell r="C5405" t="str">
            <v>Un</v>
          </cell>
          <cell r="D5405">
            <v>30.950000000000003</v>
          </cell>
          <cell r="E5405">
            <v>24.76</v>
          </cell>
          <cell r="F5405" t="str">
            <v>SEDUC</v>
          </cell>
        </row>
        <row r="5406">
          <cell r="A5406" t="str">
            <v/>
          </cell>
          <cell r="D5406">
            <v>0</v>
          </cell>
        </row>
        <row r="5407">
          <cell r="A5407" t="str">
            <v>33.09.019</v>
          </cell>
          <cell r="B5407" t="str">
            <v>FORNECIMENTO E INSTALAÇÃO DE EXTENSÕES ÓPTICAS MULTIMODO DUPLEX C/ 2 FIBRAS 50X125, DE 1,5M DE COMP. , CONECTORIZADO EM CONEC. LC EM UMA DAS EXTREM. REF. 35260128, FAB FURUKAWA OU SIMILAR - NOVA SEDE VÁRZEA</v>
          </cell>
          <cell r="C5407" t="str">
            <v>Un</v>
          </cell>
          <cell r="D5407">
            <v>30.712499999999999</v>
          </cell>
          <cell r="E5407">
            <v>24.57</v>
          </cell>
          <cell r="F5407" t="str">
            <v>SEDUC</v>
          </cell>
        </row>
        <row r="5408">
          <cell r="A5408" t="str">
            <v/>
          </cell>
          <cell r="D5408">
            <v>0</v>
          </cell>
        </row>
        <row r="5409">
          <cell r="A5409" t="str">
            <v>33.09.020</v>
          </cell>
          <cell r="B5409" t="str">
            <v>FORNECIMENTO E INSTALAÇÃO DE CORDÃO ÓPTICO MULTIMODO DUPLEX C/ 2 FIBRAS 50X125, DE 1,5M DE COMP. , CONECTORIZADO EM CONEC. LC EM UMA DAS EXTREM. REF. 33000058, FAB FURUKAWA OU SIMILAR - NOVA SEDE VÁRZEA</v>
          </cell>
          <cell r="C5409" t="str">
            <v>Un</v>
          </cell>
          <cell r="D5409">
            <v>171.27500000000001</v>
          </cell>
          <cell r="E5409">
            <v>137.02000000000001</v>
          </cell>
          <cell r="F5409" t="str">
            <v>SEDUC</v>
          </cell>
        </row>
        <row r="5410">
          <cell r="A5410" t="str">
            <v/>
          </cell>
          <cell r="D5410">
            <v>0</v>
          </cell>
        </row>
        <row r="5411">
          <cell r="A5411" t="str">
            <v>33.09.021</v>
          </cell>
          <cell r="B5411" t="str">
            <v>FORNECIMENTO E INSTALAÇÃO DE RACK 19", EM CHAPA DE AÇO 18, PINT. ELETR. EPOXI, 24u, PÉS REGUL., GUAS DE CABOS VERT., TAMPAS, PORTA FRONTAL,CALHA DE 08 TOM, MAT. P/ INSTALAÇÃO E DEMAIS ITENS  CONF. PROJETO - NOVA SEDE VÁRZEA</v>
          </cell>
          <cell r="C5411" t="str">
            <v>Un</v>
          </cell>
          <cell r="D5411">
            <v>2796.5750000000003</v>
          </cell>
          <cell r="E5411">
            <v>2237.2600000000002</v>
          </cell>
          <cell r="F5411" t="str">
            <v xml:space="preserve">SEDUC </v>
          </cell>
        </row>
        <row r="5412">
          <cell r="A5412" t="str">
            <v/>
          </cell>
          <cell r="D5412">
            <v>0</v>
          </cell>
        </row>
        <row r="5413">
          <cell r="A5413" t="str">
            <v>33.09.022</v>
          </cell>
          <cell r="B5413" t="str">
            <v>FORNECIMENTO E INSTALAÇÃO DE RACK 19", EM CHAPA DE AÇO 18, PINT. ELETR. EPOXI, 32u, PÉS REGUL., GUAS DE CABOS VERT., TAMPAS, PORTA FRONTAL,CALHA DE 08 TOM, MAT. P/ INSTALAÇÃO E DEMAIS ITENS  CONF. PROJETO - NOVA SEDE VÁRZEA</v>
          </cell>
          <cell r="C5413" t="str">
            <v>Un</v>
          </cell>
          <cell r="D5413">
            <v>3271.4125000000004</v>
          </cell>
          <cell r="E5413">
            <v>2617.13</v>
          </cell>
          <cell r="F5413" t="str">
            <v xml:space="preserve">SEDUC </v>
          </cell>
        </row>
        <row r="5414">
          <cell r="A5414" t="str">
            <v/>
          </cell>
          <cell r="D5414">
            <v>0</v>
          </cell>
        </row>
        <row r="5415">
          <cell r="A5415" t="str">
            <v>33.09.023</v>
          </cell>
          <cell r="B5415" t="str">
            <v>FORNECIMENTO E INSTALAÇÃO DE RACK 19", EM CHAPA DE AÇO 18, PINT. ELETR. EPOXI, 44u, PÉS REGUL., GUAS DE CABOS VERT., TAMPAS, PORTA FRONTAL,CALHA DE 08 TOM, MAT. P/ INSTALAÇÃO E DEMAIS ITENS  CONF. PROJETO - NOVA SEDE VÁRZEA</v>
          </cell>
          <cell r="C5415" t="str">
            <v>Un</v>
          </cell>
          <cell r="D5415">
            <v>3391.2249999999999</v>
          </cell>
          <cell r="E5415">
            <v>2712.98</v>
          </cell>
          <cell r="F5415" t="str">
            <v xml:space="preserve">SEDUC </v>
          </cell>
        </row>
        <row r="5416">
          <cell r="A5416" t="str">
            <v/>
          </cell>
          <cell r="D5416">
            <v>0</v>
          </cell>
        </row>
        <row r="5417">
          <cell r="A5417" t="str">
            <v>33.09.024</v>
          </cell>
          <cell r="B5417" t="str">
            <v>FORNECIMENTO E INSTALAÇÃO DE PRATELEIRA FIXA PARA RACK 19", REF. 35150045, FAB. FURUKAWA OU SIMILAR. - NOVA SEDE VÁRZEA</v>
          </cell>
          <cell r="C5417" t="str">
            <v>Un</v>
          </cell>
          <cell r="D5417">
            <v>76.962500000000006</v>
          </cell>
          <cell r="E5417">
            <v>61.57</v>
          </cell>
          <cell r="F5417" t="str">
            <v xml:space="preserve">SEDUC </v>
          </cell>
        </row>
        <row r="5418">
          <cell r="A5418" t="str">
            <v/>
          </cell>
          <cell r="D5418">
            <v>0</v>
          </cell>
        </row>
        <row r="5419">
          <cell r="A5419" t="str">
            <v>33.09.025</v>
          </cell>
          <cell r="B5419" t="str">
            <v>FORNECIMENTO E INSTALAÇÃO DE GUIA DE CABOS COM ALTURA 1u, FECHADO HORIZONTAL PARA RACK 19", REF. 35150033, FAB. FURUKAWA OU SIMILAR - NOVA SEDE VÁRZEA</v>
          </cell>
          <cell r="C5419" t="str">
            <v>Un</v>
          </cell>
          <cell r="D5419">
            <v>35.174999999999997</v>
          </cell>
          <cell r="E5419">
            <v>28.14</v>
          </cell>
          <cell r="F5419" t="str">
            <v>SEDUC</v>
          </cell>
        </row>
        <row r="5420">
          <cell r="A5420" t="str">
            <v/>
          </cell>
          <cell r="D5420">
            <v>0</v>
          </cell>
        </row>
        <row r="5421">
          <cell r="A5421" t="str">
            <v>33.09.026</v>
          </cell>
          <cell r="B5421" t="str">
            <v>FORNECIMENTO E INSTALAÇÃO DE PATCH PANEL 24 PORTAS RJ-45, CAT. 6, PADRÃO DE CONF. T568A, LARG. PADRÃO 19", C/ PARAF. E ARRUELAS DE FIXAÇÃO, REF. 35060024, FAB. FURUKAWA OU SIMILAR - NOVA SEDE VÁRZEA</v>
          </cell>
          <cell r="C5421" t="str">
            <v>Un</v>
          </cell>
          <cell r="D5421">
            <v>935.07499999999993</v>
          </cell>
          <cell r="E5421">
            <v>748.06</v>
          </cell>
          <cell r="F5421" t="str">
            <v xml:space="preserve">SEDUC </v>
          </cell>
        </row>
        <row r="5422">
          <cell r="A5422" t="str">
            <v/>
          </cell>
          <cell r="D5422">
            <v>0</v>
          </cell>
        </row>
        <row r="5423">
          <cell r="A5423" t="str">
            <v>33.09.027</v>
          </cell>
          <cell r="B5423" t="str">
            <v>FORNECIMENTO E INSTALAÇÃO DE VOICE PANEL 30 PORTAS RJ-45, COM. RJ-11, CAT. 3, PADRÃO DE CONF. T568A, LARG. PADRÃO 19", C/ PARAF. E ARRUELAS DE FIXAÇÃO, REF. 35050224, FAB. FURUKAWA OU SIMILAR - NOVA SEDE VÁRZEA</v>
          </cell>
          <cell r="C5423" t="str">
            <v>Un</v>
          </cell>
          <cell r="D5423">
            <v>555.95000000000005</v>
          </cell>
          <cell r="E5423">
            <v>444.76</v>
          </cell>
          <cell r="F5423" t="str">
            <v xml:space="preserve">SEDUC </v>
          </cell>
        </row>
        <row r="5424">
          <cell r="A5424" t="str">
            <v/>
          </cell>
          <cell r="D5424">
            <v>0</v>
          </cell>
        </row>
        <row r="5425">
          <cell r="A5425" t="str">
            <v>33.09.028</v>
          </cell>
          <cell r="B5425" t="str">
            <v>FORNECIMENTO E INSTALAÇÃO DE VOICE PANEL 50 PORTAS RJ-45, COM. RJ-11, CAT. 3, PADRÃO DE CONF. T568A, LARG. PADRÃO 19", C/ PARAF. E ARRUELAS DE FIXAÇÃO, REF. 35050200, FAB. FURUKAWA OU SIMILAR - NOVA SEDE VÁRZEA</v>
          </cell>
          <cell r="C5425" t="str">
            <v>Un</v>
          </cell>
          <cell r="D5425">
            <v>734.05</v>
          </cell>
          <cell r="E5425">
            <v>587.24</v>
          </cell>
          <cell r="F5425" t="str">
            <v xml:space="preserve">SEDUC </v>
          </cell>
        </row>
        <row r="5426">
          <cell r="A5426" t="str">
            <v/>
          </cell>
          <cell r="D5426">
            <v>0</v>
          </cell>
        </row>
        <row r="5427">
          <cell r="A5427" t="str">
            <v>33.09.029</v>
          </cell>
          <cell r="B5427" t="str">
            <v>FORNECIMENTO E INSTALAÇÃO DE PAINEL DE CONEXÃO 110IDC C/ CAP. P/ 100 PARES, LARG. PADRÃO 19", 2u DE ALTURA, C/ PARAF. E ARRUELAS DE FIXAÇÃO, REF. 35050698, FAB. FURUKAWA OU SIMILAR - NOVA SEDE VÁRZEA</v>
          </cell>
          <cell r="C5427" t="str">
            <v>Un</v>
          </cell>
          <cell r="D5427">
            <v>201.8</v>
          </cell>
          <cell r="E5427">
            <v>161.44</v>
          </cell>
          <cell r="F5427" t="str">
            <v xml:space="preserve">SEDUC </v>
          </cell>
        </row>
        <row r="5428">
          <cell r="A5428" t="str">
            <v/>
          </cell>
          <cell r="D5428">
            <v>0</v>
          </cell>
        </row>
        <row r="5429">
          <cell r="A5429" t="str">
            <v>33.09.030</v>
          </cell>
          <cell r="B5429" t="str">
            <v>FORNECIMENTO E INSTALAÇÃO DE CONECTOR 110 P/ BLOCO IDC, C/ CAPAC. PARA 04 PARES, FAB. FURUKAWA OU SIMILAR - NOVA SEDE VÁRZEA</v>
          </cell>
          <cell r="C5429" t="str">
            <v>Un</v>
          </cell>
          <cell r="D5429">
            <v>7.6624999999999996</v>
          </cell>
          <cell r="E5429">
            <v>6.13</v>
          </cell>
          <cell r="F5429" t="str">
            <v xml:space="preserve">SEDUC </v>
          </cell>
        </row>
        <row r="5430">
          <cell r="A5430" t="str">
            <v/>
          </cell>
          <cell r="D5430">
            <v>0</v>
          </cell>
        </row>
        <row r="5431">
          <cell r="A5431" t="str">
            <v>33.09.031</v>
          </cell>
          <cell r="B5431" t="str">
            <v>FORNECIMENTO E INSTALAÇÃO DE CONECTOR 110 P/ BLOCO IDC, C/ CAPAC. PARA 05 PARES, FAB. FURUKAWA OU SIMILAR - NOVA SEDE VÁRZEA</v>
          </cell>
          <cell r="C5431" t="str">
            <v>Un</v>
          </cell>
          <cell r="D5431">
            <v>7.6624999999999996</v>
          </cell>
          <cell r="E5431">
            <v>6.13</v>
          </cell>
          <cell r="F5431" t="str">
            <v xml:space="preserve">SEDUC </v>
          </cell>
        </row>
        <row r="5432">
          <cell r="A5432" t="str">
            <v/>
          </cell>
          <cell r="D5432">
            <v>0</v>
          </cell>
        </row>
        <row r="5433">
          <cell r="A5433" t="str">
            <v>33.09.032</v>
          </cell>
          <cell r="B5433" t="str">
            <v>FORNECIMENTO E INSTALAÇÃO CABO DE FIBRA OPTICA,MULTIMODO 50u, 12 FIBRAS, OMS+( LASER WAVE550), CAM. FIBRA VIDRO P/ PROT. ANTIROED. E NUCLEO GELEADO P/ PROT. UND (INDOOR-OUTDOOR) FAB. FURUKAWA OU SIM. - NOVA SEDE VÁRZEA</v>
          </cell>
          <cell r="C5433" t="str">
            <v>m</v>
          </cell>
          <cell r="D5433">
            <v>53.25</v>
          </cell>
          <cell r="E5433">
            <v>42.6</v>
          </cell>
          <cell r="F5433" t="str">
            <v xml:space="preserve">SEDUC </v>
          </cell>
        </row>
        <row r="5434">
          <cell r="A5434" t="str">
            <v/>
          </cell>
          <cell r="D5434">
            <v>0</v>
          </cell>
        </row>
        <row r="5435">
          <cell r="A5435" t="str">
            <v>33.09.033</v>
          </cell>
          <cell r="B5435" t="str">
            <v>FORNECIMENTO E INSTALAÇÃO DE PATCH CORD AZUL EM UTP 4 PARES, TERMINAÇÕES EM CONECTORES RJ-45 MACHO, CAT 6, 2,5M DE COMPRIMENTO, PAD. DE CONF. T568A, REF. 35123604, FAB. FURUKAWA OU SIMILAR - NOVA SEDE VÁRZEA</v>
          </cell>
          <cell r="C5435" t="str">
            <v>Un</v>
          </cell>
          <cell r="D5435">
            <v>32.862499999999997</v>
          </cell>
          <cell r="E5435">
            <v>26.29</v>
          </cell>
          <cell r="F5435" t="str">
            <v xml:space="preserve">SEDUC </v>
          </cell>
        </row>
        <row r="5436">
          <cell r="A5436" t="str">
            <v/>
          </cell>
          <cell r="D5436">
            <v>0</v>
          </cell>
        </row>
        <row r="5437">
          <cell r="A5437" t="str">
            <v>33.09.034</v>
          </cell>
          <cell r="B5437" t="str">
            <v>FORNECIMENTO E INSTALAÇÃO DE PATCH CORD VERMELHO EM  UTP 4 PARES, TERMINAÇÕES EM CONECTORES RJ-45 MACHO, CAT 6, 2,5M DE COMPRIMENTO, PAD. DE CONF. T568A, REF. 35123304, FAB. FURUKAWA OU SIMILAR - NOVA SEDE VÁRZEA</v>
          </cell>
          <cell r="C5437" t="str">
            <v>Un</v>
          </cell>
          <cell r="D5437">
            <v>32.862499999999997</v>
          </cell>
          <cell r="E5437">
            <v>26.29</v>
          </cell>
          <cell r="F5437" t="str">
            <v xml:space="preserve">SEDUC </v>
          </cell>
        </row>
        <row r="5438">
          <cell r="A5438" t="str">
            <v/>
          </cell>
          <cell r="D5438">
            <v>0</v>
          </cell>
        </row>
        <row r="5439">
          <cell r="A5439" t="str">
            <v>33.09.035</v>
          </cell>
          <cell r="B5439" t="str">
            <v>FORNECIMENTO E INSTALAÇÃO DE PATCH CORD PRETO EM UTP 4 PARES, TERMINAÇÕES EM CONECTORES RJ-45 MACHO, CAT 6, 2,5M DE COMPRIMENTO, PAD. DE CONF. T568A, REF. 35123104, FAB. FURUKAWA OU SIMILAR - NOVA SEDE VÁRZEA</v>
          </cell>
          <cell r="C5439" t="str">
            <v>Un</v>
          </cell>
          <cell r="D5439">
            <v>32.862499999999997</v>
          </cell>
          <cell r="E5439">
            <v>26.29</v>
          </cell>
          <cell r="F5439" t="str">
            <v xml:space="preserve">SEDUC </v>
          </cell>
        </row>
        <row r="5440">
          <cell r="A5440" t="str">
            <v/>
          </cell>
          <cell r="D5440">
            <v>0</v>
          </cell>
        </row>
        <row r="5441">
          <cell r="A5441" t="str">
            <v>33.09.036</v>
          </cell>
          <cell r="B5441" t="str">
            <v>FORNECIMENTO E INSTALAÇÃO DE PATCH CORD AMARELO EM UTP 4 PARES, TERMINAÇÕES EM CONECTORES RJ-45 MACHO, CAT 6, 2,5M DE COMPRIMENTO, PAD. DE CONF. T568A, REF. 35123804, FAB. FURUKAWA OU SIMILAR - NOVA SEDE VÁRZEA</v>
          </cell>
          <cell r="C5441" t="str">
            <v>Un</v>
          </cell>
          <cell r="D5441">
            <v>32.862499999999997</v>
          </cell>
          <cell r="E5441">
            <v>26.29</v>
          </cell>
          <cell r="F5441" t="str">
            <v xml:space="preserve">SEDUC </v>
          </cell>
        </row>
        <row r="5442">
          <cell r="A5442" t="str">
            <v/>
          </cell>
          <cell r="D5442">
            <v>0</v>
          </cell>
        </row>
        <row r="5443">
          <cell r="A5443" t="str">
            <v>33.09.037</v>
          </cell>
          <cell r="B5443" t="str">
            <v>FORNECIMENTO E INSTALAÇÃO DE PATCH CORD BRANCO EM UTP 4 PARES, TERMINAÇÕES EM CONECTORES RJ-45 MACHO, CAT 6, 2,5M DE COMPRIMENTO, PAD. DE CONF. T568A, REF. 35123504, FAB. FURUKAWA OU SIMILAR - NOVA SEDE VÁRZEA</v>
          </cell>
          <cell r="C5443" t="str">
            <v>Un</v>
          </cell>
          <cell r="D5443">
            <v>32.862499999999997</v>
          </cell>
          <cell r="E5443">
            <v>26.29</v>
          </cell>
          <cell r="F5443" t="str">
            <v xml:space="preserve">SEDUC </v>
          </cell>
        </row>
        <row r="5444">
          <cell r="A5444" t="str">
            <v/>
          </cell>
          <cell r="D5444">
            <v>0</v>
          </cell>
        </row>
        <row r="5445">
          <cell r="A5445" t="str">
            <v>33.09.038</v>
          </cell>
          <cell r="B5445" t="str">
            <v>FORNECIMENTO E INSTALAÇÃO DE PATCH CORD EM CABO UTP 4 PARES, TERMINAÇÕES EM CONECTORES RJ-45 MACHO, CAT 6, 2,5M DE COMPRIMENTO, PAD. DE CONF. T568A, REF. 35123904, FAB. FURUKAWA OU SIMILAR - NOVA SEDE VÁRZEA</v>
          </cell>
          <cell r="C5445" t="str">
            <v>Un</v>
          </cell>
          <cell r="D5445">
            <v>32.862499999999997</v>
          </cell>
          <cell r="E5445">
            <v>26.29</v>
          </cell>
          <cell r="F5445" t="str">
            <v xml:space="preserve">SEDUC </v>
          </cell>
        </row>
        <row r="5446">
          <cell r="A5446" t="str">
            <v/>
          </cell>
          <cell r="D5446">
            <v>0</v>
          </cell>
        </row>
        <row r="5447">
          <cell r="A5447" t="str">
            <v>33.09.039</v>
          </cell>
          <cell r="B5447" t="str">
            <v>FORNECIMENTO E INSTALAÇÃO DE PATCH CORD EM CABO UTP 1 PAR CATEG. 5E, TERMINAIS EM CONECTORES 110IDC,  2,5M DE COMPRIMENTO, PAD. DE CONF. T568A, FAB. FURUKAWA OU SIMILAR - NOVA SEDE VÁRZEA</v>
          </cell>
          <cell r="C5447" t="str">
            <v>Un</v>
          </cell>
          <cell r="D5447">
            <v>26.862499999999997</v>
          </cell>
          <cell r="E5447">
            <v>21.49</v>
          </cell>
          <cell r="F5447" t="str">
            <v xml:space="preserve">SEDUC </v>
          </cell>
        </row>
        <row r="5448">
          <cell r="A5448" t="str">
            <v/>
          </cell>
          <cell r="D5448">
            <v>0</v>
          </cell>
        </row>
        <row r="5449">
          <cell r="A5449" t="str">
            <v>33.09.040</v>
          </cell>
          <cell r="B5449" t="str">
            <v>FORNECIMENTO E INSTALAÇÃO DE PATCH CORD EM CABO UTP 4 PAR CATEG. 5E, TERMINAIS EM CONECTORES 110IDC,  2,5M DE COMPRIMENTO, PAD. DE CONF. T568A, FAB. FURUKAWA OU SIMILAR - NOVA SEDE VÁRZEA</v>
          </cell>
          <cell r="C5449" t="str">
            <v>Un</v>
          </cell>
          <cell r="D5449">
            <v>63.75</v>
          </cell>
          <cell r="E5449">
            <v>51</v>
          </cell>
          <cell r="F5449" t="str">
            <v xml:space="preserve">SEDUC </v>
          </cell>
        </row>
        <row r="5450">
          <cell r="A5450" t="str">
            <v/>
          </cell>
          <cell r="D5450">
            <v>0</v>
          </cell>
        </row>
        <row r="5451">
          <cell r="A5451" t="str">
            <v>33.09.041</v>
          </cell>
          <cell r="B5451" t="str">
            <v>FORNECIMENTO E INSTALAÇÃO DE CABO TELEFÔNICO C/ 10 PARES P/ USO EXTERNO, C/ DIAM. DO CONDUTOR DE 0,50MM, REF. CTP-APL-G 50, FAB. FURUKAWA OU SIMILAR - NOVA SEDE VÁRZEA</v>
          </cell>
          <cell r="C5451" t="str">
            <v>m</v>
          </cell>
          <cell r="D5451">
            <v>4.95</v>
          </cell>
          <cell r="E5451">
            <v>3.96</v>
          </cell>
          <cell r="F5451" t="str">
            <v xml:space="preserve">SEDUC </v>
          </cell>
        </row>
        <row r="5452">
          <cell r="A5452" t="str">
            <v/>
          </cell>
          <cell r="D5452">
            <v>0</v>
          </cell>
        </row>
        <row r="5453">
          <cell r="A5453" t="str">
            <v>33.09.042</v>
          </cell>
          <cell r="B5453" t="str">
            <v>FORNECIMENTO E INSTALAÇÃO DE CABO TELEFÔNICO C/ 20 PARES P/ USO EXTERNO, C/ DIAM. DO CONDUTOR DE 0,50MM, REF. CTP-APL-G 50, FAB. FURUKAWA OU SIMILAR - NOVA SEDE VÁRZEA</v>
          </cell>
          <cell r="C5453" t="str">
            <v>m</v>
          </cell>
          <cell r="D5453">
            <v>7.4750000000000005</v>
          </cell>
          <cell r="E5453">
            <v>5.98</v>
          </cell>
          <cell r="F5453" t="str">
            <v xml:space="preserve">SEDUC </v>
          </cell>
        </row>
        <row r="5454">
          <cell r="A5454" t="str">
            <v/>
          </cell>
          <cell r="D5454">
            <v>0</v>
          </cell>
        </row>
        <row r="5455">
          <cell r="A5455" t="str">
            <v>33.09.043</v>
          </cell>
          <cell r="B5455" t="str">
            <v xml:space="preserve"> FORNECIMENTO E INSTALAÇÃO DE CABO TELEFÔNICO C/ 50 PARES P/ USO EXTERNO, C/ DIAM. DO CONDUTOR DE 0,50MM, REF. CTP-APL-G 50, FAB. FURUKAWA OU SIMILAR - NOVA SEDE VÁRZEA</v>
          </cell>
          <cell r="C5455" t="str">
            <v>m</v>
          </cell>
          <cell r="D5455">
            <v>15.5</v>
          </cell>
          <cell r="E5455">
            <v>12.4</v>
          </cell>
          <cell r="F5455" t="str">
            <v>SEDUC</v>
          </cell>
        </row>
        <row r="5456">
          <cell r="A5456" t="str">
            <v/>
          </cell>
          <cell r="D5456">
            <v>0</v>
          </cell>
        </row>
        <row r="5457">
          <cell r="A5457" t="str">
            <v>33.09.044</v>
          </cell>
          <cell r="B5457" t="str">
            <v>FORNECIMENTO E INSTALAÇÃO DE CABO TELEFÔNICO C/ 100 PARES P/ USO EXTERNO, C/ DIAM. DO CONDUTOR DE 0,50MM, REF. CTP-APL-G 50, FAB. FURUKAWA OU SIMILAR - NOVA SEDE VÁRZEA</v>
          </cell>
          <cell r="C5457" t="str">
            <v>m</v>
          </cell>
          <cell r="D5457">
            <v>28.599999999999998</v>
          </cell>
          <cell r="E5457">
            <v>22.88</v>
          </cell>
          <cell r="F5457" t="str">
            <v xml:space="preserve">SEDUC </v>
          </cell>
        </row>
        <row r="5458">
          <cell r="A5458" t="str">
            <v/>
          </cell>
          <cell r="D5458">
            <v>0</v>
          </cell>
        </row>
        <row r="5459">
          <cell r="A5459" t="str">
            <v>33.09.045</v>
          </cell>
          <cell r="B5459" t="str">
            <v>FORNECIMENTO E INSTALAÇÃO DE CABO TELEFÔNICO C/ 200 PARES P/ USO EXTERNO, C/ DIAM. DO CONDUTOR DE 0,50MM, REF. CTP-APL-G 50, FAB. FURUKAWA OU SIMILAR - NOVA SEDE VÁRZEA</v>
          </cell>
          <cell r="C5459" t="str">
            <v>m</v>
          </cell>
          <cell r="D5459">
            <v>56.875</v>
          </cell>
          <cell r="E5459">
            <v>45.5</v>
          </cell>
          <cell r="F5459" t="str">
            <v>SEDUC</v>
          </cell>
        </row>
        <row r="5460">
          <cell r="A5460" t="str">
            <v/>
          </cell>
          <cell r="D5460">
            <v>0</v>
          </cell>
        </row>
        <row r="5461">
          <cell r="A5461" t="str">
            <v>33.09.046</v>
          </cell>
          <cell r="B5461" t="str">
            <v>FORNECIMENTO E INSTALAÇÃO DE CABO TELEFÔNICO C/ 300 PARES P/ USO EXTERNO, C/ DIAM. DO CONDUTOR DE 0,50MM, REF. CTP-APL-G 50, FAB. FURUKAWA OU SIMILAR - NOVA SEDE VÁRZEA</v>
          </cell>
          <cell r="C5461" t="str">
            <v>m</v>
          </cell>
          <cell r="D5461">
            <v>90.912500000000009</v>
          </cell>
          <cell r="E5461">
            <v>72.73</v>
          </cell>
          <cell r="F5461" t="str">
            <v>SEDUC</v>
          </cell>
        </row>
        <row r="5462">
          <cell r="A5462" t="str">
            <v/>
          </cell>
          <cell r="D5462">
            <v>0</v>
          </cell>
        </row>
        <row r="5463">
          <cell r="A5463" t="str">
            <v>33.09.047</v>
          </cell>
          <cell r="B5463" t="str">
            <v>FORNECIMENTO E INSTALAÇÃO DE CABO TELEFÔNICO C/ 400 PARES P/ USO EXTERNO, C/ DIAM. DO CONDUTOR DE 0,50MM, REF. CTP-APL-G 50, FAB. FURUKAWA OU SIMILAR - NOVA SEDE VÁRZEA</v>
          </cell>
          <cell r="C5463" t="str">
            <v>m</v>
          </cell>
          <cell r="D5463">
            <v>129.48750000000001</v>
          </cell>
          <cell r="E5463">
            <v>103.59</v>
          </cell>
          <cell r="F5463" t="str">
            <v xml:space="preserve">SEDUC </v>
          </cell>
        </row>
        <row r="5464">
          <cell r="A5464" t="str">
            <v/>
          </cell>
          <cell r="D5464">
            <v>0</v>
          </cell>
        </row>
        <row r="5465">
          <cell r="A5465" t="str">
            <v>33.09.048</v>
          </cell>
          <cell r="B5465" t="str">
            <v xml:space="preserve"> FORNECIMENTO E INSTALAÇÃO DE CABO TELEFÔNICO C/ 600 PARES P/ USO EXTERNO, C/ DIAM. DO CONDUTOR DE 0,50MM, REF. CTP-APL-G 50, FAB. FURUKAWA OU SIMILAR - NOVA SEDE VÁRZEA</v>
          </cell>
          <cell r="C5465" t="str">
            <v>m</v>
          </cell>
          <cell r="D5465">
            <v>193.33749999999998</v>
          </cell>
          <cell r="E5465">
            <v>154.66999999999999</v>
          </cell>
          <cell r="F5465" t="str">
            <v xml:space="preserve">SEDUC </v>
          </cell>
        </row>
        <row r="5466">
          <cell r="A5466" t="str">
            <v/>
          </cell>
          <cell r="D5466">
            <v>0</v>
          </cell>
        </row>
        <row r="5467">
          <cell r="A5467" t="str">
            <v>33.09.049</v>
          </cell>
          <cell r="B5467" t="str">
            <v>FORNECIMENTO E INSTALAÇÃO DE CABO DE FIBRA-OPTICA MULTIMODO, 50um COM 12 FIBRAS, FITA DE AÇO CORRUGADO P/ PROTEÇÃO ANTI-ROEDORES E NUCLEO GELEADO P/ PROT.  A UMID. REF. CFOA-MM(50)-ARD-G-12, FAB. FURUKAWA OU SIMILAR - NOVA SEDE VÁRZEA</v>
          </cell>
          <cell r="C5467" t="str">
            <v>m</v>
          </cell>
          <cell r="D5467">
            <v>30.537500000000001</v>
          </cell>
          <cell r="E5467">
            <v>24.43</v>
          </cell>
          <cell r="F5467" t="str">
            <v xml:space="preserve">SEDUC </v>
          </cell>
        </row>
        <row r="5468">
          <cell r="A5468" t="str">
            <v/>
          </cell>
          <cell r="D5468">
            <v>0</v>
          </cell>
        </row>
        <row r="5469">
          <cell r="A5469" t="str">
            <v>33.09.050</v>
          </cell>
          <cell r="B5469" t="str">
            <v>EXTENSÃO OPTICA CONECTORIZADA, 2X MM(50), TIPO OM3, 10GBPS, CONECTOR LC-SPC, P/ DIO A 270, COD. 35260016, FAB, FURUKAWA OU SIMILAR - NOVA SEDE VÁRZEA</v>
          </cell>
          <cell r="C5469" t="str">
            <v>m</v>
          </cell>
          <cell r="D5469">
            <v>121.47500000000001</v>
          </cell>
          <cell r="E5469">
            <v>97.18</v>
          </cell>
          <cell r="F5469" t="str">
            <v xml:space="preserve">SEDUC </v>
          </cell>
        </row>
        <row r="5470">
          <cell r="A5470" t="str">
            <v/>
          </cell>
          <cell r="D5470">
            <v>0</v>
          </cell>
        </row>
        <row r="5471">
          <cell r="A5471" t="str">
            <v>33.09.051</v>
          </cell>
          <cell r="B5471" t="str">
            <v xml:space="preserve">CORDÃO DUPLEX MM(50), TIPO OM3, 10GBPS, CONECTORES LC-SPL-SPC, 2,5 DE COMPRIMENTO , COD. 35200120, FAB. FURUKAWA OU SIMILAR - NOVA SEDE VÁRZEA </v>
          </cell>
          <cell r="C5471" t="str">
            <v>m</v>
          </cell>
          <cell r="D5471">
            <v>156.69999999999999</v>
          </cell>
          <cell r="E5471">
            <v>125.36</v>
          </cell>
          <cell r="F5471" t="str">
            <v xml:space="preserve">SEDUC </v>
          </cell>
        </row>
        <row r="5472">
          <cell r="A5472" t="str">
            <v/>
          </cell>
          <cell r="D5472">
            <v>0</v>
          </cell>
        </row>
        <row r="5473">
          <cell r="A5473" t="str">
            <v>33.09.052</v>
          </cell>
          <cell r="B5473" t="str">
            <v>FORNECIMENTO E INSTALAÇÃO DE RACK 23" C/ REDUTOR 19", EM CHAPA DE AÇO 18, PINT. ELETR. EPOXI, 44u, PÉS REGUL., GUAS DE CABOS VERT., TAMPAS, PORTA FRONTAL,CALHA DE 08 TOM, MAT. P/ INSTALAÇÃO E DEMAIS ITENS  CONF. PROJETO - NOVA SEDE VÁRZEA</v>
          </cell>
          <cell r="C5473" t="str">
            <v>Un</v>
          </cell>
          <cell r="D5473">
            <v>3986.5</v>
          </cell>
          <cell r="E5473">
            <v>3189.2</v>
          </cell>
          <cell r="F5473" t="str">
            <v xml:space="preserve">SEDUC </v>
          </cell>
        </row>
        <row r="5474">
          <cell r="A5474" t="str">
            <v/>
          </cell>
          <cell r="D5474">
            <v>0</v>
          </cell>
        </row>
        <row r="5475">
          <cell r="A5475" t="str">
            <v>33.09.053</v>
          </cell>
          <cell r="B5475" t="str">
            <v>FORNECIMENTO E INSTALAÇÃO DE DISTRIBUIDOR INTERNO ÓTICO P/ CABO DE FIBRAS ÓPTICAS TIPO MULTIMODO, C/ 48 CONEXÕES LC, P/ INSTALAÇÃO EM RACK PADRÃO 19", CONF. PROJ., REF. 35260163, FAB. FURUKAWA OU SIMILAR - NOVA SEDE VÁRZEA</v>
          </cell>
          <cell r="C5475" t="str">
            <v>Un</v>
          </cell>
          <cell r="D5475">
            <v>764.4375</v>
          </cell>
          <cell r="E5475">
            <v>611.54999999999995</v>
          </cell>
          <cell r="F5475" t="str">
            <v xml:space="preserve">SEDUC </v>
          </cell>
        </row>
        <row r="5476">
          <cell r="A5476" t="str">
            <v/>
          </cell>
          <cell r="D5476">
            <v>0</v>
          </cell>
        </row>
        <row r="5477">
          <cell r="A5477" t="str">
            <v>33.09.054</v>
          </cell>
          <cell r="B5477" t="str">
            <v>FORNECIMENTO E INSTALAÇÃO DE KIT BANDEJA  DE EMENDA P/ 24 FIBRAS, REF. 35260306, FAB. FURUKAWA OU SIMILAR - NOVA SEDE VÁRZEA</v>
          </cell>
          <cell r="C5477" t="str">
            <v>Un</v>
          </cell>
          <cell r="D5477">
            <v>212.04999999999998</v>
          </cell>
          <cell r="E5477">
            <v>169.64</v>
          </cell>
          <cell r="F5477" t="str">
            <v xml:space="preserve">SEDUC </v>
          </cell>
        </row>
        <row r="5478">
          <cell r="A5478" t="str">
            <v/>
          </cell>
          <cell r="D5478">
            <v>0</v>
          </cell>
        </row>
        <row r="5479">
          <cell r="A5479" t="str">
            <v>33.09.055</v>
          </cell>
          <cell r="B5479" t="str">
            <v>FORNECIMENTO E INSTALAÇÃO DE PATCH PANEL DESCARREGADO 24 PORTAS COMPATIVEL C/ CONECTOR RJ-45 FEMEA, CAT. 06, PADRÃO CONF. T568A, LAR. PAD. 19", COM PARAF. E ARRUELAS, FAB. FURUKAWA OU SIMILAR - NOVA SEDE VÁRZEA</v>
          </cell>
          <cell r="C5479" t="str">
            <v>Un</v>
          </cell>
          <cell r="D5479">
            <v>393.23749999999995</v>
          </cell>
          <cell r="E5479">
            <v>314.58999999999997</v>
          </cell>
          <cell r="F5479" t="str">
            <v xml:space="preserve">SEDUC </v>
          </cell>
        </row>
        <row r="5480">
          <cell r="A5480" t="str">
            <v/>
          </cell>
          <cell r="D5480">
            <v>0</v>
          </cell>
        </row>
        <row r="5481">
          <cell r="A5481" t="str">
            <v>33.09.056</v>
          </cell>
          <cell r="B5481" t="str">
            <v>FORNECIMENTO E INSTALAÇÃO DE CAIXA DE PROTEÇÃO DE CONVERSORES FIBRA/UTP E DEMAIS MAT. NECESSÁRIOS  A SUA MONTAGEM, FAB. CEMAR OU SIMILAR - NOVA SEDE  VÁRZEA</v>
          </cell>
          <cell r="C5481" t="str">
            <v>m</v>
          </cell>
          <cell r="D5481">
            <v>545.54999999999995</v>
          </cell>
          <cell r="E5481">
            <v>436.44</v>
          </cell>
          <cell r="F5481" t="str">
            <v xml:space="preserve">SEDUC </v>
          </cell>
        </row>
        <row r="5482">
          <cell r="A5482" t="str">
            <v/>
          </cell>
          <cell r="D5482">
            <v>0</v>
          </cell>
        </row>
        <row r="5483">
          <cell r="A5483" t="str">
            <v>33.09.057</v>
          </cell>
          <cell r="B5483" t="str">
            <v>FORNECIMENTO E INSTALAÇÃO DE CX. DE BLOQUEIO ÓPTICO PLÁSTICA P/ CONEXÃO DE ATÉ 6 FIBRAS E DEMAIS MAT. NECESSÁRIOS A SUA INSTAÇÃO, CONF. ESPEC. TECNICA, REF. 31001282, FAB. FURUKAWA OU SIMILAR - NOVA SEDE VÁRZEA</v>
          </cell>
          <cell r="C5483" t="str">
            <v>Un</v>
          </cell>
          <cell r="D5483">
            <v>367.07500000000005</v>
          </cell>
          <cell r="E5483">
            <v>293.66000000000003</v>
          </cell>
          <cell r="F5483" t="str">
            <v>SEDUC</v>
          </cell>
        </row>
        <row r="5484">
          <cell r="A5484" t="str">
            <v/>
          </cell>
          <cell r="D5484">
            <v>0</v>
          </cell>
        </row>
        <row r="5485">
          <cell r="A5485" t="str">
            <v>33.09.058</v>
          </cell>
          <cell r="B5485" t="str">
            <v>FORNECIMENTO E INSTALAÇÃO DE EXTENSÕES ÓPTICAS MULTIMODO DUPLEX C/ 2 FIBRAS 50X125 (MICRÔMETROS ) DE 1,5M DE COMPRIMENTO CONECT. EM CONECTORES LC EM UMA DAS EXTREM., REF. 35260128, FAB. FURUKAWA OU SIMILAR - NOVA SEDE VÁRZEA</v>
          </cell>
          <cell r="C5485" t="str">
            <v>Un</v>
          </cell>
          <cell r="D5485">
            <v>257.5</v>
          </cell>
          <cell r="E5485">
            <v>206</v>
          </cell>
          <cell r="F5485" t="str">
            <v xml:space="preserve">SEDUC </v>
          </cell>
        </row>
        <row r="5486">
          <cell r="A5486" t="str">
            <v/>
          </cell>
          <cell r="D5486">
            <v>0</v>
          </cell>
        </row>
        <row r="5487">
          <cell r="A5487" t="str">
            <v>33.09.059</v>
          </cell>
          <cell r="B5487" t="str">
            <v>FORNECIMENTO E INSTALAÇÃO DE CORDÃO ÓPTICO MULTIMODO DUPLEX C/ 2 FIBRAS 50X125 (MICRÔMETROS ) DE 1,5M DE COMPRIMENTO CONECT. EM CONECTORES LC EM  CADA  EXTREM., REF. 33000058, FAB. FURUKAWA OU SIMILAR - NOVA SEDE VÁRZEA</v>
          </cell>
          <cell r="C5487" t="str">
            <v>Un</v>
          </cell>
          <cell r="D5487">
            <v>306.41250000000002</v>
          </cell>
          <cell r="E5487">
            <v>245.13</v>
          </cell>
          <cell r="F5487" t="str">
            <v xml:space="preserve">SEDUC </v>
          </cell>
        </row>
        <row r="5488">
          <cell r="A5488" t="str">
            <v/>
          </cell>
          <cell r="D5488">
            <v>0</v>
          </cell>
        </row>
        <row r="5489">
          <cell r="A5489" t="str">
            <v>33.10.001</v>
          </cell>
          <cell r="B5489" t="str">
            <v>FORNECIMENTO E INSTALAÇÃO DE PTO. DE LÓGICA, C/ ELETROCALHAS/PERFILADOS E  ACES., INCL.  ELETRO, ABRAÇ., ESP. ALUM.,FAB. MOPA OU SIM., CABO UTP4PARES/CAT.6, CONECTORES, FAB. FURUKAWA OU SIM., CONECTOR. E TESTE CONTINUID.. - NOVA SEDE  VÁRZEA</v>
          </cell>
          <cell r="C5489" t="str">
            <v>Un</v>
          </cell>
          <cell r="D5489">
            <v>306.66250000000002</v>
          </cell>
          <cell r="E5489">
            <v>245.33</v>
          </cell>
          <cell r="F5489" t="str">
            <v xml:space="preserve">SEDUC </v>
          </cell>
        </row>
        <row r="5490">
          <cell r="A5490" t="str">
            <v/>
          </cell>
          <cell r="D5490">
            <v>0</v>
          </cell>
        </row>
        <row r="5491">
          <cell r="A5491" t="str">
            <v>33.11.001</v>
          </cell>
          <cell r="B5491" t="str">
            <v>FORNECIMENTO E INSTALAÇÃO ESTAÇÃO TRATAM. ESGOTO EM FIBRA DE VIDRO P/ EFLUENTES SANITARIOS C/ CAP. P/ 2.000 CONTRIBUINTES, 75 L CONTRIB. PER-CAPITA, 150M³ CAP. DIÁRIA, 7,5M³ VAZÃO, CONTENDO 01 CX. AREIA, 02 REATORES, 01 FILTRO, 01 KIT, 01 TANQUE. - NOVA S</v>
          </cell>
          <cell r="C5491" t="str">
            <v>Un</v>
          </cell>
          <cell r="D5491">
            <v>396831.66250000003</v>
          </cell>
          <cell r="E5491">
            <v>317465.33</v>
          </cell>
          <cell r="F5491" t="str">
            <v>SEDUC</v>
          </cell>
        </row>
        <row r="5492">
          <cell r="A5492" t="str">
            <v/>
          </cell>
          <cell r="D5492">
            <v>0</v>
          </cell>
        </row>
        <row r="5493">
          <cell r="A5493" t="str">
            <v>33.12.001</v>
          </cell>
          <cell r="B5493" t="str">
            <v>FORNECIMENTO E INSTALAÇÃO DE QUADRO DE DISTRIBUIÇÃO (0,35 X  0,40) METALICO, TIPO SOBREPOR, COM BARRAMENTO PARA ATÉ 12 CIRCUITOS MONOPOLARES, CHAVE GERAL E PORTA - NOVA SEDE VÁRZEA</v>
          </cell>
          <cell r="C5493" t="str">
            <v>Un</v>
          </cell>
          <cell r="D5493">
            <v>240.91249999999999</v>
          </cell>
          <cell r="E5493">
            <v>192.73</v>
          </cell>
          <cell r="F5493" t="str">
            <v>SEDUC</v>
          </cell>
        </row>
        <row r="5494">
          <cell r="A5494" t="str">
            <v/>
          </cell>
          <cell r="D5494">
            <v>0</v>
          </cell>
        </row>
        <row r="5495">
          <cell r="A5495" t="str">
            <v>33.12.002</v>
          </cell>
          <cell r="B5495" t="str">
            <v>FORNECIMENTO E INSTALAÇÃO DE QUADRO DE DISTRIBUIÇÃO (0,35 X  0,40) METALICO, TIPO SOBREPOR, COM BARRAMENTO PARA ATÉ 16 CIRCUITOS MONOPOLARES, CHAVE GERAL E PORTA - NOVA SEDE VÁRZEA</v>
          </cell>
          <cell r="C5495" t="str">
            <v>Un</v>
          </cell>
          <cell r="D5495">
            <v>259.66249999999997</v>
          </cell>
          <cell r="E5495">
            <v>207.73</v>
          </cell>
          <cell r="F5495" t="str">
            <v>SEDUC</v>
          </cell>
        </row>
        <row r="5496">
          <cell r="A5496" t="str">
            <v/>
          </cell>
          <cell r="D5496">
            <v>0</v>
          </cell>
        </row>
        <row r="5497">
          <cell r="A5497" t="str">
            <v>33.12.003</v>
          </cell>
          <cell r="B5497" t="str">
            <v>FORNECIMENTO E INSTALAÇÃO DE QUADRO DE DISTRIBUIÇÃO (0,35 X  0,50) METALICO, TIPO SOBREPOR, COM BARRAMENTO PARA ATÉ 24 CIRCUITOS MONOPOLARES, CHAVE GERAL E PORTA - NOVA SEDE VÁRZEA</v>
          </cell>
          <cell r="C5497" t="str">
            <v>Un</v>
          </cell>
          <cell r="D5497">
            <v>299.66249999999997</v>
          </cell>
          <cell r="E5497">
            <v>239.73</v>
          </cell>
          <cell r="F5497" t="str">
            <v>SEDUC</v>
          </cell>
        </row>
        <row r="5498">
          <cell r="A5498" t="str">
            <v/>
          </cell>
          <cell r="D5498">
            <v>0</v>
          </cell>
        </row>
        <row r="5499">
          <cell r="A5499" t="str">
            <v>33.12.004</v>
          </cell>
          <cell r="B5499" t="str">
            <v>FORNECIMENTO E INSTALAÇÃO DE QUADRO DE DISTRIBUIÇÃO (0,35 X  0,55) METALICO, TIPO SOBREPOR, COM BARRAMENTO PARA ATÉ 32 CIRCUITOS MONOPOLARES, CHAVE GERAL E PORTA - NOVA SEDE VÁRZEA</v>
          </cell>
          <cell r="C5499" t="str">
            <v>Un</v>
          </cell>
          <cell r="D5499">
            <v>354.25</v>
          </cell>
          <cell r="E5499">
            <v>283.39999999999998</v>
          </cell>
          <cell r="F5499" t="str">
            <v>SEDUC</v>
          </cell>
        </row>
        <row r="5500">
          <cell r="A5500" t="str">
            <v/>
          </cell>
          <cell r="D5500">
            <v>0</v>
          </cell>
        </row>
        <row r="5501">
          <cell r="A5501" t="str">
            <v>33.12.005</v>
          </cell>
          <cell r="B5501" t="str">
            <v>FORNECIMENTO E INSTALAÇÃO DE QUADRO DE DISTRIBUIÇÃO (0,35 X  0,65) METALICO, TIPO SOBREPOR, COM BARRAMENTO PARA ATÉ 44 CIRCUITOS MONOPOLARES, CHAVE GERAL E PORTA - NOVA SEDE VÁRZEA</v>
          </cell>
          <cell r="C5501" t="str">
            <v>Un</v>
          </cell>
          <cell r="D5501">
            <v>415.5</v>
          </cell>
          <cell r="E5501">
            <v>332.4</v>
          </cell>
          <cell r="F5501" t="str">
            <v>SEDUC</v>
          </cell>
        </row>
        <row r="5502">
          <cell r="A5502" t="str">
            <v/>
          </cell>
          <cell r="D5502">
            <v>0</v>
          </cell>
        </row>
        <row r="5503">
          <cell r="A5503" t="str">
            <v>33.12.006</v>
          </cell>
          <cell r="B5503" t="str">
            <v>FORNECIMENTO E INSTALAÇÃO DE QUADRO DE DISTRIBUIÇÃO (0,50 X  1,00) METALICO, TIPO SOBREPOR, COM BARRAMENTO PARA ATÉ 70 CIRCUITOS MONOPOLARES, CHAVE GERAL E PORTA - NOVA SEDE VÁRZEA</v>
          </cell>
          <cell r="C5503" t="str">
            <v>Un</v>
          </cell>
          <cell r="D5503">
            <v>1195.5500000000002</v>
          </cell>
          <cell r="E5503">
            <v>956.44</v>
          </cell>
          <cell r="F5503" t="str">
            <v>SEDUC</v>
          </cell>
        </row>
        <row r="5504">
          <cell r="A5504" t="str">
            <v/>
          </cell>
          <cell r="D5504">
            <v>0</v>
          </cell>
        </row>
        <row r="5505">
          <cell r="A5505" t="str">
            <v>33.13.001</v>
          </cell>
          <cell r="B5505" t="str">
            <v xml:space="preserve">FORNECIMENTO E INSTALAÇÃO DE PISO ELEVADO DESMONTÁVEL ( 60 CM DE ALTURA) REVESTIMENTO PAVIFLEX DE 2MM - METALICO - NOVA SEDE VÁRZEA </v>
          </cell>
          <cell r="C5505" t="str">
            <v>m2</v>
          </cell>
          <cell r="D5505">
            <v>333.125</v>
          </cell>
          <cell r="E5505">
            <v>266.5</v>
          </cell>
          <cell r="F5505" t="str">
            <v xml:space="preserve">SEDUC </v>
          </cell>
        </row>
        <row r="5506">
          <cell r="A5506" t="str">
            <v/>
          </cell>
          <cell r="D5506">
            <v>0</v>
          </cell>
        </row>
        <row r="5507">
          <cell r="A5507" t="str">
            <v>33.13.002</v>
          </cell>
          <cell r="B5507" t="str">
            <v xml:space="preserve">FORNECIMENTO E INSTALAÇÃO DE PISO ELEVADO DESMONTÁVEL ( 60 CM DE ALTURA), REVESTIDO EM PAVIFLEX DE 2MM - MADEIRA - NOVA SEDE VÁRZEA </v>
          </cell>
          <cell r="C5507" t="str">
            <v>m2</v>
          </cell>
          <cell r="D5507">
            <v>276.25</v>
          </cell>
          <cell r="E5507">
            <v>221</v>
          </cell>
          <cell r="F5507" t="str">
            <v xml:space="preserve">SEDUC </v>
          </cell>
        </row>
        <row r="5508">
          <cell r="A5508" t="str">
            <v/>
          </cell>
          <cell r="D5508">
            <v>0</v>
          </cell>
        </row>
        <row r="5509">
          <cell r="A5509" t="str">
            <v>33.14.001</v>
          </cell>
          <cell r="B5509" t="str">
            <v>FORNECIMENTO E INSTALAÇÃO DE CARPETE AGULHADO, COM 7MM DE ESPESSURA, PARA REVESTIMENTO DE PISO ELEVADO - NOVA SEDE VÁRZEA</v>
          </cell>
          <cell r="C5509" t="str">
            <v>m2</v>
          </cell>
          <cell r="D5509">
            <v>87.5</v>
          </cell>
          <cell r="E5509">
            <v>70</v>
          </cell>
          <cell r="F5509" t="str">
            <v xml:space="preserve">SEDUC </v>
          </cell>
        </row>
        <row r="5510">
          <cell r="A5510" t="str">
            <v/>
          </cell>
          <cell r="D5510">
            <v>0</v>
          </cell>
        </row>
        <row r="5511">
          <cell r="A5511" t="str">
            <v>33.15.001</v>
          </cell>
          <cell r="B5511" t="str">
            <v xml:space="preserve">FORNECIMENTO E INSTALAÇÃO DE PISO DE MARMORE BRANCO COM ACABAMENTO PADRÃO , 2CM DE ESPESSURA, NÃO INCLUSO REGULARIZAÇÃO DA BASE - NOVA SEDE VÁRZEA </v>
          </cell>
          <cell r="C5511" t="str">
            <v>m2</v>
          </cell>
          <cell r="D5511">
            <v>201.66250000000002</v>
          </cell>
          <cell r="E5511">
            <v>161.33000000000001</v>
          </cell>
          <cell r="F5511" t="str">
            <v>SEDUC</v>
          </cell>
        </row>
        <row r="5512">
          <cell r="A5512" t="str">
            <v/>
          </cell>
          <cell r="D5512">
            <v>0</v>
          </cell>
        </row>
        <row r="5513">
          <cell r="A5513" t="str">
            <v>33.16.001</v>
          </cell>
          <cell r="B5513" t="str">
            <v xml:space="preserve">RETIRADA DE TOMADAS ( SOBREPOR / EMBUTIR), INTERRUPTORES ( SOBREPOR / EMBUTIR ), PONTOS DE LÓGICA - NOVA SEDE VÁRZEA </v>
          </cell>
          <cell r="C5513" t="str">
            <v>Un</v>
          </cell>
          <cell r="D5513">
            <v>6.1750000000000007</v>
          </cell>
          <cell r="E5513">
            <v>4.9400000000000004</v>
          </cell>
          <cell r="F5513" t="str">
            <v xml:space="preserve">SEDUC </v>
          </cell>
        </row>
        <row r="5514">
          <cell r="A5514" t="str">
            <v/>
          </cell>
          <cell r="D5514">
            <v>0</v>
          </cell>
        </row>
        <row r="5515">
          <cell r="A5515" t="str">
            <v>33.16.002</v>
          </cell>
          <cell r="B5515" t="str">
            <v>RETIRADA QUADROS ELÉTRICOS ( SOBREPOR / EMBUTIR ), INCLUSO DISJUNTORES - NOVA SEDE VÁRZEA</v>
          </cell>
          <cell r="C5515" t="str">
            <v>Un</v>
          </cell>
          <cell r="D5515">
            <v>15.824999999999999</v>
          </cell>
          <cell r="E5515">
            <v>12.66</v>
          </cell>
          <cell r="F5515" t="str">
            <v xml:space="preserve">SEDUC </v>
          </cell>
        </row>
        <row r="5516">
          <cell r="A5516" t="str">
            <v/>
          </cell>
          <cell r="D5516">
            <v>0</v>
          </cell>
        </row>
        <row r="5517">
          <cell r="A5517" t="str">
            <v>33.17.001</v>
          </cell>
          <cell r="B5517" t="str">
            <v>REFORMA E ADEQUAÇÃO DAS SUBESTAÇÕES ABRIG. 1/2/3, RECINTO DE MEDIÇÃO / PROTEÇÃO E UNIDADE DE GERAÇÃO  400 KVA, INCLUSO MATERIAL E MÃO DE OBRA - NOVA SEDE VÁRZEA</v>
          </cell>
          <cell r="C5517" t="str">
            <v>Un</v>
          </cell>
          <cell r="D5517">
            <v>757428.75</v>
          </cell>
          <cell r="E5517">
            <v>605943</v>
          </cell>
          <cell r="F5517" t="str">
            <v xml:space="preserve">SEDUC </v>
          </cell>
        </row>
        <row r="5518">
          <cell r="A5518" t="str">
            <v/>
          </cell>
          <cell r="D5518">
            <v>0</v>
          </cell>
        </row>
        <row r="5519">
          <cell r="A5519" t="str">
            <v>33.18.001</v>
          </cell>
          <cell r="B5519" t="str">
            <v>FORNECIMENTO E INSTALAÇÃO DE PLACA DE PORTA DE 0,40X0,12, UMA , FACE, ESTRUTURADA EM PVC COM ADESIVO CAST. IMPRESSO - NOVA SEDE VÁRZEA</v>
          </cell>
          <cell r="C5519" t="str">
            <v>Un</v>
          </cell>
          <cell r="D5519">
            <v>57.737499999999997</v>
          </cell>
          <cell r="E5519">
            <v>46.19</v>
          </cell>
          <cell r="F5519" t="str">
            <v>SEDUC</v>
          </cell>
        </row>
        <row r="5520">
          <cell r="A5520" t="str">
            <v/>
          </cell>
          <cell r="D5520">
            <v>0</v>
          </cell>
        </row>
        <row r="5521">
          <cell r="A5521" t="str">
            <v>33.18.002</v>
          </cell>
          <cell r="B5521" t="str">
            <v xml:space="preserve"> FORNECIMENTO E INSTALAÇÃO DE PLACA DE BLOCO DE 0,40X0,30, UMA , FACE, ESTRUTURADA EM PVC COM ADESIVO CAST. IMPRESSO - NOVA SEDE VÁRZEA</v>
          </cell>
          <cell r="C5521" t="str">
            <v>Un</v>
          </cell>
          <cell r="D5521">
            <v>151.77500000000001</v>
          </cell>
          <cell r="E5521">
            <v>121.42</v>
          </cell>
          <cell r="F5521" t="str">
            <v>SEDUC</v>
          </cell>
        </row>
        <row r="5522">
          <cell r="A5522" t="str">
            <v/>
          </cell>
          <cell r="D5522">
            <v>0</v>
          </cell>
        </row>
        <row r="5523">
          <cell r="A5523" t="str">
            <v>33.18.003</v>
          </cell>
          <cell r="B5523" t="str">
            <v>FORNECIMENTO E INSTALAÇÃO DE PLACA AÉREA DE 0,60X0,35 COM NYLON, DUAS FACES, ESTRUTURADA EM PVC COM ADESIVO CAST. IMPRESSO - NOVA SEDE VÁRZEA</v>
          </cell>
          <cell r="C5523" t="str">
            <v>Un</v>
          </cell>
          <cell r="D5523">
            <v>116.8</v>
          </cell>
          <cell r="E5523">
            <v>93.44</v>
          </cell>
          <cell r="F5523" t="str">
            <v>SEDUC</v>
          </cell>
        </row>
        <row r="5524">
          <cell r="A5524" t="str">
            <v/>
          </cell>
          <cell r="D5524">
            <v>0</v>
          </cell>
        </row>
        <row r="5525">
          <cell r="A5525" t="str">
            <v>33.18.004</v>
          </cell>
          <cell r="B5525" t="str">
            <v>FORNECIMENTO E INSTALAÇÃO DE PLACAS DIVERSAS 0,21X0,27, UMA , FACE, ESTRUTURADA EM PVC COM ADESIVO CAST. IMPRESSO - NOVA SEDE VÁRZEA</v>
          </cell>
          <cell r="C5525" t="str">
            <v>Un</v>
          </cell>
          <cell r="D5525">
            <v>58.912500000000001</v>
          </cell>
          <cell r="E5525">
            <v>47.13</v>
          </cell>
          <cell r="F5525" t="str">
            <v xml:space="preserve">SEDUC </v>
          </cell>
        </row>
        <row r="5526">
          <cell r="A5526" t="str">
            <v/>
          </cell>
          <cell r="D5526">
            <v>0</v>
          </cell>
        </row>
        <row r="5527">
          <cell r="A5527" t="str">
            <v>33.18.005</v>
          </cell>
          <cell r="B5527" t="str">
            <v>FORNECIMENTO E INSTALAÇÃO COM 02 POSTES REDONDOS DE TOTEM DE 1,20X2,40, DUAS FACES, ESTRUTURADA EM CHAPA DE AÇO COM ADESIVO CAST. IMPRESSO - NOVA SEDE VÁRZEA</v>
          </cell>
          <cell r="C5527" t="str">
            <v>Un</v>
          </cell>
          <cell r="D5527">
            <v>9145.8374999999996</v>
          </cell>
          <cell r="E5527">
            <v>7316.67</v>
          </cell>
          <cell r="F5527" t="str">
            <v>SEDUC</v>
          </cell>
        </row>
        <row r="5528">
          <cell r="A5528" t="str">
            <v/>
          </cell>
          <cell r="D5528">
            <v>0</v>
          </cell>
        </row>
        <row r="5529">
          <cell r="A5529" t="str">
            <v>33.18.006</v>
          </cell>
          <cell r="B5529" t="str">
            <v>FORNECIMENTO E INSTALAÇÃO,  COM DOIS POSTES REDONDOS , DE PAINEL MAPA DE 3,00X1,00, ESTRUTURADA EM CHAPA DE AÇO COM ADESIVO CAST. IMPRESSO - NOVA SEDE VÁRZEA</v>
          </cell>
          <cell r="C5529" t="str">
            <v>Un</v>
          </cell>
          <cell r="D5529">
            <v>4416.6625000000004</v>
          </cell>
          <cell r="E5529">
            <v>3533.33</v>
          </cell>
          <cell r="F5529" t="str">
            <v>SEDUC</v>
          </cell>
        </row>
        <row r="5530">
          <cell r="A5530" t="str">
            <v/>
          </cell>
          <cell r="D5530">
            <v>0</v>
          </cell>
        </row>
        <row r="5531">
          <cell r="A5531" t="str">
            <v>33.18.007</v>
          </cell>
          <cell r="B5531" t="str">
            <v>FORNECIMENTO E INSTALAÇÃO DE PÓRTICO DE ENTRADA DE 10,00X3,00, EM ESTRUTURA PRÓPRIA COM CANTONEIRA E BARRA , LONA IMPRESSA - NOVA SEDE VÁRZEA</v>
          </cell>
          <cell r="C5531" t="str">
            <v>Un</v>
          </cell>
          <cell r="D5531">
            <v>32817.600000000006</v>
          </cell>
          <cell r="E5531">
            <v>26254.080000000002</v>
          </cell>
          <cell r="F5531" t="str">
            <v>SEDUC</v>
          </cell>
        </row>
        <row r="5532">
          <cell r="A5532" t="str">
            <v/>
          </cell>
          <cell r="D5532">
            <v>0</v>
          </cell>
        </row>
        <row r="5533">
          <cell r="A5533" t="str">
            <v>33.18.008</v>
          </cell>
          <cell r="B5533" t="str">
            <v>FORNECIMENTO E INSTALAÇÃO DE PAINEL EXTERNO  DE QUADRA DE 3,26X2,34, UMA FACE, EM ESTRUTURA DE TUBO 30X30 E 30X20 PARA ESTIRAMENTO DE LONA IMPRESSA - NOVA SEDE VÁRZEA</v>
          </cell>
          <cell r="C5533" t="str">
            <v>Un</v>
          </cell>
          <cell r="D5533">
            <v>1525</v>
          </cell>
          <cell r="E5533">
            <v>1220</v>
          </cell>
          <cell r="F5533" t="str">
            <v>SEDUC</v>
          </cell>
        </row>
        <row r="5534">
          <cell r="A5534" t="str">
            <v/>
          </cell>
          <cell r="D5534">
            <v>0</v>
          </cell>
        </row>
        <row r="5535">
          <cell r="A5535" t="str">
            <v>33.18.009</v>
          </cell>
          <cell r="B5535" t="str">
            <v xml:space="preserve"> FORNECIMENTO E INSTALAÇÃO DE PAINEL INTERNO   DE QUADRA DE 3,41X2,89, UMA FACE, EM ESTRUTURA DE TUBO 30X30 E 30X20 PARA ESTIRAMENTO DE LONA IMPRESSA - NOVA SEDE VÁRZEA</v>
          </cell>
          <cell r="C5535" t="str">
            <v>Un</v>
          </cell>
          <cell r="D5535">
            <v>1545.8375000000001</v>
          </cell>
          <cell r="E5535">
            <v>1236.67</v>
          </cell>
          <cell r="F5535" t="str">
            <v>SEDUC</v>
          </cell>
        </row>
        <row r="5536">
          <cell r="A5536" t="str">
            <v/>
          </cell>
          <cell r="D5536">
            <v>0</v>
          </cell>
        </row>
        <row r="5537">
          <cell r="A5537" t="str">
            <v>33.18.010</v>
          </cell>
          <cell r="B5537" t="str">
            <v xml:space="preserve"> FORNECIMENTO E INSTALAÇÃO DE PAINEL DO MURO EXTERNO  DE 5,61X2,10, UMA FACE, EM ESTRUTURA DE TUBO 30X30 E 30X20 PARA ESTIRAMENTO DE LONA IMPRESSA - NOVA SEDE VÁRZEA</v>
          </cell>
          <cell r="C5537" t="str">
            <v>Un</v>
          </cell>
          <cell r="D5537">
            <v>1735.4124999999999</v>
          </cell>
          <cell r="E5537">
            <v>1388.33</v>
          </cell>
          <cell r="F5537" t="str">
            <v>SEDUC</v>
          </cell>
        </row>
        <row r="5538">
          <cell r="A5538" t="str">
            <v/>
          </cell>
          <cell r="D5538">
            <v>0</v>
          </cell>
        </row>
        <row r="5539">
          <cell r="A5539" t="str">
            <v>33.18.011</v>
          </cell>
          <cell r="B5539" t="str">
            <v>FORNECIMENTO E INSTALAÇÃO DE PAINEL POSTE EXTERNO - ENTRADA FUNCIONARIOS DE 2,00X4,00, UMA FACE, EM ESTRUTURA DE TUBO 30X30 E 30X20 PARA ESTIRAMENTO DE LONA IMPRESSA - NOVA SEDE VÁRZEA</v>
          </cell>
          <cell r="C5539" t="str">
            <v>Un</v>
          </cell>
          <cell r="D5539">
            <v>1797.9124999999999</v>
          </cell>
          <cell r="E5539">
            <v>1438.33</v>
          </cell>
          <cell r="F5539" t="str">
            <v>SEDUC</v>
          </cell>
        </row>
        <row r="5540">
          <cell r="A5540" t="str">
            <v/>
          </cell>
          <cell r="D5540">
            <v>0</v>
          </cell>
        </row>
        <row r="5541">
          <cell r="A5541" t="str">
            <v>33.18.012</v>
          </cell>
          <cell r="B5541" t="str">
            <v>FORNECIMENTO E INSTALAÇÃO DE ADESIVO DA RECEPÇÃO DE 3,83X0,26 APLICADO NA PAREDE - NOVA SEDE VÁRZEA</v>
          </cell>
          <cell r="C5541" t="str">
            <v>Un</v>
          </cell>
          <cell r="D5541">
            <v>1562.7125000000001</v>
          </cell>
          <cell r="E5541">
            <v>1250.17</v>
          </cell>
          <cell r="F5541" t="str">
            <v>SEDUC</v>
          </cell>
        </row>
        <row r="5542">
          <cell r="A5542" t="str">
            <v/>
          </cell>
          <cell r="D5542">
            <v>0</v>
          </cell>
        </row>
        <row r="5543">
          <cell r="A5543" t="str">
            <v>33.18.013</v>
          </cell>
          <cell r="B5543" t="str">
            <v>FORNECIMENTO E INSTALAÇÃO DE ADESIVO DA RECEPÇÃO DE 21,48X1,03, COM BLACKOUT,  APLICADO NO REVESTIMENTO - NOVA SEDE VÁRZEA</v>
          </cell>
          <cell r="C5543" t="str">
            <v>Un</v>
          </cell>
          <cell r="D5543">
            <v>3108.5374999999999</v>
          </cell>
          <cell r="E5543">
            <v>2486.83</v>
          </cell>
          <cell r="F5543" t="str">
            <v>SEDUC</v>
          </cell>
        </row>
        <row r="5544">
          <cell r="A5544" t="str">
            <v/>
          </cell>
          <cell r="D5544">
            <v>0</v>
          </cell>
        </row>
        <row r="5545">
          <cell r="A5545" t="str">
            <v>33.18.014</v>
          </cell>
          <cell r="B5545" t="str">
            <v>FORNECIMENTO E INSTALAÇÃO DE ADESIVO DA RECEPÇÃO DE 3,87X2,41 APLICADO NA PAREDE - NOVA SEDE VÁRZEA</v>
          </cell>
          <cell r="C5545" t="str">
            <v>Un</v>
          </cell>
          <cell r="D5545">
            <v>1883.5374999999999</v>
          </cell>
          <cell r="E5545">
            <v>1506.83</v>
          </cell>
          <cell r="F5545" t="str">
            <v>SEDUC</v>
          </cell>
        </row>
        <row r="5546">
          <cell r="A5546" t="str">
            <v/>
          </cell>
          <cell r="D5546">
            <v>0</v>
          </cell>
        </row>
        <row r="5547">
          <cell r="A5547" t="str">
            <v>34.00.000</v>
          </cell>
          <cell r="B5547" t="str">
            <v>QUILOMBOLA</v>
          </cell>
          <cell r="D5547">
            <v>0</v>
          </cell>
        </row>
        <row r="5548">
          <cell r="A5548" t="str">
            <v/>
          </cell>
          <cell r="D5548">
            <v>0</v>
          </cell>
        </row>
        <row r="5549">
          <cell r="A5549" t="str">
            <v>34.01.001</v>
          </cell>
          <cell r="B5549" t="str">
            <v xml:space="preserve"> BARRACÃO PARA ESCRITÓRIO DE OBRA PORTE PEQUENO S=25,41 m2 - SERVIÇOS PRELIMINÁRES/PROVISÓRIOS (Escola Conceição das Creoulas).</v>
          </cell>
          <cell r="C5549" t="str">
            <v>Un</v>
          </cell>
          <cell r="D5549">
            <v>6540.85</v>
          </cell>
          <cell r="E5549">
            <v>5232.68</v>
          </cell>
          <cell r="F5549" t="str">
            <v>SEE</v>
          </cell>
        </row>
        <row r="5550">
          <cell r="A5550" t="str">
            <v/>
          </cell>
          <cell r="D5550">
            <v>0</v>
          </cell>
        </row>
        <row r="5551">
          <cell r="A5551" t="str">
            <v>34.01.002</v>
          </cell>
          <cell r="B5551" t="str">
            <v>TAPUME EM CHAPA COMPENSADA ESPESSURA = 10mm, NA ÁREA DE 60x50m - SERVIÇOS PRELIMINÁRES/PROVISÓRIOS (Escola Conceição das Creoulas).</v>
          </cell>
          <cell r="C5551" t="str">
            <v>m2</v>
          </cell>
          <cell r="D5551">
            <v>36.637499999999996</v>
          </cell>
          <cell r="E5551">
            <v>29.31</v>
          </cell>
          <cell r="F5551" t="str">
            <v>SEE</v>
          </cell>
        </row>
        <row r="5552">
          <cell r="A5552" t="str">
            <v/>
          </cell>
          <cell r="D5552">
            <v>0</v>
          </cell>
        </row>
        <row r="5553">
          <cell r="A5553" t="str">
            <v>34.01.003</v>
          </cell>
          <cell r="B5553" t="str">
            <v>PLACA DE OBRA EM CHAPA ZINCADA, INSTALADA - SERVIÇOS PRELIMINÁRES/PROVISÓRIOS (Escola Conceição das Creoulas).</v>
          </cell>
          <cell r="C5553" t="str">
            <v>m2</v>
          </cell>
          <cell r="D5553">
            <v>150</v>
          </cell>
          <cell r="E5553">
            <v>120</v>
          </cell>
          <cell r="F5553" t="str">
            <v>SEE</v>
          </cell>
        </row>
        <row r="5554">
          <cell r="A5554" t="str">
            <v/>
          </cell>
          <cell r="D5554">
            <v>0</v>
          </cell>
        </row>
        <row r="5555">
          <cell r="A5555" t="str">
            <v>34.01.004</v>
          </cell>
          <cell r="B5555" t="str">
            <v xml:space="preserve"> LOCAÇÃO DE CONSTRUÇÃO DE EDIFICAÇÃO COM GABARITO DE MADEIRA - SERVIÇOS PRELIMINÁRES/PROVISÓRIOS (Escola Conceição das Creoulas).</v>
          </cell>
          <cell r="C5555" t="str">
            <v>m2</v>
          </cell>
          <cell r="D5555">
            <v>3.4624999999999999</v>
          </cell>
          <cell r="E5555">
            <v>2.77</v>
          </cell>
          <cell r="F5555" t="str">
            <v>SEE</v>
          </cell>
        </row>
        <row r="5556">
          <cell r="A5556" t="str">
            <v/>
          </cell>
          <cell r="D5556">
            <v>0</v>
          </cell>
        </row>
        <row r="5557">
          <cell r="A5557" t="str">
            <v>34.02.001</v>
          </cell>
          <cell r="B5557" t="str">
            <v>ESCAVAÇÃO MANUAL, PARA BALDRAMES E SAPATAS, EM MATERIAL DE 1ª CATEGORIA, PROFUNDIDADE ATÉ 1,50m - MOVIMENTAÇÃO DE TERRAS/MANUAL (Escola Conceição das Creoulas).</v>
          </cell>
          <cell r="C5557" t="str">
            <v>m3</v>
          </cell>
          <cell r="D5557">
            <v>13.412500000000001</v>
          </cell>
          <cell r="E5557">
            <v>10.73</v>
          </cell>
          <cell r="F5557" t="str">
            <v>SEE</v>
          </cell>
        </row>
        <row r="5558">
          <cell r="A5558" t="str">
            <v/>
          </cell>
          <cell r="D5558">
            <v>0</v>
          </cell>
        </row>
        <row r="5559">
          <cell r="A5559" t="str">
            <v>34.02.002</v>
          </cell>
          <cell r="B5559" t="str">
            <v>APILOAMENTO MANUAL DE FUNDO DE VALA - MOVIMENTAÇÃO DE TERRAS/MANUAL (Escola Conceição das Creoulas).</v>
          </cell>
          <cell r="C5559" t="str">
            <v>m3</v>
          </cell>
          <cell r="D5559">
            <v>15.237499999999999</v>
          </cell>
          <cell r="E5559">
            <v>12.19</v>
          </cell>
          <cell r="F5559" t="str">
            <v>SEE</v>
          </cell>
        </row>
        <row r="5560">
          <cell r="A5560" t="str">
            <v/>
          </cell>
          <cell r="D5560">
            <v>0</v>
          </cell>
        </row>
        <row r="5561">
          <cell r="A5561" t="str">
            <v>34.02.003</v>
          </cell>
          <cell r="B5561" t="str">
            <v>REATERRO MANUAL DE VALAS, COM COMPACTAÇÃO UTILIZANDO SÊPO, SEM CONTROLE DO GRAU DE COMPACTAÇÃO - MOVIMENTAÇÃO DE TERRAS/MANUAL (Escola Conceição das Creoulas).</v>
          </cell>
          <cell r="C5561" t="str">
            <v>m3</v>
          </cell>
          <cell r="D5561">
            <v>18.287500000000001</v>
          </cell>
          <cell r="E5561">
            <v>14.63</v>
          </cell>
          <cell r="F5561" t="str">
            <v>SEE</v>
          </cell>
        </row>
        <row r="5562">
          <cell r="A5562" t="str">
            <v/>
          </cell>
          <cell r="D5562">
            <v>0</v>
          </cell>
        </row>
        <row r="5563">
          <cell r="A5563" t="str">
            <v>34.02.004</v>
          </cell>
          <cell r="B5563" t="str">
            <v>ATERRO INTERNO COM APILOAMENTO COM TRANSPORTE EM CARRINHO DE MÃO - MOVIMENTAÇÃO DE TERRAS/MANUAL (Escola Conceição das Creoulas).</v>
          </cell>
          <cell r="C5563" t="str">
            <v>m3</v>
          </cell>
          <cell r="D5563">
            <v>28.025000000000002</v>
          </cell>
          <cell r="E5563">
            <v>22.42</v>
          </cell>
          <cell r="F5563" t="str">
            <v>SEE</v>
          </cell>
        </row>
        <row r="5564">
          <cell r="A5564" t="str">
            <v/>
          </cell>
          <cell r="D5564">
            <v>0</v>
          </cell>
        </row>
        <row r="5565">
          <cell r="A5565" t="str">
            <v>34.03.001</v>
          </cell>
          <cell r="B5565" t="str">
            <v>CONCRETO SIMPLES, CONTROLE TIPO B, FABRICADO NA OBRA, FCK 20MPa - INFRA-ESTRUTURA / SAPATAS E CINTAS (Escola Conceição das Creoulas).</v>
          </cell>
          <cell r="C5565" t="str">
            <v>m3</v>
          </cell>
          <cell r="D5565">
            <v>371.22500000000002</v>
          </cell>
          <cell r="E5565">
            <v>296.98</v>
          </cell>
          <cell r="F5565" t="str">
            <v>SEE</v>
          </cell>
        </row>
        <row r="5566">
          <cell r="A5566" t="str">
            <v/>
          </cell>
          <cell r="D5566">
            <v>0</v>
          </cell>
        </row>
        <row r="5567">
          <cell r="A5567" t="str">
            <v>34.03.002</v>
          </cell>
          <cell r="B5567" t="str">
            <v>FORMA PLANA PARA ESTRUTURAS, EM TÁBUAS DE MADEIRA MISTA, 05 USOS - INFRA-ESTRUTURA / SAPATAS E CINTAS (Escola Conceição das Creoulas).</v>
          </cell>
          <cell r="C5567" t="str">
            <v>m2</v>
          </cell>
          <cell r="D5567">
            <v>40.274999999999999</v>
          </cell>
          <cell r="E5567">
            <v>32.22</v>
          </cell>
          <cell r="F5567" t="str">
            <v>SEE</v>
          </cell>
        </row>
        <row r="5568">
          <cell r="A5568" t="str">
            <v/>
          </cell>
          <cell r="D5568">
            <v>0</v>
          </cell>
        </row>
        <row r="5569">
          <cell r="A5569" t="str">
            <v>34.03.003</v>
          </cell>
          <cell r="B5569" t="str">
            <v xml:space="preserve"> AÇO CA - 50 DIÂM 6,3 A 12,5mm, PARA ESTRUTURA E FUNDAÇÕES - INFRA-ESTRUTURA / SAPATAS E CINTAS (Escola Conceição das Creoulas).</v>
          </cell>
          <cell r="C5569" t="str">
            <v>Kg</v>
          </cell>
          <cell r="D5569">
            <v>6.5625</v>
          </cell>
          <cell r="E5569">
            <v>5.25</v>
          </cell>
          <cell r="F5569" t="str">
            <v>SEE</v>
          </cell>
        </row>
        <row r="5570">
          <cell r="A5570" t="str">
            <v/>
          </cell>
          <cell r="D5570">
            <v>0</v>
          </cell>
        </row>
        <row r="5571">
          <cell r="A5571" t="str">
            <v>34.04.001</v>
          </cell>
          <cell r="B5571" t="str">
            <v>CONCRETO SIMPLES, CONTROLE TIPO B, FABRICADO NA OBRA, FCK 20MPa - SUPER-ESTRUTURA / CONCRETO (Escola Conceição das Creoulas).</v>
          </cell>
          <cell r="C5571" t="str">
            <v>m3</v>
          </cell>
          <cell r="D5571">
            <v>407.96249999999998</v>
          </cell>
          <cell r="E5571">
            <v>326.37</v>
          </cell>
          <cell r="F5571" t="str">
            <v>SEE</v>
          </cell>
        </row>
        <row r="5572">
          <cell r="A5572" t="str">
            <v/>
          </cell>
          <cell r="D5572">
            <v>0</v>
          </cell>
        </row>
        <row r="5573">
          <cell r="A5573" t="str">
            <v>34.04.002</v>
          </cell>
          <cell r="B5573" t="str">
            <v>FORMA PLANA PARA ESTRUTURAS, EM TÁBUAS DE MADEIRA MISTA, 03 USOS - SUPER-ESTRUTURA / CONCRETO (Escola Conceição das Creoulas).</v>
          </cell>
          <cell r="C5573" t="str">
            <v>m2</v>
          </cell>
          <cell r="D5573">
            <v>55.300000000000004</v>
          </cell>
          <cell r="E5573">
            <v>44.24</v>
          </cell>
          <cell r="F5573" t="str">
            <v>SEE</v>
          </cell>
        </row>
        <row r="5574">
          <cell r="A5574" t="str">
            <v/>
          </cell>
          <cell r="D5574">
            <v>0</v>
          </cell>
        </row>
        <row r="5575">
          <cell r="A5575" t="str">
            <v>34.04.004</v>
          </cell>
          <cell r="B5575" t="str">
            <v>AÇO CA - 50 DIÂM 6,3 A 12,5mm, PARA ESTRUTURAS E FUNDAÇÕES - SUPER-ESTRUTURA / CONCRETO (Escola Conceição das Creoulas).</v>
          </cell>
          <cell r="C5575" t="str">
            <v>Kg</v>
          </cell>
          <cell r="D5575">
            <v>6.7125000000000004</v>
          </cell>
          <cell r="E5575">
            <v>5.37</v>
          </cell>
          <cell r="F5575" t="str">
            <v>SEE</v>
          </cell>
        </row>
        <row r="5576">
          <cell r="A5576" t="str">
            <v/>
          </cell>
          <cell r="D5576">
            <v>0</v>
          </cell>
        </row>
        <row r="5577">
          <cell r="A5577" t="str">
            <v>34.04.005</v>
          </cell>
          <cell r="B5577" t="str">
            <v>LAJE PRÉ-MOLDADA PARA FORRO, VÃO ACIMA DE 3,5m, INCLUSIVE CAPEAMENTO E ESCORAMENTO - SUPER-ESTRUTURA / CONCRETO (Escola Conceição das Creoulas).</v>
          </cell>
          <cell r="C5577" t="str">
            <v>m2</v>
          </cell>
          <cell r="D5577">
            <v>74.287499999999994</v>
          </cell>
          <cell r="E5577">
            <v>59.43</v>
          </cell>
          <cell r="F5577" t="str">
            <v>SEE</v>
          </cell>
        </row>
        <row r="5578">
          <cell r="A5578" t="str">
            <v/>
          </cell>
          <cell r="D5578">
            <v>0</v>
          </cell>
        </row>
        <row r="5579">
          <cell r="A5579" t="str">
            <v>34.05.001</v>
          </cell>
          <cell r="B5579" t="str">
            <v xml:space="preserve"> TUBO PVC RÍGIDO SOLDÁVEL MARROM P/ ÁGUA, D = 50mm (1 1/2") - INSTALAÇÕES HIDRO-SANITÁRIAS / TUBO PVC SOLDÁVEL PARA ÁGUA POTÁVEL (Escola Conceição das Creoulas).</v>
          </cell>
          <cell r="C5579" t="str">
            <v>m</v>
          </cell>
          <cell r="D5579">
            <v>11.525</v>
          </cell>
          <cell r="E5579">
            <v>9.2200000000000006</v>
          </cell>
          <cell r="F5579" t="str">
            <v>SEE</v>
          </cell>
        </row>
        <row r="5580">
          <cell r="A5580" t="str">
            <v/>
          </cell>
          <cell r="D5580">
            <v>0</v>
          </cell>
        </row>
        <row r="5581">
          <cell r="A5581" t="str">
            <v>34.05.002</v>
          </cell>
          <cell r="B5581" t="str">
            <v xml:space="preserve"> TUBO PVC RÍGIDO SOLDÁVEL MARROM P/ ÁGUA, D = 40mm (1 1/4S") - INSTALAÇÕES HIDRO-SANITÁRIAS / TUBO PVC SOLDÁVEL PARA ÁGUA POTÁVEL (Escola Conceição das Creoulas).</v>
          </cell>
          <cell r="C5581" t="str">
            <v>m</v>
          </cell>
          <cell r="D5581">
            <v>9.7624999999999993</v>
          </cell>
          <cell r="E5581">
            <v>7.81</v>
          </cell>
          <cell r="F5581" t="str">
            <v>SEE</v>
          </cell>
        </row>
        <row r="5582">
          <cell r="A5582" t="str">
            <v/>
          </cell>
          <cell r="D5582">
            <v>0</v>
          </cell>
        </row>
        <row r="5583">
          <cell r="A5583" t="str">
            <v>34.05.003</v>
          </cell>
          <cell r="B5583" t="str">
            <v xml:space="preserve"> TUBO PVC RÍGIDO SOLDÁVEL MARROM P/ ÁGUA, D = 32mm (1") - INSTALAÇÕES HIDRO-SANITÁRIAS / TUBO PVC SOLDÁVEL PARA ÁGUA POTÁVEL (Escola Conceição das Creoulas).</v>
          </cell>
          <cell r="C5583" t="str">
            <v>m</v>
          </cell>
          <cell r="D5583">
            <v>6.9249999999999998</v>
          </cell>
          <cell r="E5583">
            <v>5.54</v>
          </cell>
          <cell r="F5583" t="str">
            <v>SEE</v>
          </cell>
        </row>
        <row r="5584">
          <cell r="A5584" t="str">
            <v/>
          </cell>
          <cell r="D5584">
            <v>0</v>
          </cell>
        </row>
        <row r="5585">
          <cell r="A5585" t="str">
            <v>34.05.004</v>
          </cell>
          <cell r="B5585" t="str">
            <v xml:space="preserve"> TUBO PVC RÍGIDO SOLDÁVEL MARROM P/ ÁGUA, D = 25mm (3/4") - INSTALAÇÕES HIDRO-SANITÁRIAS / TUBO PVC SOLDÁVEL PARA ÁGUA POTÁVEL (Escola Conceição das Creoulas).</v>
          </cell>
          <cell r="C5585" t="str">
            <v>m</v>
          </cell>
          <cell r="D5585">
            <v>3.9375</v>
          </cell>
          <cell r="E5585">
            <v>3.15</v>
          </cell>
          <cell r="F5585" t="str">
            <v>SEE</v>
          </cell>
        </row>
        <row r="5586">
          <cell r="A5586" t="str">
            <v/>
          </cell>
          <cell r="D5586">
            <v>0</v>
          </cell>
        </row>
        <row r="5587">
          <cell r="A5587" t="str">
            <v>34.05.005</v>
          </cell>
          <cell r="B5587" t="str">
            <v xml:space="preserve"> TUBO PVC RÍGIDO SOLDÁVEL MARROM P/ ÁGUA, D = 20mm (1/2") - INSTALAÇÕES HIDRO-SANITÁRIAS / TUBO PVC SOLDÁVEL PARA ÁGUA POTÁVEL (Escola Conceição das Creoulas).</v>
          </cell>
          <cell r="C5587" t="str">
            <v>m</v>
          </cell>
          <cell r="D5587">
            <v>3.0625</v>
          </cell>
          <cell r="E5587">
            <v>2.4500000000000002</v>
          </cell>
          <cell r="F5587" t="str">
            <v>SEE</v>
          </cell>
        </row>
        <row r="5588">
          <cell r="A5588" t="str">
            <v/>
          </cell>
          <cell r="D5588">
            <v>0</v>
          </cell>
        </row>
        <row r="5589">
          <cell r="A5589" t="str">
            <v>34.05.006</v>
          </cell>
          <cell r="B5589" t="str">
            <v xml:space="preserve"> ADAPTADOR DE PVC RÍGIDO SOLDÁVL CURTO C/ BOLSA E ROSCA P/ REGISTRO DIÂM = 50mm x 1 1/4" - INSTALAÇÕES HIDRO-SANITÁRIAS / ADAPTADOR CURTO DE PVC PARA REGISTRO (Escola Conceição das Creoulas).</v>
          </cell>
          <cell r="C5589" t="str">
            <v>Un</v>
          </cell>
          <cell r="D5589">
            <v>23.799999999999997</v>
          </cell>
          <cell r="E5589">
            <v>19.04</v>
          </cell>
          <cell r="F5589" t="str">
            <v>SEE</v>
          </cell>
        </row>
        <row r="5590">
          <cell r="A5590" t="str">
            <v/>
          </cell>
          <cell r="D5590">
            <v>0</v>
          </cell>
        </row>
        <row r="5591">
          <cell r="A5591" t="str">
            <v>34.05.007</v>
          </cell>
          <cell r="B5591" t="str">
            <v xml:space="preserve"> ADAPTADOR DE PVC RÍGIDO SOLDÁVL CURTO C/ BOLSA E ROSCA P/ REGISTRO DIÂM = 25mm x 3/4" - INSTALAÇÕES HIDRO-SANITÁRIAS / ADAPTADOR CURTO DE PVC PARA REGISTRO (Escola Conceição das Creoulas).</v>
          </cell>
          <cell r="C5591" t="str">
            <v>Un</v>
          </cell>
          <cell r="D5591">
            <v>11.0625</v>
          </cell>
          <cell r="E5591">
            <v>8.85</v>
          </cell>
          <cell r="F5591" t="str">
            <v>SEE</v>
          </cell>
        </row>
        <row r="5592">
          <cell r="A5592" t="str">
            <v/>
          </cell>
          <cell r="D5592">
            <v>0</v>
          </cell>
        </row>
        <row r="5593">
          <cell r="A5593" t="str">
            <v>34.05.008</v>
          </cell>
          <cell r="B5593" t="str">
            <v>ADAPTADOR DE PVC RÍGIDO SOLDÁVL CURTO C/ BOLSA E ROSCA P/ REGISTRO DIÂM = 20mm x 1/2" - INSTALAÇÕES HIDRO-SANITÁRIAS / ADAPTADOR CURTO DE PVC PARA REGISTRO (Escola Conceição das Creoulas).</v>
          </cell>
          <cell r="C5593" t="str">
            <v>Un</v>
          </cell>
          <cell r="D5593">
            <v>7.6375000000000002</v>
          </cell>
          <cell r="E5593">
            <v>6.11</v>
          </cell>
          <cell r="F5593" t="str">
            <v>SEE</v>
          </cell>
        </row>
        <row r="5594">
          <cell r="A5594" t="str">
            <v/>
          </cell>
          <cell r="D5594">
            <v>0</v>
          </cell>
        </row>
        <row r="5595">
          <cell r="A5595" t="str">
            <v>34.05.009</v>
          </cell>
          <cell r="B5595" t="str">
            <v>REGISTRO DE GAVETA BRUTO, D = 38mm (1 1/2") - (DECA OU SIMILAR) - INSTALAÇÕES HIDRO-SANITÁRIAS / REGISTRO DE GAVETA BRUTO (Escola Conceição das Creoulas).</v>
          </cell>
          <cell r="C5595" t="str">
            <v>Un</v>
          </cell>
          <cell r="D5595">
            <v>73.962500000000006</v>
          </cell>
          <cell r="E5595">
            <v>59.17</v>
          </cell>
          <cell r="F5595" t="str">
            <v>SEE</v>
          </cell>
        </row>
        <row r="5596">
          <cell r="A5596" t="str">
            <v/>
          </cell>
          <cell r="D5596">
            <v>0</v>
          </cell>
        </row>
        <row r="5597">
          <cell r="A5597" t="str">
            <v>34.05.010</v>
          </cell>
          <cell r="B5597" t="str">
            <v>REGISTRO DE GAVETA C/ CANOPLA CROMADA, D = 19mm (3/4") - (HYDRA REF 1510 HD OU SIMILAR) - INSTALAÇÕES HIDRO-SANITÁRIAS / REGISTRO DE GAVETA COM ACABAMENTO (Escola Conceição das Creoulas).</v>
          </cell>
          <cell r="C5597" t="str">
            <v>Un</v>
          </cell>
          <cell r="D5597">
            <v>75.362499999999997</v>
          </cell>
          <cell r="E5597">
            <v>60.29</v>
          </cell>
          <cell r="F5597" t="str">
            <v>SEE</v>
          </cell>
        </row>
        <row r="5598">
          <cell r="A5598" t="str">
            <v/>
          </cell>
          <cell r="D5598">
            <v>0</v>
          </cell>
        </row>
        <row r="5599">
          <cell r="A5599" t="str">
            <v>34.05.011</v>
          </cell>
          <cell r="B5599" t="str">
            <v>REGISTRO DE GAVETA C/ CANOPLA CROMADA, D = 13mm (1/2") - (HYDRA REF 1510 HD OU SIMILAR) - INSTALAÇÕES HIDRO-SANITÁRIAS / REGISTRO DE GAVETA COM ACABAMENTO (Escola Conceição das Creoulas).</v>
          </cell>
          <cell r="C5599" t="str">
            <v>Un</v>
          </cell>
          <cell r="D5599">
            <v>69.674999999999997</v>
          </cell>
          <cell r="E5599">
            <v>55.74</v>
          </cell>
          <cell r="F5599" t="str">
            <v>SEE</v>
          </cell>
        </row>
        <row r="5600">
          <cell r="A5600" t="str">
            <v/>
          </cell>
          <cell r="D5600">
            <v>0</v>
          </cell>
        </row>
        <row r="5601">
          <cell r="A5601" t="str">
            <v>34.05.012</v>
          </cell>
          <cell r="B5601" t="str">
            <v>REGISTRO DE PRESSÃO C/ CANOPLA CROMADA, D = 19mm (3/4") - (DECA REF 1416 LINHA C40 OU SIMILAR) - INSTALAÇÕES HIDRO-SANITÁRIAS / REGISTRO DE PRESSÃO COM ACABAMENTO (Escola Conceição das Creoulas).</v>
          </cell>
          <cell r="C5601" t="str">
            <v>Un</v>
          </cell>
          <cell r="D5601">
            <v>96.137499999999989</v>
          </cell>
          <cell r="E5601">
            <v>76.91</v>
          </cell>
          <cell r="F5601" t="str">
            <v>SEE</v>
          </cell>
        </row>
        <row r="5602">
          <cell r="A5602" t="str">
            <v/>
          </cell>
          <cell r="D5602">
            <v>0</v>
          </cell>
        </row>
        <row r="5603">
          <cell r="A5603" t="str">
            <v>34.05.013</v>
          </cell>
          <cell r="B5603" t="str">
            <v>REGISTRO DE PRESSÃO C/ CANOPLA CROMADA, D = 13mm (1/2") - (DECA REF 1416 LINHA C40 OU SIMILAR) - INSTALAÇÕES HIDRO-SANITÁRIAS / REGISTRO DE PRESSÃO COM ACABAMENTO (Escola Conceição das Creoulas).</v>
          </cell>
          <cell r="C5603" t="str">
            <v>Un</v>
          </cell>
          <cell r="D5603">
            <v>77.55</v>
          </cell>
          <cell r="E5603">
            <v>62.04</v>
          </cell>
          <cell r="F5603" t="str">
            <v>SEE</v>
          </cell>
        </row>
        <row r="5604">
          <cell r="A5604" t="str">
            <v/>
          </cell>
          <cell r="D5604">
            <v>0</v>
          </cell>
        </row>
        <row r="5605">
          <cell r="A5605" t="str">
            <v>34.05.014</v>
          </cell>
          <cell r="B5605" t="str">
            <v>COLOCAÇÃO DE HIDRÔMETRO EM LIGAÇÃO EXISTENTE, C/REMANEJAMENTO P/ O MURO OU FACHADA, INCLUSIVE CAVALETE E CAIXA DE PROTEÇÃO - INSTALAÇÕES HIDRO-SANITÁRIAS / DIVERSOS (Escola Conceição das Creoulas).</v>
          </cell>
          <cell r="C5605" t="str">
            <v>Un</v>
          </cell>
          <cell r="D5605">
            <v>108.25</v>
          </cell>
          <cell r="E5605">
            <v>86.6</v>
          </cell>
          <cell r="F5605" t="str">
            <v>SEE</v>
          </cell>
        </row>
        <row r="5606">
          <cell r="A5606" t="str">
            <v/>
          </cell>
          <cell r="D5606">
            <v>0</v>
          </cell>
        </row>
        <row r="5607">
          <cell r="A5607" t="str">
            <v>34.05.015</v>
          </cell>
          <cell r="B5607" t="str">
            <v>RESERVATÓRIOS DE D ÁGUA, INSTALADOS, INCLUSIVE ESTRUTURA DE SUPORTE, CONFORME PROJETO - INSTALAÇÕES HIDRO-SANITÁRIAS / DIVERSOS (Escola Conceição das Creoulas).</v>
          </cell>
          <cell r="C5607" t="str">
            <v>Un</v>
          </cell>
          <cell r="D5607">
            <v>14099.625</v>
          </cell>
          <cell r="E5607">
            <v>11279.7</v>
          </cell>
          <cell r="F5607" t="str">
            <v>SEE</v>
          </cell>
        </row>
        <row r="5608">
          <cell r="A5608" t="str">
            <v/>
          </cell>
          <cell r="D5608">
            <v>0</v>
          </cell>
        </row>
        <row r="5609">
          <cell r="A5609" t="str">
            <v>34.05.016</v>
          </cell>
          <cell r="B5609" t="str">
            <v>TORNEIRA DE JARDIM, INCLUSIVE POSTE DE PROTEÇÃO - INSTALAÇÕES HIDRO-SANITÁRIAS / DIVERSOS (Escola Conceição das Creoulas).</v>
          </cell>
          <cell r="C5609" t="str">
            <v>Un</v>
          </cell>
          <cell r="D5609">
            <v>18.387500000000003</v>
          </cell>
          <cell r="E5609">
            <v>14.71</v>
          </cell>
          <cell r="F5609" t="str">
            <v>SEE</v>
          </cell>
        </row>
        <row r="5610">
          <cell r="A5610" t="str">
            <v/>
          </cell>
          <cell r="D5610">
            <v>0</v>
          </cell>
        </row>
        <row r="5611">
          <cell r="A5611" t="str">
            <v>34.05.017</v>
          </cell>
          <cell r="B5611" t="str">
            <v xml:space="preserve"> TUBO PVC RÍGDO C/ ANÉIS, PONTA E BOLSA P/ ESGOTO SECUNDÁRIO, D = 40mm - INSTALAÇÕES HIDRO-SANITÁRIAS / TUBO PVC SOLDÁVEL PARA ESGOTO (Escola Conceição das Creoulas).</v>
          </cell>
          <cell r="C5611" t="str">
            <v>m</v>
          </cell>
          <cell r="D5611">
            <v>7.2750000000000004</v>
          </cell>
          <cell r="E5611">
            <v>5.82</v>
          </cell>
          <cell r="F5611" t="str">
            <v>SEE</v>
          </cell>
        </row>
        <row r="5612">
          <cell r="A5612" t="str">
            <v/>
          </cell>
          <cell r="D5612">
            <v>0</v>
          </cell>
        </row>
        <row r="5613">
          <cell r="A5613" t="str">
            <v>34.05.018</v>
          </cell>
          <cell r="B5613" t="str">
            <v xml:space="preserve"> TUBO PVC RÍGDO C/ ANÉIS, PONTA E BOLSA P/ ESGOTO SECUNDÁRIO, D = 50mm - INSTALAÇÕES HIDRO-SANITÁRIAS / TUBO PVC SOLDÁVEL PARA ESGOTO (Escola Conceição das Creoulas).</v>
          </cell>
          <cell r="C5613" t="str">
            <v>m</v>
          </cell>
          <cell r="D5613">
            <v>10.199999999999999</v>
          </cell>
          <cell r="E5613">
            <v>8.16</v>
          </cell>
          <cell r="F5613" t="str">
            <v>SEE</v>
          </cell>
        </row>
        <row r="5614">
          <cell r="A5614" t="str">
            <v/>
          </cell>
          <cell r="D5614">
            <v>0</v>
          </cell>
        </row>
        <row r="5615">
          <cell r="A5615" t="str">
            <v>34.05.019</v>
          </cell>
          <cell r="B5615" t="str">
            <v xml:space="preserve"> TUBO PVC RÍGDO C/ ANÉIS, PONTA E BOLSA P/ ESGOTO SECUNDÁRIO, D = 75mm - INSTALAÇÕES HIDRO-SANITÁRIAS / TUBO PVC SOLDÁVEL PARA ESGOTO (Escola Conceição das Creoulas).</v>
          </cell>
          <cell r="C5615" t="str">
            <v>m</v>
          </cell>
          <cell r="D5615">
            <v>13.6625</v>
          </cell>
          <cell r="E5615">
            <v>10.93</v>
          </cell>
          <cell r="F5615" t="str">
            <v>SEE</v>
          </cell>
        </row>
        <row r="5616">
          <cell r="A5616" t="str">
            <v/>
          </cell>
          <cell r="D5616">
            <v>0</v>
          </cell>
        </row>
        <row r="5617">
          <cell r="A5617" t="str">
            <v>34.05.020</v>
          </cell>
          <cell r="B5617" t="str">
            <v xml:space="preserve"> TUBO PVC RÍGDO C/ ANÉIS, PONTA E BOLSA P/ ESGOTO SECUNDÁRIO, D = 100mm - INSTALAÇÕES HIDRO-SANITÁROAS / TUBO PVC SOLDÁVEL PARA ESGOTO (Escola Conceição das Creoulas).</v>
          </cell>
          <cell r="C5617" t="str">
            <v>m</v>
          </cell>
          <cell r="D5617">
            <v>17.3125</v>
          </cell>
          <cell r="E5617">
            <v>13.85</v>
          </cell>
          <cell r="F5617" t="str">
            <v>SEE</v>
          </cell>
        </row>
        <row r="5618">
          <cell r="A5618" t="str">
            <v/>
          </cell>
          <cell r="D5618">
            <v>0</v>
          </cell>
        </row>
        <row r="5619">
          <cell r="A5619" t="str">
            <v>34.05.021</v>
          </cell>
          <cell r="B5619" t="str">
            <v>CAIXA SINFONADA QUADRADA, COM TRÊS ENTRADAS E UMA SAÍDA, D = 100x100x50mm, REF. Nº 68, ACABAMENTO ALUMÍNIO (MARCA AKROS OU SIMILAR) - INSTALAÇÕES HIDRO-SANITÁRIAS / DIVERSOS (Escola Conceição das Creoulas).</v>
          </cell>
          <cell r="C5619" t="str">
            <v>Un</v>
          </cell>
          <cell r="D5619">
            <v>17.100000000000001</v>
          </cell>
          <cell r="E5619">
            <v>13.68</v>
          </cell>
          <cell r="F5619" t="str">
            <v>SEE</v>
          </cell>
        </row>
        <row r="5620">
          <cell r="A5620" t="str">
            <v/>
          </cell>
          <cell r="D5620">
            <v>0</v>
          </cell>
        </row>
        <row r="5621">
          <cell r="A5621" t="str">
            <v>34.05.022</v>
          </cell>
          <cell r="B5621" t="str">
            <v>RALO SIFONADO EM PVC D = 100mm ALTURA REGULÁVEL, SAÍDA 40mm, COM GRELHA REDONDA ACABAMENTO CROMADO - INSTALAÇÕES HIDRO-SANITÁRIAS / DIVERSOS (Escola Conceição das Creoulas).</v>
          </cell>
          <cell r="C5621" t="str">
            <v>Un</v>
          </cell>
          <cell r="D5621">
            <v>12.862499999999999</v>
          </cell>
          <cell r="E5621">
            <v>10.29</v>
          </cell>
          <cell r="F5621" t="str">
            <v>SEE</v>
          </cell>
        </row>
        <row r="5622">
          <cell r="A5622" t="str">
            <v/>
          </cell>
          <cell r="D5622">
            <v>0</v>
          </cell>
        </row>
        <row r="5623">
          <cell r="A5623" t="str">
            <v>34.05.023</v>
          </cell>
          <cell r="B5623" t="str">
            <v>CAIXA DE GORDURA EM ALVENARIA (90 x 90 x 120cm) - INSTALAÇÕES HIDRO-SANITÁRIAS / DIVERSOS (Escola Conceição das Creoulas).</v>
          </cell>
          <cell r="C5623" t="str">
            <v>Un</v>
          </cell>
          <cell r="D5623">
            <v>707.45</v>
          </cell>
          <cell r="E5623">
            <v>565.96</v>
          </cell>
          <cell r="F5623" t="str">
            <v>SEE</v>
          </cell>
        </row>
        <row r="5624">
          <cell r="A5624" t="str">
            <v/>
          </cell>
          <cell r="D5624">
            <v>0</v>
          </cell>
        </row>
        <row r="5625">
          <cell r="A5625" t="str">
            <v>34.05.024</v>
          </cell>
          <cell r="B5625" t="str">
            <v>CHUVEIRO ELÉTRICO DE PLÁSTICO, MARCA LORENZETTI OU SIMILAR, C/ REGISTRO DE PRESSÃO, MARCA DECA LINHA C40 REF. 1416 OU SIMILAR - INSTALAÇÕES HIDRO-SANITÁRIAS / DIVERSOS (Escola Conceição das Creoulas).</v>
          </cell>
          <cell r="C5625" t="str">
            <v>Un</v>
          </cell>
          <cell r="D5625">
            <v>57.35</v>
          </cell>
          <cell r="E5625">
            <v>45.88</v>
          </cell>
          <cell r="F5625" t="str">
            <v>SEE</v>
          </cell>
        </row>
        <row r="5626">
          <cell r="A5626" t="str">
            <v/>
          </cell>
          <cell r="D5626">
            <v>0</v>
          </cell>
        </row>
        <row r="5627">
          <cell r="A5627" t="str">
            <v>34.05.025</v>
          </cell>
          <cell r="B5627" t="str">
            <v>CAIXA DE INSPEÇÃO EM ALVENARIA (90 x 90 x 120cm) - INSTALAÇÕES HIDRO-SANITÁRIAS / DIVERSOS (Escola Conceição das Creoulas).</v>
          </cell>
          <cell r="C5627" t="str">
            <v>Un</v>
          </cell>
          <cell r="D5627">
            <v>734.02500000000009</v>
          </cell>
          <cell r="E5627">
            <v>587.22</v>
          </cell>
          <cell r="F5627" t="str">
            <v>SEE</v>
          </cell>
        </row>
        <row r="5628">
          <cell r="A5628" t="str">
            <v/>
          </cell>
          <cell r="D5628">
            <v>0</v>
          </cell>
        </row>
        <row r="5629">
          <cell r="A5629" t="str">
            <v>34.05.026</v>
          </cell>
          <cell r="B5629" t="str">
            <v xml:space="preserve"> FOSSA SÉPTICA, EM CONCRETO ARMADO, (1,50 x 4,75 x 1,50) - INSTALAÇÕES HIDRO-SANITÁRIAS / FOSSA SÉPTICA E SUMIDOURO (Escola Conceição das Creoulas).</v>
          </cell>
          <cell r="C5629" t="str">
            <v>Un</v>
          </cell>
          <cell r="D5629">
            <v>16968.224999999999</v>
          </cell>
          <cell r="E5629">
            <v>13574.58</v>
          </cell>
          <cell r="F5629" t="str">
            <v>SEE</v>
          </cell>
        </row>
        <row r="5630">
          <cell r="A5630" t="str">
            <v/>
          </cell>
          <cell r="D5630">
            <v>0</v>
          </cell>
        </row>
        <row r="5631">
          <cell r="A5631" t="str">
            <v>34.05.027</v>
          </cell>
          <cell r="B5631" t="str">
            <v>SUMIDOURO EM ALVENARIA (D 3,00 x H 6,00) - INSTALAÇÕES HIDRO-SANITÁRIAS / FOSSA SÉPTICA E SUMIDOURO (Escola Conceição das Creoulas).</v>
          </cell>
          <cell r="C5631" t="str">
            <v>Un</v>
          </cell>
          <cell r="D5631">
            <v>3364.4</v>
          </cell>
          <cell r="E5631">
            <v>2691.52</v>
          </cell>
          <cell r="F5631" t="str">
            <v>SEE</v>
          </cell>
        </row>
        <row r="5632">
          <cell r="A5632" t="str">
            <v/>
          </cell>
          <cell r="D5632">
            <v>0</v>
          </cell>
        </row>
        <row r="5633">
          <cell r="A5633" t="str">
            <v>34.05.028</v>
          </cell>
          <cell r="B5633" t="str">
            <v>BACIA SANITÁRIA CONVENCIONAL, MARCA DECA RAVENA P9, INLCUSIVE VÁLVULA DE DESCARGA CROMADA MARCA HYDRA, ASSENTO, CONJUNTO DE FIXAÇÃO MARCA DECA SP13, ANEL DE VEDAÇÃO, TUBO DE LIGAÇÃO COM ACABAMENTO CROMADO E ENGASTE PLÁSTICO (OU SIMILARES) - INSTALAÇÕES HI</v>
          </cell>
          <cell r="C5633" t="str">
            <v>Un</v>
          </cell>
          <cell r="D5633">
            <v>324.1875</v>
          </cell>
          <cell r="E5633">
            <v>259.35000000000002</v>
          </cell>
          <cell r="F5633" t="str">
            <v>SEE</v>
          </cell>
        </row>
        <row r="5634">
          <cell r="A5634" t="str">
            <v/>
          </cell>
          <cell r="D5634">
            <v>0</v>
          </cell>
        </row>
        <row r="5635">
          <cell r="A5635" t="str">
            <v>34.05.029</v>
          </cell>
          <cell r="B5635" t="str">
            <v xml:space="preserve">BACIA SANITÁRIA COM CAIXA DE DESCARGA ACOPLADA, MARCA DECA LINHA RAVENA CP929, INCLUSIVE ASSENTO, CONJUNTO DE FIXAÇÃO, MARCA DECA SP13, ANEL DE VEDAÇÃO, TUBO DE LIGAÇÃO COM ACABAMENTO COMADO E ENGATE PLÁSTICO (OU SIMILARES) - INSTALAÇÕES HIDRO-SANITÁRIAS </v>
          </cell>
          <cell r="C5635" t="str">
            <v>Un</v>
          </cell>
          <cell r="D5635">
            <v>171.98750000000001</v>
          </cell>
          <cell r="E5635">
            <v>137.59</v>
          </cell>
          <cell r="F5635" t="str">
            <v>SEE</v>
          </cell>
        </row>
        <row r="5636">
          <cell r="A5636" t="str">
            <v/>
          </cell>
          <cell r="D5636">
            <v>0</v>
          </cell>
        </row>
        <row r="5637">
          <cell r="A5637" t="str">
            <v>34.05.030</v>
          </cell>
          <cell r="B5637" t="str">
            <v>MICTÓRIO DE LOUÇA COM SIFÃO INTEGRADO, MARCA DECA REF. m712, ENGATE CROMADO, MARCA DECA REF. c4606180, REGISTRO DE PRESSÃO, MARCA DECA LINHA c40 REF. 1416,  (OU SIMILARES) - INSTALAÇÕES HIDRO-SANITÁRIAS / LOUÇAS (Escola Conceição das Creoulas).</v>
          </cell>
          <cell r="C5637" t="str">
            <v>Un</v>
          </cell>
          <cell r="D5637">
            <v>125.41249999999999</v>
          </cell>
          <cell r="E5637">
            <v>100.33</v>
          </cell>
          <cell r="F5637" t="str">
            <v>SEE</v>
          </cell>
        </row>
        <row r="5638">
          <cell r="A5638" t="str">
            <v/>
          </cell>
          <cell r="D5638">
            <v>0</v>
          </cell>
        </row>
        <row r="5639">
          <cell r="A5639" t="str">
            <v>34.05.031</v>
          </cell>
          <cell r="B5639" t="str">
            <v>LAVATÓRIO COM COLUNA, MARCA DECA LINHA RAVENA REF. l91 E c9, COM SIFÃO PLÁSTICO, ENGATE CROMADO, TORNEIRA DE METAL, MARCA DECA REF. 1190 c41, VÁLVULA CROMADA, MARCA DECA REF. 1600, CONJUNTO DE FIXAÇÃO, MARCA DECA REF. sp7, (OU SIMILARES) - INSTALAÇÕES HID</v>
          </cell>
          <cell r="C5639" t="str">
            <v>Un</v>
          </cell>
          <cell r="D5639">
            <v>227.89999999999998</v>
          </cell>
          <cell r="E5639">
            <v>182.32</v>
          </cell>
          <cell r="F5639" t="str">
            <v>SEE</v>
          </cell>
        </row>
        <row r="5640">
          <cell r="A5640" t="str">
            <v/>
          </cell>
          <cell r="D5640">
            <v>0</v>
          </cell>
        </row>
        <row r="5641">
          <cell r="A5641" t="str">
            <v>34.05.032</v>
          </cell>
          <cell r="B5641" t="str">
            <v>LAVATÓRIO SEM COLUNA, MARCA DECA LINHA RAVENA REF l915, C/ SIFÃO CROMADO, MARCA DECA REF. 1190, VÁLVULA CROMADA, MARCA DECA REF. 1602 C, TORNEIRA DE METAL, MARCA DECA REF 1190 c41, CONJUNTO DE FIXAÇÃO, MARCA DECA REF. sp7, (OU SIMILARES) - INSTALAÇÕES HID</v>
          </cell>
          <cell r="C5641" t="str">
            <v>Un</v>
          </cell>
          <cell r="D5641">
            <v>66.675000000000011</v>
          </cell>
          <cell r="E5641">
            <v>53.34</v>
          </cell>
          <cell r="F5641" t="str">
            <v>SEE</v>
          </cell>
        </row>
        <row r="5642">
          <cell r="A5642" t="str">
            <v/>
          </cell>
          <cell r="D5642">
            <v>0</v>
          </cell>
        </row>
        <row r="5643">
          <cell r="A5643" t="str">
            <v>34.05.033</v>
          </cell>
          <cell r="B5643" t="str">
            <v>CUBA DE EMBUTIR OVAL, MARCA DECA LINHA REF. l37, P/ INSTALAÇÃO EM BANCADAS, C/ SIFÃO CROMADO, MARCA DECA REF. c1680, TORNEIRA DE METAL, MARCA DECA REF 1190 c41, ENGATE CROMADO, MARCA DECA, (OU SIMILARES) - INSTALAÇÕES HIDRO-SANITÁRIAS / LOUÇAS (Escola Con</v>
          </cell>
          <cell r="C5643" t="str">
            <v>Un</v>
          </cell>
          <cell r="D5643">
            <v>99.875</v>
          </cell>
          <cell r="E5643">
            <v>79.900000000000006</v>
          </cell>
          <cell r="F5643" t="str">
            <v>SEE</v>
          </cell>
        </row>
        <row r="5644">
          <cell r="A5644" t="str">
            <v/>
          </cell>
          <cell r="D5644">
            <v>0</v>
          </cell>
        </row>
        <row r="5645">
          <cell r="A5645" t="str">
            <v>34.05.034</v>
          </cell>
          <cell r="B5645" t="str">
            <v xml:space="preserve"> TANQUE DE LOUÇA COM COLUNA, MARCA DECA REF. ct25, COM TORNEIRA METÁLICA, MARCA DECA LINHA c23 REF. 1153, C/ VÁLVULA DE PLÁSTICO E CONJUNTO DE FIXAÇÃO, MARCA DECA REF. ft11, (OU SIMILARES) - INSTALAÇÕES HIDRO-SANITÁRIAS / LOUÇAS (Escola Conceição das Creo</v>
          </cell>
          <cell r="C5645" t="str">
            <v>Un</v>
          </cell>
          <cell r="D5645">
            <v>303.86250000000001</v>
          </cell>
          <cell r="E5645">
            <v>243.09</v>
          </cell>
          <cell r="F5645" t="str">
            <v>SEE</v>
          </cell>
        </row>
        <row r="5646">
          <cell r="A5646" t="str">
            <v/>
          </cell>
          <cell r="D5646">
            <v>0</v>
          </cell>
        </row>
        <row r="5647">
          <cell r="A5647" t="str">
            <v>34.05.035</v>
          </cell>
          <cell r="B5647" t="str">
            <v>PAPELEIRA DE LOUÇA, MARCA DECA A480 OU SIMILAR, 15  x 15cm - INSTALAÇÕES HIDRO-SANITÁRIAS / LOUÇAS (Escola Conceição das Creoulas).</v>
          </cell>
          <cell r="C5647" t="str">
            <v>Un</v>
          </cell>
          <cell r="D5647">
            <v>19.512499999999999</v>
          </cell>
          <cell r="E5647">
            <v>15.61</v>
          </cell>
          <cell r="F5647" t="str">
            <v>SEE</v>
          </cell>
        </row>
        <row r="5648">
          <cell r="A5648" t="str">
            <v/>
          </cell>
          <cell r="D5648">
            <v>0</v>
          </cell>
        </row>
        <row r="5649">
          <cell r="A5649" t="str">
            <v>34.05.036</v>
          </cell>
          <cell r="B5649" t="str">
            <v>MEIA SABONETEIRA DE LOUÇA, MARCA DECA REF. A380 OU SIMILAR - INSTALAÇÕES HIDRO-SANITÁRIAS / LOUÇAS (Escola Conceição das Creoulas).</v>
          </cell>
          <cell r="C5649" t="str">
            <v>Un</v>
          </cell>
          <cell r="D5649">
            <v>22.324999999999999</v>
          </cell>
          <cell r="E5649">
            <v>17.86</v>
          </cell>
          <cell r="F5649" t="str">
            <v>SEE</v>
          </cell>
        </row>
        <row r="5650">
          <cell r="A5650" t="str">
            <v/>
          </cell>
          <cell r="D5650">
            <v>0</v>
          </cell>
        </row>
        <row r="5651">
          <cell r="A5651" t="str">
            <v>34.05.037</v>
          </cell>
          <cell r="B5651" t="str">
            <v>CABIDE DE LOUÇA, MARCA DECA A 680 OU SIMILAR, BRANCO - INSTALAÇÕES HIDRO-SANITÁRIAS / LOUÇAS (Escola Conceição das Creoulas).</v>
          </cell>
          <cell r="C5651" t="str">
            <v>Un</v>
          </cell>
          <cell r="D5651">
            <v>12.762500000000001</v>
          </cell>
          <cell r="E5651">
            <v>10.210000000000001</v>
          </cell>
          <cell r="F5651" t="str">
            <v>SEE</v>
          </cell>
        </row>
        <row r="5652">
          <cell r="A5652" t="str">
            <v/>
          </cell>
          <cell r="D5652">
            <v>0</v>
          </cell>
        </row>
        <row r="5653">
          <cell r="A5653" t="str">
            <v>34.05.038</v>
          </cell>
          <cell r="B5653" t="str">
            <v>TORNEIRA CROMADA PARA PIA DE COZINHA, MARCA ESTEVES LINHA MÔNACO VTM 040 (1167) OU SIMILAR, DE MESA, COM ARTICULADOR, DIÂM. 1/2" - INSTALAÇÕES HIDRO-SANITÁRIAS / METAIS (Escola Conceição das Creoulas).</v>
          </cell>
          <cell r="C5653" t="str">
            <v>Un</v>
          </cell>
          <cell r="D5653">
            <v>33</v>
          </cell>
          <cell r="E5653">
            <v>26.4</v>
          </cell>
          <cell r="F5653" t="str">
            <v>SEE</v>
          </cell>
        </row>
        <row r="5654">
          <cell r="A5654" t="str">
            <v/>
          </cell>
          <cell r="D5654">
            <v>0</v>
          </cell>
        </row>
        <row r="5655">
          <cell r="A5655" t="str">
            <v>34.05.039</v>
          </cell>
          <cell r="B5655" t="str">
            <v>TORNEIRA CROMADA PARA JARDIM, MARCA DECA 1153 OU SIMILAR - INSTALAÇÕES HIDRO-SANITÁRIAS / METAIS (Escola Conceição das Creoulas).</v>
          </cell>
          <cell r="C5655" t="str">
            <v>Un</v>
          </cell>
          <cell r="D5655">
            <v>18.387500000000003</v>
          </cell>
          <cell r="E5655">
            <v>14.71</v>
          </cell>
          <cell r="F5655" t="str">
            <v>SEE</v>
          </cell>
        </row>
        <row r="5656">
          <cell r="A5656" t="str">
            <v/>
          </cell>
          <cell r="D5656">
            <v>0</v>
          </cell>
        </row>
        <row r="5657">
          <cell r="A5657" t="str">
            <v>34.05.040</v>
          </cell>
          <cell r="B5657" t="str">
            <v>FORNECIMENTO E INSTALAÇÃO DE SABONETEIRA DE LOUÇA, MARCA DECA REF. a180 OU SIMILAR - INSTALAÇÕES HIDRO-SANITÁRIAS / METAIS (Escola Conceição das Creoulas).</v>
          </cell>
          <cell r="C5657" t="str">
            <v>Un</v>
          </cell>
          <cell r="D5657">
            <v>16.3125</v>
          </cell>
          <cell r="E5657">
            <v>13.05</v>
          </cell>
          <cell r="F5657" t="str">
            <v>SEE</v>
          </cell>
        </row>
        <row r="5658">
          <cell r="A5658" t="str">
            <v/>
          </cell>
          <cell r="D5658">
            <v>0</v>
          </cell>
        </row>
        <row r="5659">
          <cell r="A5659" t="str">
            <v>34.05.041</v>
          </cell>
          <cell r="B5659" t="str">
            <v>ASSENTAMENTO DE CUBA INOX EM BANCADA - INSTALAÇÕES HIDRO-SANITÁRIAS / METAIS (Escola Conceição das Creoulas).</v>
          </cell>
          <cell r="C5659" t="str">
            <v>Un</v>
          </cell>
          <cell r="D5659">
            <v>6.0875000000000004</v>
          </cell>
          <cell r="E5659">
            <v>4.87</v>
          </cell>
          <cell r="F5659" t="str">
            <v>SEE</v>
          </cell>
        </row>
        <row r="5660">
          <cell r="A5660" t="str">
            <v/>
          </cell>
          <cell r="D5660">
            <v>0</v>
          </cell>
        </row>
        <row r="5661">
          <cell r="A5661" t="str">
            <v>34.05.042</v>
          </cell>
          <cell r="B5661" t="str">
            <v>SUPORTE PARA AUXÍLIO DE DEFICIENTES FÍSICOS (BARRA DE APOIO) L = 80cm EM TUBO DE FERRO GALVANIZADO D = 1 1/2" (CONFORME PROJETO - VIDE DETALHES DE SANITÁRIOS) - INSTALAÇÕES HIDRO-SANITÁRIAS / METAIS (Escola Conceição das Creoulas).</v>
          </cell>
          <cell r="C5661" t="str">
            <v>Un</v>
          </cell>
          <cell r="D5661">
            <v>49.225000000000001</v>
          </cell>
          <cell r="E5661">
            <v>39.380000000000003</v>
          </cell>
          <cell r="F5661" t="str">
            <v>SEE</v>
          </cell>
        </row>
        <row r="5662">
          <cell r="A5662" t="str">
            <v/>
          </cell>
          <cell r="D5662">
            <v>0</v>
          </cell>
        </row>
        <row r="5663">
          <cell r="A5663" t="str">
            <v>34.05.043</v>
          </cell>
          <cell r="B5663" t="str">
            <v>REGISTRO DE PRESSÃO C/ CANOPLA CROMADA, D = 25mm (1"), MARCA DECA REF. 1416 LINHA c40 OU SIMILAR - INSTALAÇÕES HIDRO-SANITÁRIAS / METAIS (Escola Conceição das Creoulas).</v>
          </cell>
          <cell r="C5663" t="str">
            <v>Un</v>
          </cell>
          <cell r="D5663">
            <v>99.175000000000011</v>
          </cell>
          <cell r="E5663">
            <v>79.34</v>
          </cell>
          <cell r="F5663" t="str">
            <v>SEE</v>
          </cell>
        </row>
        <row r="5664">
          <cell r="A5664" t="str">
            <v/>
          </cell>
          <cell r="D5664">
            <v>0</v>
          </cell>
        </row>
        <row r="5665">
          <cell r="A5665" t="str">
            <v>34.06.001</v>
          </cell>
          <cell r="B5665" t="str">
            <v>ELETRODUTO DE PVC RÍGIDO ROSCÁVEL, DIÂM = 40mm (1 1/4") - INSTALAÇÕES ELÉTRICAS E TELEFÔNICAS (220V) / ELETRODUTO DE PVC RÍGIDO (Escola Conceição das Creoulas).</v>
          </cell>
          <cell r="C5665" t="str">
            <v>m</v>
          </cell>
          <cell r="D5665">
            <v>16.762499999999999</v>
          </cell>
          <cell r="E5665">
            <v>13.41</v>
          </cell>
          <cell r="F5665" t="str">
            <v>SEE</v>
          </cell>
        </row>
        <row r="5666">
          <cell r="A5666" t="str">
            <v/>
          </cell>
          <cell r="D5666">
            <v>0</v>
          </cell>
        </row>
        <row r="5667">
          <cell r="A5667" t="str">
            <v>34.06.002</v>
          </cell>
          <cell r="B5667" t="str">
            <v>ELETRODUTO DE PVC RÍGIDO ROSCÁVEL, DIÂM = 32mm (1") - INSTALAÇÕES ELÉTRICAS E TELEFÔNICAS (220V) / ELETRODUTO DE PVC RÍGIDO (Escola Conceição das Creoulas).</v>
          </cell>
          <cell r="C5667" t="str">
            <v>m</v>
          </cell>
          <cell r="D5667">
            <v>12.450000000000001</v>
          </cell>
          <cell r="E5667">
            <v>9.9600000000000009</v>
          </cell>
          <cell r="F5667" t="str">
            <v>SEE</v>
          </cell>
        </row>
        <row r="5668">
          <cell r="A5668" t="str">
            <v/>
          </cell>
          <cell r="D5668">
            <v>0</v>
          </cell>
        </row>
        <row r="5669">
          <cell r="A5669" t="str">
            <v>34.06.003</v>
          </cell>
          <cell r="B5669" t="str">
            <v>FIO ISOLADO EM PVC SEÇÃO 2,5mm2 - 750v / 70°c - INSTALAÇÕES ELÉTRICAS E TELEFÔNICAS (220V) / FIOS E CABOS (Escola Conceição das Creoulas).</v>
          </cell>
          <cell r="C5669" t="str">
            <v>m</v>
          </cell>
          <cell r="D5669">
            <v>2.0874999999999999</v>
          </cell>
          <cell r="E5669">
            <v>1.67</v>
          </cell>
          <cell r="F5669" t="str">
            <v>SEE</v>
          </cell>
        </row>
        <row r="5670">
          <cell r="A5670" t="str">
            <v/>
          </cell>
          <cell r="D5670">
            <v>0</v>
          </cell>
        </row>
        <row r="5671">
          <cell r="A5671" t="str">
            <v>34.06.004</v>
          </cell>
          <cell r="B5671" t="str">
            <v>FIO ISOLADO EM PVC SEÇÃO 4,0mm2 - 750v / 70°c - INSTALAÇÕES ELÉTRICAS E TELEFÔNICAS (220V) / FIOS E CABOS (Escola Conceição das Creoulas).</v>
          </cell>
          <cell r="C5671" t="str">
            <v>m</v>
          </cell>
          <cell r="D5671">
            <v>2.7625000000000002</v>
          </cell>
          <cell r="E5671">
            <v>2.21</v>
          </cell>
          <cell r="F5671" t="str">
            <v>SEE</v>
          </cell>
        </row>
        <row r="5672">
          <cell r="A5672" t="str">
            <v/>
          </cell>
          <cell r="D5672">
            <v>0</v>
          </cell>
        </row>
        <row r="5673">
          <cell r="A5673" t="str">
            <v>34.06.005</v>
          </cell>
          <cell r="B5673" t="str">
            <v>FIO ISOLADO EM PVC SEÇÃO 6,0mm2 - 750v / 70°c - INSTALAÇÕES ELÉTRICAS E TELEFÔNICAS (220V) / FIOS E CABOS (Escola Conceição das Creoulas).</v>
          </cell>
          <cell r="C5673" t="str">
            <v>m</v>
          </cell>
          <cell r="D5673">
            <v>3.375</v>
          </cell>
          <cell r="E5673">
            <v>2.7</v>
          </cell>
          <cell r="F5673" t="str">
            <v>SEE</v>
          </cell>
        </row>
        <row r="5674">
          <cell r="A5674" t="str">
            <v/>
          </cell>
          <cell r="D5674">
            <v>0</v>
          </cell>
        </row>
        <row r="5675">
          <cell r="A5675" t="str">
            <v>34.06.006</v>
          </cell>
          <cell r="B5675" t="str">
            <v>CABO ISOLADO EM PVC SEÇÃO 10,0mm2 - 750v / 70°c - INSTALAÇÕES ELÉTRICAS E TELEFÔNICAS (220V) / FIOS E CABOS (Escola Conceição das Creoulas).</v>
          </cell>
          <cell r="C5675" t="str">
            <v>m</v>
          </cell>
          <cell r="D5675">
            <v>4.6375000000000002</v>
          </cell>
          <cell r="E5675">
            <v>3.71</v>
          </cell>
          <cell r="F5675" t="str">
            <v>SEE</v>
          </cell>
        </row>
        <row r="5676">
          <cell r="A5676" t="str">
            <v/>
          </cell>
          <cell r="D5676">
            <v>0</v>
          </cell>
        </row>
        <row r="5677">
          <cell r="A5677" t="str">
            <v>34.06.007</v>
          </cell>
          <cell r="B5677" t="str">
            <v>CABOISOLADO EM PVC SEÇÃO 16,0mm2 - 750v / 70°c - INSTALAÇÕES ELÉTRICAS E TELEFÔNICAS (220V) / FIOS E CABOS (Escola Conceição das Creoulas).</v>
          </cell>
          <cell r="C5677" t="str">
            <v>m</v>
          </cell>
          <cell r="D5677">
            <v>6.6000000000000005</v>
          </cell>
          <cell r="E5677">
            <v>5.28</v>
          </cell>
          <cell r="F5677" t="str">
            <v>SEE</v>
          </cell>
        </row>
        <row r="5678">
          <cell r="A5678" t="str">
            <v/>
          </cell>
          <cell r="D5678">
            <v>0</v>
          </cell>
        </row>
        <row r="5679">
          <cell r="A5679" t="str">
            <v>34.06.008</v>
          </cell>
          <cell r="B5679" t="str">
            <v>INSTALAÇÃO DE CABO TELEFÔNICO CCE 50-02 - INSTALAÇÕES ELÉTRICAS E TELEFÔNICAS (220V) / CABO TELEFÔNICO (Escola Conceição das Creoulas).</v>
          </cell>
          <cell r="C5679" t="str">
            <v>m</v>
          </cell>
          <cell r="D5679">
            <v>9.3249999999999993</v>
          </cell>
          <cell r="E5679">
            <v>7.46</v>
          </cell>
          <cell r="F5679" t="str">
            <v>SEE</v>
          </cell>
        </row>
        <row r="5680">
          <cell r="A5680" t="str">
            <v/>
          </cell>
          <cell r="D5680">
            <v>0</v>
          </cell>
        </row>
        <row r="5681">
          <cell r="A5681" t="str">
            <v>34.06.009</v>
          </cell>
          <cell r="B5681" t="str">
            <v>INSTALAÇÃO DE CABO TELEFÔNICO CCI 50-02 - INSTALAÇÕES ELÉTRICAS E TELEFÔNICAS (220V) / CABO TELEFÔNICO (Escola Conceição das Creoulas).</v>
          </cell>
          <cell r="C5681" t="str">
            <v>m</v>
          </cell>
          <cell r="D5681">
            <v>6.9625000000000004</v>
          </cell>
          <cell r="E5681">
            <v>5.57</v>
          </cell>
          <cell r="F5681" t="str">
            <v>SEE</v>
          </cell>
        </row>
        <row r="5682">
          <cell r="A5682" t="str">
            <v/>
          </cell>
          <cell r="D5682">
            <v>0</v>
          </cell>
        </row>
        <row r="5683">
          <cell r="A5683" t="str">
            <v>34.06.010</v>
          </cell>
          <cell r="B5683" t="str">
            <v>INTERRUPTOR 01 SEÇÃO SIMPLES - INSTALAÇÕES ELÉTRICAS E TELEFÔNICAS (220V) / INTERRUPTOR (Escola Conceição das Creoulas).</v>
          </cell>
          <cell r="C5683" t="str">
            <v>Un</v>
          </cell>
          <cell r="D5683">
            <v>10.612500000000001</v>
          </cell>
          <cell r="E5683">
            <v>8.49</v>
          </cell>
          <cell r="F5683" t="str">
            <v>SEE</v>
          </cell>
        </row>
        <row r="5684">
          <cell r="A5684" t="str">
            <v/>
          </cell>
          <cell r="D5684">
            <v>0</v>
          </cell>
        </row>
        <row r="5685">
          <cell r="A5685" t="str">
            <v>34.06.011</v>
          </cell>
          <cell r="B5685" t="str">
            <v>INTERRUPTOR 02 SEÇÃO SIMPLES - INSTALAÇÕES ELÉTRICAS E TELEFÔNICAS (220V) / INTERRUPTOR (Escola Conceição das Creoulas).</v>
          </cell>
          <cell r="C5685" t="str">
            <v>Un</v>
          </cell>
          <cell r="D5685">
            <v>17.862499999999997</v>
          </cell>
          <cell r="E5685">
            <v>14.29</v>
          </cell>
          <cell r="F5685" t="str">
            <v>SEE</v>
          </cell>
        </row>
        <row r="5686">
          <cell r="A5686" t="str">
            <v/>
          </cell>
          <cell r="D5686">
            <v>0</v>
          </cell>
        </row>
        <row r="5687">
          <cell r="A5687" t="str">
            <v>34.06.012</v>
          </cell>
          <cell r="B5687" t="str">
            <v>TOMADA PARA TELEFONE, COM CAIXA PVC, EMBUTIDA - INSTALAÇÕES ELÉTRICAS E TELEFÔNICAS (220V) / TOMADAS DE TOMADAS DE EMBUTIR (Escola Conceição das Creoulas).</v>
          </cell>
          <cell r="C5687" t="str">
            <v>Un</v>
          </cell>
          <cell r="D5687">
            <v>97.987499999999997</v>
          </cell>
          <cell r="E5687">
            <v>78.39</v>
          </cell>
          <cell r="F5687" t="str">
            <v>SEE</v>
          </cell>
        </row>
        <row r="5688">
          <cell r="A5688" t="str">
            <v/>
          </cell>
          <cell r="D5688">
            <v>0</v>
          </cell>
        </row>
        <row r="5689">
          <cell r="A5689" t="str">
            <v>34.06.013</v>
          </cell>
          <cell r="B5689" t="str">
            <v>TOMADA DE EMBUTIR PARA USO GERAL, 2P + T - INSTALAÇÕES ELÉTRICAS E TELEFÔNICAS (220V) / TOMADAS ELÉTRICAS DE EMBUTIR (Escola Conceição das Creoulas).</v>
          </cell>
          <cell r="C5689" t="str">
            <v>Un</v>
          </cell>
          <cell r="D5689">
            <v>19.950000000000003</v>
          </cell>
          <cell r="E5689">
            <v>15.96</v>
          </cell>
          <cell r="F5689" t="str">
            <v>SEE</v>
          </cell>
        </row>
        <row r="5690">
          <cell r="A5690" t="str">
            <v/>
          </cell>
          <cell r="D5690">
            <v>0</v>
          </cell>
        </row>
        <row r="5691">
          <cell r="A5691" t="str">
            <v>34.06.014</v>
          </cell>
          <cell r="B5691" t="str">
            <v xml:space="preserve"> TOMADA DE EMBUTIR PARA USO GERAL, 2P + T, DUPLA - INSTALAÇÕES ELÉTRICAS E TELEFÔNICAS (220V) / TOMADAS ELÉTRICAS DE EMBUTIR (Escola Conceição das Creoulas).</v>
          </cell>
          <cell r="C5691" t="str">
            <v>Un</v>
          </cell>
          <cell r="D5691">
            <v>39.900000000000006</v>
          </cell>
          <cell r="E5691">
            <v>31.92</v>
          </cell>
          <cell r="F5691" t="str">
            <v>SEE</v>
          </cell>
        </row>
        <row r="5692">
          <cell r="A5692" t="str">
            <v/>
          </cell>
          <cell r="D5692">
            <v>0</v>
          </cell>
        </row>
        <row r="5693">
          <cell r="A5693" t="str">
            <v>34.06.015</v>
          </cell>
          <cell r="B5693" t="str">
            <v>FORNECIMENTO E ASSENTAMENTO DE CAIXA PVC 4" x 2" COM TAMPA - INSTALAÇÕES ELÉTRICAS E TELEFÔNICAS (220V) / CAIXA DE EMBUTIR DE PVC (Escola Conceição das Creoulas).</v>
          </cell>
          <cell r="C5693" t="str">
            <v>Un</v>
          </cell>
          <cell r="D5693">
            <v>3.4624999999999999</v>
          </cell>
          <cell r="E5693">
            <v>2.77</v>
          </cell>
          <cell r="F5693" t="str">
            <v>SEE</v>
          </cell>
        </row>
        <row r="5694">
          <cell r="A5694" t="str">
            <v/>
          </cell>
          <cell r="D5694">
            <v>0</v>
          </cell>
        </row>
        <row r="5695">
          <cell r="A5695" t="str">
            <v>34.06.016</v>
          </cell>
          <cell r="B5695" t="str">
            <v xml:space="preserve"> FORNECIMENTO E ASSENTAMENTO DE CAIXA PVC 4" x 4" - INSTALAÇÕES ELÉTRICAS E TELEFÔNICAS (220V) / CAIXA DE EMBUTIR DE PVC (Escola Conceição das Creoulas).</v>
          </cell>
          <cell r="C5695" t="str">
            <v>Un</v>
          </cell>
          <cell r="D5695">
            <v>7.125</v>
          </cell>
          <cell r="E5695">
            <v>5.7</v>
          </cell>
          <cell r="F5695" t="str">
            <v>SEE</v>
          </cell>
        </row>
        <row r="5696">
          <cell r="A5696" t="str">
            <v/>
          </cell>
          <cell r="D5696">
            <v>0</v>
          </cell>
        </row>
        <row r="5697">
          <cell r="A5697" t="str">
            <v>34.06.017</v>
          </cell>
          <cell r="B5697" t="str">
            <v xml:space="preserve"> FORNECIMENTO E ASSENTAMENTO DE CAIXA OCTOGONAL DE PVC 4" x 4" - INSTALAÇÕES ELÉTRICAS E TELEFÔNICAS (220V) / CAIXA DE EMBUTIR DE PVC (Escola Conceição das Creoulas).</v>
          </cell>
          <cell r="C5697" t="str">
            <v>Un</v>
          </cell>
          <cell r="D5697">
            <v>6.0374999999999996</v>
          </cell>
          <cell r="E5697">
            <v>4.83</v>
          </cell>
          <cell r="F5697" t="str">
            <v>SEE</v>
          </cell>
        </row>
        <row r="5698">
          <cell r="A5698" t="str">
            <v/>
          </cell>
          <cell r="D5698">
            <v>0</v>
          </cell>
        </row>
        <row r="5699">
          <cell r="A5699" t="str">
            <v>34.06.018</v>
          </cell>
          <cell r="B5699" t="str">
            <v>QUADRO DE DISTRIBUIÇÃO DE EMBUTIR, COM BARRAMENTO, EM CHAPA DE AÇO, PARA ATÉ 12 DISJUNTORES PADRÃO EUROPEU (LINHA BRANCA), EXCLUSIVE DISJUNTORES - INSTALAÇÕES ELÉTRICAS E TELEFÔNICAS (220V) / QDL (Escola Conceição das Creoulas).</v>
          </cell>
          <cell r="C5699" t="str">
            <v>Un</v>
          </cell>
          <cell r="D5699">
            <v>149.08750000000001</v>
          </cell>
          <cell r="E5699">
            <v>119.27</v>
          </cell>
          <cell r="F5699" t="str">
            <v>SEE</v>
          </cell>
        </row>
        <row r="5700">
          <cell r="A5700" t="str">
            <v/>
          </cell>
          <cell r="D5700">
            <v>0</v>
          </cell>
        </row>
        <row r="5701">
          <cell r="A5701" t="str">
            <v>34.06.019</v>
          </cell>
          <cell r="B5701" t="str">
            <v>DISJUNTOR TRIPOLAR 70 A - INSTALAÇÕES ELÉTRICAS E TELEFÔNICAS (220V) / QDL (Escola Conceição das Creoulas).</v>
          </cell>
          <cell r="C5701" t="str">
            <v>Un</v>
          </cell>
          <cell r="D5701">
            <v>90.962499999999991</v>
          </cell>
          <cell r="E5701">
            <v>72.77</v>
          </cell>
          <cell r="F5701" t="str">
            <v>SEE</v>
          </cell>
        </row>
        <row r="5702">
          <cell r="A5702" t="str">
            <v/>
          </cell>
          <cell r="D5702">
            <v>0</v>
          </cell>
        </row>
        <row r="5703">
          <cell r="A5703" t="str">
            <v>34.06.020</v>
          </cell>
          <cell r="B5703" t="str">
            <v>DISJUNTOR MONOPOLAR 15 A - INSTALAÇÕES ELÉTRICAS E TELEFÔNICAS (220V) / QDL (Escola Conceição das Creoulas).</v>
          </cell>
          <cell r="C5703" t="str">
            <v>Un</v>
          </cell>
          <cell r="D5703">
            <v>12.262500000000001</v>
          </cell>
          <cell r="E5703">
            <v>9.81</v>
          </cell>
          <cell r="F5703" t="str">
            <v>SEE</v>
          </cell>
        </row>
        <row r="5704">
          <cell r="A5704" t="str">
            <v/>
          </cell>
          <cell r="D5704">
            <v>0</v>
          </cell>
        </row>
        <row r="5705">
          <cell r="A5705" t="str">
            <v>34.06.021</v>
          </cell>
          <cell r="B5705" t="str">
            <v>DISJUNTOR MONOPOLAR 20 A - INSTALAÇÕES ELÉTRICAS E TELEFÔNICAS (220V) / QDL (Escola Conceição das Creoulas).</v>
          </cell>
          <cell r="C5705" t="str">
            <v>Un</v>
          </cell>
          <cell r="D5705">
            <v>12.262500000000001</v>
          </cell>
          <cell r="E5705">
            <v>9.81</v>
          </cell>
          <cell r="F5705" t="str">
            <v>SEE</v>
          </cell>
        </row>
        <row r="5706">
          <cell r="A5706" t="str">
            <v/>
          </cell>
          <cell r="D5706">
            <v>0</v>
          </cell>
        </row>
        <row r="5707">
          <cell r="A5707" t="str">
            <v>34.06.022</v>
          </cell>
          <cell r="B5707" t="str">
            <v>DISJUNTOR TRIPOLAR 30 A - INSTALAÇÕES ELÉTRICAS E TELEFÔNICAS (220V) / QDL (Escola Conceição das Creoulas).</v>
          </cell>
          <cell r="C5707" t="str">
            <v>Un</v>
          </cell>
          <cell r="D5707">
            <v>57.15</v>
          </cell>
          <cell r="E5707">
            <v>45.72</v>
          </cell>
          <cell r="F5707" t="str">
            <v>SEE</v>
          </cell>
        </row>
        <row r="5708">
          <cell r="A5708" t="str">
            <v/>
          </cell>
          <cell r="D5708">
            <v>0</v>
          </cell>
        </row>
        <row r="5709">
          <cell r="A5709" t="str">
            <v>34.06.023</v>
          </cell>
          <cell r="B5709" t="str">
            <v>DISJUNTOR TRIPOLAR 50 A - INSTALAÇÕES ELÉTRICAS E TELEFÔNICAS (220V) / QDL (Escola Conceição das Creoulas).</v>
          </cell>
          <cell r="C5709" t="str">
            <v>Un</v>
          </cell>
          <cell r="D5709">
            <v>65.3</v>
          </cell>
          <cell r="E5709">
            <v>52.24</v>
          </cell>
          <cell r="F5709" t="str">
            <v>SEE</v>
          </cell>
        </row>
        <row r="5710">
          <cell r="A5710" t="str">
            <v/>
          </cell>
          <cell r="D5710">
            <v>0</v>
          </cell>
        </row>
        <row r="5711">
          <cell r="A5711" t="str">
            <v>34.06.024</v>
          </cell>
          <cell r="B5711" t="str">
            <v>DISJUNTOR MONOPOLAR 25 A - INSTALAÇÕES ELÉTRICAS E TELEFÔNICAS (220V) / QDL (Escola Conceição das Creoulas).</v>
          </cell>
          <cell r="C5711" t="str">
            <v>Un</v>
          </cell>
          <cell r="D5711">
            <v>12.262500000000001</v>
          </cell>
          <cell r="E5711">
            <v>9.81</v>
          </cell>
          <cell r="F5711" t="str">
            <v>SEE</v>
          </cell>
        </row>
        <row r="5712">
          <cell r="A5712" t="str">
            <v/>
          </cell>
          <cell r="D5712">
            <v>0</v>
          </cell>
        </row>
        <row r="5713">
          <cell r="A5713" t="str">
            <v>34.06.025</v>
          </cell>
          <cell r="B5713" t="str">
            <v>QUADRO DE MEDIÇÃO TRIFÁSICA (ACIMA DE 10 KVA) COM CAIXA EM NORIL - INSTALAÇÕES ELÉTRICAS E TELEFÔNICAS (220V) / CAIXA DE MEDIÇÃO (Escola Conceição das Creoulas).</v>
          </cell>
          <cell r="C5713" t="str">
            <v>Un</v>
          </cell>
          <cell r="D5713">
            <v>250.79999999999998</v>
          </cell>
          <cell r="E5713">
            <v>200.64</v>
          </cell>
          <cell r="F5713" t="str">
            <v>SEE</v>
          </cell>
        </row>
        <row r="5714">
          <cell r="A5714" t="str">
            <v/>
          </cell>
          <cell r="D5714">
            <v>0</v>
          </cell>
        </row>
        <row r="5715">
          <cell r="A5715" t="str">
            <v>34.06.026</v>
          </cell>
          <cell r="B5715" t="str">
            <v>CAIXA DE PASSAGEM EM TIJOLOS MACIÇOS ESP. = 0,12 m, DIM. INT. = 0,60 x 0,60 x 0,60 m - INSTALAÇÕES ELÉTRICAS E TELEFÔNICAS (220V) / CAIXA DE PASSAGEM EM ALVENARIA (Escola Conceição das Creoulas).</v>
          </cell>
          <cell r="C5715" t="str">
            <v>Un</v>
          </cell>
          <cell r="D5715">
            <v>297.3</v>
          </cell>
          <cell r="E5715">
            <v>237.84</v>
          </cell>
          <cell r="F5715" t="str">
            <v>SEE</v>
          </cell>
        </row>
        <row r="5716">
          <cell r="A5716" t="str">
            <v/>
          </cell>
          <cell r="D5716">
            <v>0</v>
          </cell>
        </row>
        <row r="5717">
          <cell r="A5717" t="str">
            <v>34.06.027</v>
          </cell>
          <cell r="B5717" t="str">
            <v>DISTRIBUIDOR GERAL PADRÃO TELEBRÁS DIMENSÕES 0,20 x 0,20 x 0,12 m - INSTALAÇÕES ELÉTRICAS E TELEFÔNICAS (220V) / CAIXA DE DISTRIBUIÇÃO GERAL DE TELEFONE (Escola Conceição das Creoulas).</v>
          </cell>
          <cell r="C5717" t="str">
            <v>Un</v>
          </cell>
          <cell r="D5717">
            <v>96.15</v>
          </cell>
          <cell r="E5717">
            <v>76.92</v>
          </cell>
          <cell r="F5717" t="str">
            <v>SEE</v>
          </cell>
        </row>
        <row r="5718">
          <cell r="A5718" t="str">
            <v/>
          </cell>
          <cell r="D5718">
            <v>0</v>
          </cell>
        </row>
        <row r="5719">
          <cell r="A5719" t="str">
            <v>34.06.028</v>
          </cell>
          <cell r="B5719" t="str">
            <v>LUMINÁRIA FLUORESCENTE DE EMBUTIR ABERTA 2 x 40 W, MARCA PELOTAS REF. 8157 OU SIMILAR, COMPLETA - INSTALAÇÕES ELÉTRICAS E TELEFÔNICAS (220V) / LUMINÁRIAS (Escola Conceição das Creoulas).</v>
          </cell>
          <cell r="C5719" t="str">
            <v>Un</v>
          </cell>
          <cell r="D5719">
            <v>116.19999999999999</v>
          </cell>
          <cell r="E5719">
            <v>92.96</v>
          </cell>
          <cell r="F5719" t="str">
            <v>SEE</v>
          </cell>
        </row>
        <row r="5720">
          <cell r="A5720" t="str">
            <v/>
          </cell>
          <cell r="D5720">
            <v>0</v>
          </cell>
        </row>
        <row r="5721">
          <cell r="A5721" t="str">
            <v>34.06.029</v>
          </cell>
          <cell r="B5721" t="str">
            <v>PÁRA-RAIO TIPO GAIOLA DE FARANDAY, CONFORME PROJETO - INSTALAÇÕES ELÉTRICAS E TELEFÔNICAS (220V) / SISTEMA DE PROTEÇÃO CONTRA DESCARGA ATMOSFÉRICAS (Escola Conceição das Creoulas).</v>
          </cell>
          <cell r="C5721" t="str">
            <v>Un</v>
          </cell>
          <cell r="D5721">
            <v>11188.462500000001</v>
          </cell>
          <cell r="E5721">
            <v>8950.77</v>
          </cell>
          <cell r="F5721" t="str">
            <v>SEE</v>
          </cell>
        </row>
        <row r="5722">
          <cell r="A5722" t="str">
            <v/>
          </cell>
          <cell r="D5722">
            <v>0</v>
          </cell>
        </row>
        <row r="5723">
          <cell r="A5723" t="str">
            <v>34.07.001</v>
          </cell>
          <cell r="B5723" t="str">
            <v>ALVENARIA DE BLOCO CERÂMICO (9 x 19 x 25 cm), e = 0,09 m, COM ARGAMASA TRAÇO - 1:2:8 (CIMENTO/CAL/AREIA) - PAREDES E PAINÉIS / ALVENARIA (Escola Conceição das Creoulas).</v>
          </cell>
          <cell r="C5723" t="str">
            <v>m2</v>
          </cell>
          <cell r="D5723">
            <v>26.162500000000001</v>
          </cell>
          <cell r="E5723">
            <v>20.93</v>
          </cell>
          <cell r="F5723" t="str">
            <v>SEE</v>
          </cell>
        </row>
        <row r="5724">
          <cell r="A5724" t="str">
            <v/>
          </cell>
          <cell r="D5724">
            <v>0</v>
          </cell>
        </row>
        <row r="5725">
          <cell r="A5725" t="str">
            <v>34.07.002</v>
          </cell>
          <cell r="B5725" t="str">
            <v>VERGAS E CONTRA-VERGAS EM CONCRETO ARMADO FCK = 15 MPa, SEÇÃO 9 x 12 cm - PAREDES E PAINÉIS / ALVENARIA (Escola Conceição das Creoulas).</v>
          </cell>
          <cell r="C5725" t="str">
            <v>m</v>
          </cell>
          <cell r="D5725">
            <v>27.650000000000002</v>
          </cell>
          <cell r="E5725">
            <v>22.12</v>
          </cell>
          <cell r="F5725" t="str">
            <v>SEE</v>
          </cell>
        </row>
        <row r="5726">
          <cell r="A5726" t="str">
            <v/>
          </cell>
          <cell r="D5726">
            <v>0</v>
          </cell>
        </row>
        <row r="5727">
          <cell r="A5727" t="str">
            <v>34.07.003</v>
          </cell>
          <cell r="B5727" t="str">
            <v>ALVENARIA DE BLOCO CERÂMICO 21 FUROS, SINGELA APARENTE, COM ARGAMASSA TRAÇO - 1:2:8 (CIMENTO/CAL/AREIA) - PAREDES E PAINÉIS / ALVENARIA (Escola Conceição das Creoulas).</v>
          </cell>
          <cell r="C5727" t="str">
            <v>m2</v>
          </cell>
          <cell r="D5727">
            <v>50.274999999999999</v>
          </cell>
          <cell r="E5727">
            <v>40.22</v>
          </cell>
          <cell r="F5727" t="str">
            <v>SEE</v>
          </cell>
        </row>
        <row r="5728">
          <cell r="A5728" t="str">
            <v/>
          </cell>
          <cell r="D5728">
            <v>0</v>
          </cell>
        </row>
        <row r="5729">
          <cell r="A5729" t="str">
            <v>34.07.004</v>
          </cell>
          <cell r="B5729" t="str">
            <v>APERTO DE ALVENARIA EM TIJOLO CERÂMICO MACIÇO, ESP. = 0,10 m, COM ARGAMASSA TRAÇO - 1:2:8 (CIMENTO/CAL/AREIA) - PAREDES E PAINÉIS / ALVENARIA (Escola Conceição das Creoulas).</v>
          </cell>
          <cell r="C5729" t="str">
            <v>m</v>
          </cell>
          <cell r="D5729">
            <v>8.875</v>
          </cell>
          <cell r="E5729">
            <v>7.1</v>
          </cell>
          <cell r="F5729" t="str">
            <v>SEE</v>
          </cell>
        </row>
        <row r="5730">
          <cell r="A5730" t="str">
            <v/>
          </cell>
          <cell r="D5730">
            <v>0</v>
          </cell>
        </row>
        <row r="5731">
          <cell r="A5731" t="str">
            <v>34.07.005</v>
          </cell>
          <cell r="B5731" t="str">
            <v>DIVISÓRIA EM GRANITO CINZA ANDORINHA POLIDO, e = 3 cm, INCLUSIVE MONTAGEM COM FERRAGENS PAREDE E PAINÉIS / DIVISÓRIA (Escola Conceição das Creoulas).</v>
          </cell>
          <cell r="C5731" t="str">
            <v>m2</v>
          </cell>
          <cell r="D5731">
            <v>200.3125</v>
          </cell>
          <cell r="E5731">
            <v>160.25</v>
          </cell>
          <cell r="F5731" t="str">
            <v>SEE</v>
          </cell>
        </row>
        <row r="5732">
          <cell r="A5732" t="str">
            <v/>
          </cell>
          <cell r="D5732">
            <v>0</v>
          </cell>
        </row>
        <row r="5733">
          <cell r="A5733" t="str">
            <v>34.08.001</v>
          </cell>
          <cell r="B5733" t="str">
            <v>PORTA EM MADEIRA DE LEI COMPLETA (C/ ALIZAR E BATENTES), LISA, SEMI-ÔCA, 0,70 x 2,10 m, EXCLUSIVE FERRAGENS (PM-01) - ESQUADRIAS / MADEIRA (Escola Conceição das Creoulas).</v>
          </cell>
          <cell r="C5733" t="str">
            <v>Un</v>
          </cell>
          <cell r="D5733">
            <v>190.625</v>
          </cell>
          <cell r="E5733">
            <v>152.5</v>
          </cell>
          <cell r="F5733" t="str">
            <v>SEE</v>
          </cell>
        </row>
        <row r="5734">
          <cell r="A5734" t="str">
            <v/>
          </cell>
          <cell r="D5734">
            <v>0</v>
          </cell>
        </row>
        <row r="5735">
          <cell r="A5735" t="str">
            <v>34.08.002</v>
          </cell>
          <cell r="B5735" t="str">
            <v xml:space="preserve"> PORTA EM MADEIRA DE LEI COMPLETA (C/ ALIZAR E BATENTES), LISA, SEMI-ÔCA, 0,80 x 2,10 m, EXCLUSIVE FERRAGENS (PM-02) - ESQUADRIAS / MADEIRA (Escola Conceição das Creoulas).</v>
          </cell>
          <cell r="C5735" t="str">
            <v>Un</v>
          </cell>
          <cell r="D5735">
            <v>332.46250000000003</v>
          </cell>
          <cell r="E5735">
            <v>265.97000000000003</v>
          </cell>
          <cell r="F5735" t="str">
            <v>SEE</v>
          </cell>
        </row>
        <row r="5736">
          <cell r="A5736" t="str">
            <v/>
          </cell>
          <cell r="D5736">
            <v>0</v>
          </cell>
        </row>
        <row r="5737">
          <cell r="A5737" t="str">
            <v>34.08.003</v>
          </cell>
          <cell r="B5737" t="str">
            <v>PORTA EM MADEIRA DE LEI COMPLETA (C/ ALIZAR E BATENTES), LISA, SEMI-ÔCA, 0,90 x 2,10 m, EXCLUSIVE FERRAGENS (PM-03) - ESQUADRIAS / MADEIRA (Escola Conceição das Creoulas).</v>
          </cell>
          <cell r="C5737" t="str">
            <v>Un</v>
          </cell>
          <cell r="D5737">
            <v>344.26250000000005</v>
          </cell>
          <cell r="E5737">
            <v>275.41000000000003</v>
          </cell>
          <cell r="F5737" t="str">
            <v>SEE</v>
          </cell>
        </row>
        <row r="5738">
          <cell r="A5738" t="str">
            <v/>
          </cell>
          <cell r="D5738">
            <v>0</v>
          </cell>
        </row>
        <row r="5739">
          <cell r="A5739" t="str">
            <v>34.08.004</v>
          </cell>
          <cell r="B5739" t="str">
            <v>PORTA EM MADEIRA COMPENSADA, 0,60 x 1,60 m, e = 20 mm, COM REVESTIMENTO MELAMÍNICO, TARJETA EM AÇO INOX, TIPO LIVRE/OCUPADO, MARCA STANLEY OU SIMILAR, INCLUSIVE FERRAGENS - ESQUADRIAS / MADEIRA (Escola Conceição das Creoulas).</v>
          </cell>
          <cell r="C5739" t="str">
            <v>Un</v>
          </cell>
          <cell r="D5739">
            <v>407.96249999999998</v>
          </cell>
          <cell r="E5739">
            <v>326.37</v>
          </cell>
          <cell r="F5739" t="str">
            <v>SEE</v>
          </cell>
        </row>
        <row r="5740">
          <cell r="A5740" t="str">
            <v/>
          </cell>
          <cell r="D5740">
            <v>0</v>
          </cell>
        </row>
        <row r="5741">
          <cell r="A5741" t="str">
            <v>34.08.005</v>
          </cell>
          <cell r="B5741" t="str">
            <v xml:space="preserve"> PORTA EM MADEIRA COMPENSADA, 0,80 x 1,60 m, e = 20 mm, COM REVESTIMENTO MELAMÍNICO, TARJETA EM AÇO INOX, TIPO LIVRE/OCUPADO, MARCA STANLEY OU SIMILAR, INCLUSIVE FERRAGENS - ESQUADRIAS / MADEIRA (Escola Conceição das Creoulas).</v>
          </cell>
          <cell r="C5741" t="str">
            <v>Un</v>
          </cell>
          <cell r="D5741">
            <v>407.96249999999998</v>
          </cell>
          <cell r="E5741">
            <v>326.37</v>
          </cell>
          <cell r="F5741" t="str">
            <v>SEE</v>
          </cell>
        </row>
        <row r="5742">
          <cell r="A5742" t="str">
            <v/>
          </cell>
          <cell r="D5742">
            <v>0</v>
          </cell>
        </row>
        <row r="5743">
          <cell r="A5743" t="str">
            <v>34.08.006</v>
          </cell>
          <cell r="B5743" t="str">
            <v>BASCULANTE DE FERRO (DIMENSÕES, DETALHES E NOS AMBIENTES CONFORME O PROJET - VIDE QUADRO DE ESQUADRIAS) - ESQUADRIAS / METÁLICAS(Escola Conceição das Creoulas).</v>
          </cell>
          <cell r="C5743" t="str">
            <v>m2</v>
          </cell>
          <cell r="D5743">
            <v>172.27499999999998</v>
          </cell>
          <cell r="E5743">
            <v>137.82</v>
          </cell>
          <cell r="F5743" t="str">
            <v>SEE</v>
          </cell>
        </row>
        <row r="5744">
          <cell r="A5744" t="str">
            <v/>
          </cell>
          <cell r="D5744">
            <v>0</v>
          </cell>
        </row>
        <row r="5745">
          <cell r="A5745" t="str">
            <v>34.09.001</v>
          </cell>
          <cell r="B5745" t="str">
            <v>TELHADO EM TELHA COLONIAL INCLUINDO MADEIRAMENTO DE LEI, CONFORME PROJETO - COBERTURA / TELHAS E ESTRUTURA EM MADEIRA (Escola Conceição das Creoulas).</v>
          </cell>
          <cell r="C5745" t="str">
            <v>m2</v>
          </cell>
          <cell r="D5745">
            <v>129.92500000000001</v>
          </cell>
          <cell r="E5745">
            <v>103.94</v>
          </cell>
          <cell r="F5745" t="str">
            <v>SEE</v>
          </cell>
        </row>
        <row r="5746">
          <cell r="A5746" t="str">
            <v/>
          </cell>
          <cell r="D5746">
            <v>0</v>
          </cell>
        </row>
        <row r="5747">
          <cell r="A5747" t="str">
            <v>34.09.002</v>
          </cell>
          <cell r="B5747" t="str">
            <v>CUMEEIRA PARA TELHA CANAL COMUM, INCLUSIVE EMASSAMENTO - COBERTURA / TELHAS E ESTRUTURA EM MADEIRA (Escola Conceição das Creoulas).</v>
          </cell>
          <cell r="C5747" t="str">
            <v>m</v>
          </cell>
          <cell r="D5747">
            <v>8.7125000000000004</v>
          </cell>
          <cell r="E5747">
            <v>6.97</v>
          </cell>
          <cell r="F5747" t="str">
            <v>SEE</v>
          </cell>
        </row>
        <row r="5748">
          <cell r="A5748" t="str">
            <v/>
          </cell>
          <cell r="D5748">
            <v>0</v>
          </cell>
        </row>
        <row r="5749">
          <cell r="A5749" t="str">
            <v>34.09.003</v>
          </cell>
          <cell r="B5749" t="str">
            <v>RUFO EM CHAPA DE AÇO, ESP. = 0,65 mm, LARG. = 30,0 cm  - COBERTURA / CHAPAS (Escola Conceição das Creoulas).</v>
          </cell>
          <cell r="C5749" t="str">
            <v>m</v>
          </cell>
          <cell r="D5749">
            <v>15.774999999999999</v>
          </cell>
          <cell r="E5749">
            <v>12.62</v>
          </cell>
          <cell r="F5749" t="str">
            <v>SEE</v>
          </cell>
        </row>
        <row r="5750">
          <cell r="A5750" t="str">
            <v/>
          </cell>
          <cell r="D5750">
            <v>0</v>
          </cell>
        </row>
        <row r="5751">
          <cell r="A5751" t="str">
            <v>34.10.001</v>
          </cell>
          <cell r="B5751" t="str">
            <v>CHAPISCO EM PAREDE COM ARGAMASSA TRAÇO - 1:3 (CIMENTO/AREIA) - REVESTIMENTO / MASSA (Escola Conceição das Creoulas).</v>
          </cell>
          <cell r="C5751" t="str">
            <v>m2</v>
          </cell>
          <cell r="D5751">
            <v>4.3874999999999993</v>
          </cell>
          <cell r="E5751">
            <v>3.51</v>
          </cell>
          <cell r="F5751" t="str">
            <v>SE</v>
          </cell>
        </row>
        <row r="5752">
          <cell r="A5752" t="str">
            <v/>
          </cell>
          <cell r="D5752">
            <v>0</v>
          </cell>
        </row>
        <row r="5753">
          <cell r="A5753" t="str">
            <v>34.10.002</v>
          </cell>
          <cell r="B5753" t="str">
            <v>REBOCO INTERNO, DE PAREDE, COM ARGAMASSA TRAÇO - 1:2:9 (CIMENTO/CAL/AREIA), ESPESSURA 1,5 cm - REVESTIMENTO / MASSA (Escola Conceição das Creoulas).</v>
          </cell>
          <cell r="C5753" t="str">
            <v>m2</v>
          </cell>
          <cell r="D5753">
            <v>17.224999999999998</v>
          </cell>
          <cell r="E5753">
            <v>13.78</v>
          </cell>
          <cell r="F5753" t="str">
            <v>SEE</v>
          </cell>
        </row>
        <row r="5754">
          <cell r="A5754" t="str">
            <v/>
          </cell>
          <cell r="D5754">
            <v>0</v>
          </cell>
        </row>
        <row r="5755">
          <cell r="A5755" t="str">
            <v>34.10.003</v>
          </cell>
          <cell r="B5755" t="str">
            <v>REBOCO EXTERNO, DE PAREDE, COM ARGAMASSA TRAÇO - 1:2:9 (CIMENTO/CAL/AREIA), ESPESSURA 2,5 cm - REVESTIMENTO / MASSA (Escola Conceição das Creoulas).</v>
          </cell>
          <cell r="C5755" t="str">
            <v>m2</v>
          </cell>
          <cell r="D5755">
            <v>17.224999999999998</v>
          </cell>
          <cell r="E5755">
            <v>13.78</v>
          </cell>
          <cell r="F5755" t="str">
            <v>SEE</v>
          </cell>
        </row>
        <row r="5756">
          <cell r="A5756" t="str">
            <v/>
          </cell>
          <cell r="D5756">
            <v>0</v>
          </cell>
        </row>
        <row r="5757">
          <cell r="A5757" t="str">
            <v>34.10.004</v>
          </cell>
          <cell r="B5757" t="str">
            <v>REBOCO INTERNO, DE TETO, COM ARGAMASSA TRAÇO - 1:2:9 (CIMENTO/CAL/AREIA), ESPESSURA 1,5 cm - REVESTIMENTO / MASSA (Escola Conceição das Creoulas).</v>
          </cell>
          <cell r="C5757" t="str">
            <v>m2</v>
          </cell>
          <cell r="D5757">
            <v>17.224999999999998</v>
          </cell>
          <cell r="E5757">
            <v>13.78</v>
          </cell>
          <cell r="F5757" t="str">
            <v>SEE</v>
          </cell>
        </row>
        <row r="5758">
          <cell r="A5758" t="str">
            <v/>
          </cell>
          <cell r="D5758">
            <v>0</v>
          </cell>
        </row>
        <row r="5759">
          <cell r="A5759" t="str">
            <v>34.10.005</v>
          </cell>
          <cell r="B5759" t="str">
            <v>REVESTIMENTO CERÂMICO PARA PAREDE, MARCA ELIANE LINHA ARQUITETURAL NEVE OU SIMILAR, PEI-3, DIMENSÕES 10 x 10 cm, APLICADO COM ARGAMASSA INDUSTRIALIZADA AC-I, REJUNTADO, EXCLUSIVE EMBOÇO - REVESTIMENTO / ACABAMENTO (Escola Conceição das Creoulas).</v>
          </cell>
          <cell r="C5759" t="str">
            <v>m2</v>
          </cell>
          <cell r="D5759">
            <v>36.75</v>
          </cell>
          <cell r="E5759">
            <v>29.4</v>
          </cell>
          <cell r="F5759" t="str">
            <v>SEE</v>
          </cell>
        </row>
        <row r="5760">
          <cell r="A5760" t="str">
            <v/>
          </cell>
          <cell r="D5760">
            <v>0</v>
          </cell>
        </row>
        <row r="5761">
          <cell r="A5761" t="str">
            <v>34.11.001</v>
          </cell>
          <cell r="B5761" t="str">
            <v>LASTRO DE CONCRETO SIMPLES REGULARIZADO PARA PISO, INCLUSIVE IMPERMEABILIZAÇÃO - PAVIMENTAÇÃO / CAMADA IMPERMEABILIZADORA (Escola Conceição das Creoulas).</v>
          </cell>
          <cell r="C5761" t="str">
            <v>m3</v>
          </cell>
          <cell r="D5761">
            <v>24.2</v>
          </cell>
          <cell r="E5761">
            <v>19.36</v>
          </cell>
          <cell r="F5761" t="str">
            <v>SEE</v>
          </cell>
        </row>
        <row r="5762">
          <cell r="A5762" t="str">
            <v/>
          </cell>
          <cell r="D5762">
            <v>0</v>
          </cell>
        </row>
        <row r="5763">
          <cell r="A5763" t="str">
            <v>34.11.002</v>
          </cell>
          <cell r="B5763" t="str">
            <v xml:space="preserve"> REVESTIMENTO CERÂMICO PARA PISO, MARCA CECRISA LINHA HERCULES GR E AL OU SIMILARES, DIMENSÕES 40 x 40 cm, PEI-4, APLICADO COM ARGAMASSA NDUSTRIALIZADA AC-I, REJUNTADO, EXCLUSIVE REGULARIZAÇÃO DA BASE - PAVIMENTAÇÃO / ACABAMENTO (Escola Conceição das Creo</v>
          </cell>
          <cell r="C5763" t="str">
            <v>m2</v>
          </cell>
          <cell r="D5763">
            <v>35.174999999999997</v>
          </cell>
          <cell r="E5763">
            <v>28.14</v>
          </cell>
          <cell r="F5763" t="str">
            <v>SEE</v>
          </cell>
        </row>
        <row r="5764">
          <cell r="A5764" t="str">
            <v/>
          </cell>
          <cell r="D5764">
            <v>0</v>
          </cell>
        </row>
        <row r="5765">
          <cell r="A5765" t="str">
            <v>34.11.003</v>
          </cell>
          <cell r="B5765" t="str">
            <v>PISO EM CONCRETO SIMPLES DESEMPOLADO, FCK = 15 MPa, e = 7 cm  - PAVIMENTAÇÃO / CALÇADA EM CONCRETO E CIIMENTADO (Escola Conceição das Creoulas).</v>
          </cell>
          <cell r="C5765" t="str">
            <v>m2</v>
          </cell>
          <cell r="D5765">
            <v>38.912500000000001</v>
          </cell>
          <cell r="E5765">
            <v>31.13</v>
          </cell>
          <cell r="F5765" t="str">
            <v>SEE</v>
          </cell>
        </row>
        <row r="5766">
          <cell r="A5766" t="str">
            <v/>
          </cell>
          <cell r="D5766">
            <v>0</v>
          </cell>
        </row>
        <row r="5767">
          <cell r="A5767" t="str">
            <v>34.12.001</v>
          </cell>
          <cell r="B5767" t="str">
            <v>SOLEIRA EM GRANITO CINZA ANDORINHA, l = 15 cm, e = 2 cm, INCLUSIVE IMPERMEABILIZAÇÃO - SOLEIRAS E RODAPÉS / SOLEIRA (Escola Conceição das Creoulas).</v>
          </cell>
          <cell r="C5767" t="str">
            <v>m</v>
          </cell>
          <cell r="D5767">
            <v>27.987500000000001</v>
          </cell>
          <cell r="E5767">
            <v>22.39</v>
          </cell>
          <cell r="F5767" t="str">
            <v>SEE</v>
          </cell>
        </row>
        <row r="5768">
          <cell r="A5768" t="str">
            <v/>
          </cell>
          <cell r="D5768">
            <v>0</v>
          </cell>
        </row>
        <row r="5769">
          <cell r="A5769" t="str">
            <v>34.12.002</v>
          </cell>
          <cell r="B5769" t="str">
            <v>RODAPÉ CERÂMICO, MARCA CECRISA LINHA RP HERCULES GR E AL OU SIMILARS, DIMENSÕES 8,5 x 40 cm, APLICADO COM ARGAMASSA INDUSTRIALIZADA AC-I, REJUNTADO - SOLEIRAS E RODAPÉS / RODAPÉ (Escola Conceição das Creoulas).</v>
          </cell>
          <cell r="C5769" t="str">
            <v>m</v>
          </cell>
          <cell r="D5769">
            <v>22.675000000000001</v>
          </cell>
          <cell r="E5769">
            <v>18.14</v>
          </cell>
          <cell r="F5769" t="str">
            <v>SEE</v>
          </cell>
        </row>
        <row r="5770">
          <cell r="A5770" t="str">
            <v/>
          </cell>
          <cell r="D5770">
            <v>0</v>
          </cell>
        </row>
        <row r="5771">
          <cell r="A5771" t="str">
            <v>34.13.001</v>
          </cell>
          <cell r="B5771" t="str">
            <v>PINTURA PARA EXTERIORES, SOBRE PAREDES, COM LIXAMENTO, APLICAÇÃO DE 01 DEMÃO DE SELADOR ACRÍLICO, 02 DEMÃOS DE MASSA ACRÍLICA E 02 DEMÃOS DE TINTA ACRÍLICA - PINTURAS / ACRÍLICA (Escola Conceição das Creoulas).</v>
          </cell>
          <cell r="C5771" t="str">
            <v>m2</v>
          </cell>
          <cell r="D5771">
            <v>18.6875</v>
          </cell>
          <cell r="E5771">
            <v>14.95</v>
          </cell>
          <cell r="F5771" t="str">
            <v>SEE</v>
          </cell>
        </row>
        <row r="5772">
          <cell r="A5772" t="str">
            <v/>
          </cell>
          <cell r="D5772">
            <v>0</v>
          </cell>
        </row>
        <row r="5773">
          <cell r="A5773" t="str">
            <v>34.13.002</v>
          </cell>
          <cell r="B5773" t="str">
            <v>PINTURA PARA INTERIORES, SOBRE PAREDES, COM LIXAMENTO, APLICAÇÃO DE 01 DEMÃO DE SELADOR ACRÍLICO, 02 DEMÃOS DE MASSA ACRÍLICA E 02 DEMÃOS DE TINTA ACRÍLICA - PINTURAS / ACRÍLICA (Escola Conceição das Creoulas).</v>
          </cell>
          <cell r="C5773" t="str">
            <v>m2</v>
          </cell>
          <cell r="D5773">
            <v>15.237499999999999</v>
          </cell>
          <cell r="E5773">
            <v>12.19</v>
          </cell>
          <cell r="F5773" t="str">
            <v>SEE</v>
          </cell>
        </row>
        <row r="5774">
          <cell r="A5774" t="str">
            <v/>
          </cell>
          <cell r="D5774">
            <v>0</v>
          </cell>
        </row>
        <row r="5775">
          <cell r="A5775" t="str">
            <v>34.13.003</v>
          </cell>
          <cell r="B5775" t="str">
            <v>PINTURA PARA INTERIORES, SOBRE TETO, COM LIXAMENTO, APLICAÇÃO DE 01 DEMÃO DE SELADOR ACRÍLICO, 02 DEMÃOS DE MASSA ACRÍLICA E 02 DEMÃOS DE TINTA ACRÍLICA - PINTURAS / ACRÍLICA (Escola Conceição das Creoulas).</v>
          </cell>
          <cell r="C5775" t="str">
            <v>m2</v>
          </cell>
          <cell r="D5775">
            <v>15.237499999999999</v>
          </cell>
          <cell r="E5775">
            <v>12.19</v>
          </cell>
          <cell r="F5775" t="str">
            <v>SEE</v>
          </cell>
        </row>
        <row r="5776">
          <cell r="A5776" t="str">
            <v/>
          </cell>
          <cell r="D5776">
            <v>0</v>
          </cell>
        </row>
        <row r="5777">
          <cell r="A5777" t="str">
            <v>34.13.004</v>
          </cell>
          <cell r="B5777" t="str">
            <v>PINTURA DE ACABAMENTO, SOBRE MADEIRA, COM LIXAMENTO, APLICAÇÃO DE 02 DEMÃOS DE ESMALTE, INCLUSIVE EMASSAMENTO - PINTURAS / ESMATE (Escola Conceição das Creoulas).</v>
          </cell>
          <cell r="C5777" t="str">
            <v>m2</v>
          </cell>
          <cell r="D5777">
            <v>26.362500000000001</v>
          </cell>
          <cell r="E5777">
            <v>21.09</v>
          </cell>
          <cell r="F5777" t="str">
            <v>SEE</v>
          </cell>
        </row>
        <row r="5778">
          <cell r="A5778" t="str">
            <v/>
          </cell>
          <cell r="D5778">
            <v>0</v>
          </cell>
        </row>
        <row r="5779">
          <cell r="A5779" t="str">
            <v>34.13.005</v>
          </cell>
          <cell r="B5779" t="str">
            <v>PINTURA DE ACABAMENTO, SOBRE ESTRUTURA DE MADEIRA, COM LIXAMENTO, APLICAÇÃO DE 01 DEMÃO DE ESMALTE SINTÉTICO, INCLUSIVE EMASSAMENTO - PINTURAS / ESMATE (Escola Conceição das Creoulas).</v>
          </cell>
          <cell r="C5779" t="str">
            <v>m2</v>
          </cell>
          <cell r="D5779">
            <v>26.362500000000001</v>
          </cell>
          <cell r="E5779">
            <v>21.09</v>
          </cell>
          <cell r="F5779" t="str">
            <v>SEE</v>
          </cell>
        </row>
        <row r="5780">
          <cell r="A5780" t="str">
            <v/>
          </cell>
          <cell r="D5780">
            <v>0</v>
          </cell>
        </row>
        <row r="5781">
          <cell r="A5781" t="str">
            <v>34.13.006</v>
          </cell>
          <cell r="B5781" t="str">
            <v>PINTURA SOBRE SUPERFÍCIES METÁLICAS, COM LIXAMENTO, APLICAÇÃO DE 01 DEMÃO DE TINTA À BESE DE ZARCÃO E 02 DEMÃOS DE TINTA ESMALTE - PINTURAS / ESMATE (Escola Conceição das Creoulas).</v>
          </cell>
          <cell r="C5781" t="str">
            <v>m2</v>
          </cell>
          <cell r="D5781">
            <v>18.762499999999999</v>
          </cell>
          <cell r="E5781">
            <v>15.01</v>
          </cell>
          <cell r="F5781" t="str">
            <v>SEE</v>
          </cell>
        </row>
        <row r="5782">
          <cell r="A5782" t="str">
            <v/>
          </cell>
          <cell r="D5782">
            <v>0</v>
          </cell>
        </row>
        <row r="5783">
          <cell r="A5783" t="str">
            <v>34.14.001</v>
          </cell>
          <cell r="B5783" t="str">
            <v>FECHADURA, MARCA LA FONTE LINHA RESIDENCE CJ 2176, MAÇANETA/ESPELHO, ACABAMENTO CROMADO BRILHANTE, OU SIMILARES - FERRAGENS PARA ESQUADRIAS DE MADEIRA (Escola Conceição das Creoulas).</v>
          </cell>
          <cell r="C5783" t="str">
            <v>Un</v>
          </cell>
          <cell r="D5783">
            <v>104.675</v>
          </cell>
          <cell r="E5783">
            <v>83.74</v>
          </cell>
          <cell r="F5783" t="str">
            <v>SEE</v>
          </cell>
        </row>
        <row r="5784">
          <cell r="A5784" t="str">
            <v/>
          </cell>
          <cell r="D5784">
            <v>0</v>
          </cell>
        </row>
        <row r="5785">
          <cell r="A5785" t="str">
            <v>34.14.002</v>
          </cell>
          <cell r="B5785" t="str">
            <v>DOBRADIÇA DE LATÃO OU AÇO, MARCA LA FONTE REF. 85 OU SIMILAR, ACABAMENTO CROMADO BRILHANTE, TIPO MÉDIA, 3 x 2 1/2" COM ANÉIS, COM PARAFUDOS - FERRAGENS PARA ESQUADRIAS DE MADEIRA (Escola Conceição das Creoulas).</v>
          </cell>
          <cell r="C5785" t="str">
            <v>Un</v>
          </cell>
          <cell r="D5785">
            <v>3.3875000000000002</v>
          </cell>
          <cell r="E5785">
            <v>2.71</v>
          </cell>
          <cell r="F5785" t="str">
            <v>SEE</v>
          </cell>
        </row>
        <row r="5786">
          <cell r="A5786" t="str">
            <v/>
          </cell>
          <cell r="D5786">
            <v>0</v>
          </cell>
        </row>
        <row r="5787">
          <cell r="A5787" t="str">
            <v>34.15.001</v>
          </cell>
          <cell r="B5787" t="str">
            <v>BANCO DE CONCRETO EM ALVENARIA DE TIJOLOS, ASSENTO EM CONCRETO ARMADO, SEM ENCOSTO, PINTADO COM TINTA ACRÍLICA, 2 DEMÃOS (DIMENSÕES, DETALHES E NOS AMBIENTES CONFORME PROJETO) - ELEMENTOS DECORATIVOS E OUTROS / CONCRETO (Escola Conceição das Creoulas).</v>
          </cell>
          <cell r="C5787" t="str">
            <v>m2</v>
          </cell>
          <cell r="D5787">
            <v>72.649999999999991</v>
          </cell>
          <cell r="E5787">
            <v>58.12</v>
          </cell>
          <cell r="F5787" t="str">
            <v>SEE</v>
          </cell>
        </row>
        <row r="5788">
          <cell r="A5788" t="str">
            <v/>
          </cell>
          <cell r="D5788">
            <v>0</v>
          </cell>
        </row>
        <row r="5789">
          <cell r="A5789" t="str">
            <v>34.15.002</v>
          </cell>
          <cell r="B5789" t="str">
            <v>BANCADA EM GRANITO CINZA ANDORINHA, DIM. 2,85 x 0,60, INLCUSIVE TESTEIRA E RODOPIA 8 cm, ASSENTADA (CONFORME PROJETOS - VIDE DETALHES DE SANITÁRIOS DE ALUNOS) - ELEMENTOS DECORATIVOS E OUTROS / GRANITO (Escola Conceição das Creoulas).</v>
          </cell>
          <cell r="C5789" t="str">
            <v>Un</v>
          </cell>
          <cell r="D5789">
            <v>472.84999999999997</v>
          </cell>
          <cell r="E5789">
            <v>378.28</v>
          </cell>
          <cell r="F5789" t="str">
            <v>SEE</v>
          </cell>
        </row>
        <row r="5790">
          <cell r="A5790" t="str">
            <v/>
          </cell>
          <cell r="D5790">
            <v>0</v>
          </cell>
        </row>
        <row r="5791">
          <cell r="A5791" t="str">
            <v>34.15.003</v>
          </cell>
          <cell r="B5791" t="str">
            <v>BANCADA EM ALVENARIA, COM PORTAS EM MADEIRA COM REVESTIMNETO MELAMÍNICO, TAMPO EM GRANITO CINZA ANDORINHA (CONFORME PROJETO - VIDE DETALHES DE MARCENARIA/COZINHA) - ELEMENTOS DECORATIVOS E OUTROS / MADEIRA (Escola Conceição das Creoulas).</v>
          </cell>
          <cell r="C5791" t="str">
            <v>Un</v>
          </cell>
          <cell r="D5791">
            <v>1610.6</v>
          </cell>
          <cell r="E5791">
            <v>1288.48</v>
          </cell>
          <cell r="F5791" t="str">
            <v>SEE</v>
          </cell>
        </row>
        <row r="5792">
          <cell r="A5792" t="str">
            <v/>
          </cell>
          <cell r="D5792">
            <v>0</v>
          </cell>
        </row>
        <row r="5793">
          <cell r="A5793" t="str">
            <v>34.15.004</v>
          </cell>
          <cell r="B5793" t="str">
            <v>BANCADA EM ALVENARIA, COM 02 CUBAS EM INOX, PORTAS EM MANDEIRA COM REVESTIMENTO MELAMÍNICO, TEMPO EM GRANITO CINZA ANDORINHA, INCLUINDO ABRIGO DE GÁS COM PORTA VENEZIANA METÁLICA (CONFORME PROJETO - VIDE DETALHES DE MARCENARIA/COZINHA) - ELEMENTOS DECORAT</v>
          </cell>
          <cell r="C5793" t="str">
            <v>Un</v>
          </cell>
          <cell r="D5793">
            <v>3569.8374999999996</v>
          </cell>
          <cell r="E5793">
            <v>2855.87</v>
          </cell>
          <cell r="F5793" t="str">
            <v>SEE</v>
          </cell>
        </row>
        <row r="5794">
          <cell r="A5794" t="str">
            <v/>
          </cell>
          <cell r="D5794">
            <v>0</v>
          </cell>
        </row>
        <row r="5795">
          <cell r="A5795" t="str">
            <v>34.15.005</v>
          </cell>
          <cell r="B5795" t="str">
            <v>BANCADA EM ALVENARIA, COM TAMPO EM MADEIRA COM REVESTIMENTO MELAMÍNICO, INCLUSIVE SUPORTE COM MÃO-FRANCESA (CONFORME PROJETO - VIDE DETALHES MARCENARIA/COZINHA) - ELEMENTOS DECORATIVOS E OUTROS / MADEIRA (Escola Concerição  das Creoulas).</v>
          </cell>
          <cell r="C5795" t="str">
            <v>Un</v>
          </cell>
          <cell r="D5795">
            <v>551.52500000000009</v>
          </cell>
          <cell r="E5795">
            <v>441.22</v>
          </cell>
          <cell r="F5795" t="str">
            <v>SEE</v>
          </cell>
        </row>
        <row r="5796">
          <cell r="A5796" t="str">
            <v/>
          </cell>
          <cell r="D5796">
            <v>0</v>
          </cell>
        </row>
        <row r="5797">
          <cell r="A5797" t="str">
            <v>34.15.006</v>
          </cell>
          <cell r="B5797" t="str">
            <v>QUADRO ESCOLAR EM REVESTIMENTO DE ARGAMASSA, PINTANDO COM TINTA ESPECIAL NA COR VERDE, COM MOLDURA E APAGADOR DE GIZ EM MADEIRA, CONFORME PROJETO - ELEMENTOS DECORATIVOS E OUTROS / MADEIRA (Escola Concerição  das Creoulas).</v>
          </cell>
          <cell r="C5797" t="str">
            <v>m2</v>
          </cell>
          <cell r="D5797">
            <v>66.112499999999997</v>
          </cell>
          <cell r="E5797">
            <v>52.89</v>
          </cell>
          <cell r="F5797" t="str">
            <v>SEE</v>
          </cell>
        </row>
        <row r="5798">
          <cell r="A5798" t="str">
            <v/>
          </cell>
          <cell r="D5798">
            <v>0</v>
          </cell>
        </row>
        <row r="5799">
          <cell r="A5799" t="str">
            <v>34.15.007</v>
          </cell>
          <cell r="B5799" t="str">
            <v>QUADRO ESCOLAR EM FÓRMICA BRANCA COM MOLDURA, INSTALADO NA SALA DE INFORMÁTICA - ELEMENTOS DECORATIVOS E OUTROS / MADEIRA (Escola Concerição  das Creoulas).</v>
          </cell>
          <cell r="C5799" t="str">
            <v>m2</v>
          </cell>
          <cell r="D5799">
            <v>130.28749999999999</v>
          </cell>
          <cell r="E5799">
            <v>104.23</v>
          </cell>
          <cell r="F5799" t="str">
            <v>SEE</v>
          </cell>
        </row>
        <row r="5800">
          <cell r="A5800" t="str">
            <v/>
          </cell>
          <cell r="D5800">
            <v>0</v>
          </cell>
        </row>
        <row r="5801">
          <cell r="A5801" t="str">
            <v>34.15.008</v>
          </cell>
          <cell r="B5801" t="str">
            <v>PRATELEIRA EM COMPENSADO NAVAL 18 mm, ESMALTADO, INLCUSIVE SUPORTE COM MÃO FRANCESA, CONFORME PROJETO - ELEMENTOS DECORATIVOS E OUTROS / MADEIRA (Escola Concerição  das Creoulas).</v>
          </cell>
          <cell r="C5801" t="str">
            <v>m2</v>
          </cell>
          <cell r="D5801">
            <v>193.36250000000001</v>
          </cell>
          <cell r="E5801">
            <v>154.69</v>
          </cell>
          <cell r="F5801" t="str">
            <v>SEE</v>
          </cell>
        </row>
        <row r="5802">
          <cell r="A5802" t="str">
            <v/>
          </cell>
          <cell r="D5802">
            <v>0</v>
          </cell>
        </row>
        <row r="5803">
          <cell r="A5803" t="str">
            <v>34.15.009</v>
          </cell>
          <cell r="B5803" t="str">
            <v>EXTINTOR DE PÓ QUÍMICO ABC, CAPACIDADE 6 kg, ALCANCE MÉDIO DO JATO 5 m, TEMPO DE DESCARGA 16 s, NBR-9443, 9444, 10721 - ELEMENTOS DECORATIVOS E OUTROS / INCÊNDIO (Escola Concerição  das Creoulas).</v>
          </cell>
          <cell r="C5803" t="str">
            <v>Un</v>
          </cell>
          <cell r="D5803">
            <v>101.13749999999999</v>
          </cell>
          <cell r="E5803">
            <v>80.91</v>
          </cell>
          <cell r="F5803" t="str">
            <v>SEE</v>
          </cell>
        </row>
        <row r="5804">
          <cell r="A5804" t="str">
            <v/>
          </cell>
          <cell r="D5804">
            <v>0</v>
          </cell>
        </row>
        <row r="5805">
          <cell r="A5805" t="str">
            <v>34.15.010</v>
          </cell>
          <cell r="B5805" t="str">
            <v xml:space="preserve"> TUBO DE AÇO SEM CONSTURA SCH 40 DIÂM. 3/4" - ELEMENTOS DECORATIVOS E OUTROS / GÁS (Escola Concerição  das Creoulas).</v>
          </cell>
          <cell r="C5805" t="str">
            <v>m</v>
          </cell>
          <cell r="D5805">
            <v>35.525000000000006</v>
          </cell>
          <cell r="E5805">
            <v>28.42</v>
          </cell>
          <cell r="F5805" t="str">
            <v>SEE</v>
          </cell>
        </row>
        <row r="5806">
          <cell r="A5806" t="str">
            <v/>
          </cell>
          <cell r="D5806">
            <v>0</v>
          </cell>
        </row>
        <row r="5807">
          <cell r="A5807" t="str">
            <v>34.15.011</v>
          </cell>
          <cell r="B5807" t="str">
            <v>COTOVELO EM AÇO FORJADO CLESSE 10 DIÂM 3/4" x 90° - ELEMENTOS DECORATIVOS E OUTROS / GÁS (Escola Concerição  das Creoulas).</v>
          </cell>
          <cell r="C5807" t="str">
            <v>Un</v>
          </cell>
          <cell r="D5807">
            <v>13.75</v>
          </cell>
          <cell r="E5807">
            <v>11</v>
          </cell>
          <cell r="F5807" t="str">
            <v>SEE</v>
          </cell>
        </row>
        <row r="5808">
          <cell r="A5808" t="str">
            <v/>
          </cell>
          <cell r="D5808">
            <v>0</v>
          </cell>
        </row>
        <row r="5809">
          <cell r="A5809" t="str">
            <v>34.15.012</v>
          </cell>
          <cell r="B5809" t="str">
            <v>TÊ EM AÇO FORJADO CLASSE 10 DIÂM 3/4" - ELEMENTOS DECORATIVOS E OUTROS / GÁS (Escola Concerição  das Creoulas).</v>
          </cell>
          <cell r="C5809" t="str">
            <v>Un</v>
          </cell>
          <cell r="D5809">
            <v>15.95</v>
          </cell>
          <cell r="E5809">
            <v>12.76</v>
          </cell>
          <cell r="F5809" t="str">
            <v>SEE</v>
          </cell>
        </row>
        <row r="5810">
          <cell r="A5810" t="str">
            <v/>
          </cell>
          <cell r="D5810">
            <v>0</v>
          </cell>
        </row>
        <row r="5811">
          <cell r="A5811" t="str">
            <v>34.15.013</v>
          </cell>
          <cell r="B5811" t="str">
            <v>UNIÃO EM AÇO FORJADO CLASSE 10 DIÂM 3/4" - ELEMENTOS DECORATIVOS E OUTROS / GÁS (Escola Concerição  das Creoulas).</v>
          </cell>
          <cell r="C5811" t="str">
            <v>Un</v>
          </cell>
          <cell r="D5811">
            <v>26.400000000000002</v>
          </cell>
          <cell r="E5811">
            <v>21.12</v>
          </cell>
          <cell r="F5811" t="str">
            <v>SEE</v>
          </cell>
        </row>
        <row r="5812">
          <cell r="A5812" t="str">
            <v/>
          </cell>
          <cell r="D5812">
            <v>0</v>
          </cell>
        </row>
        <row r="5813">
          <cell r="A5813" t="str">
            <v>34.15.014</v>
          </cell>
          <cell r="B5813" t="str">
            <v>REGISTRO ESFERA DIÂM . 3/4" - ELEMENTOS DECORATIVOS E OUTROS / GÁS (Escola Conceição das Creoulas).</v>
          </cell>
          <cell r="C5813" t="str">
            <v>Un</v>
          </cell>
          <cell r="D5813">
            <v>26.175000000000001</v>
          </cell>
          <cell r="E5813">
            <v>20.94</v>
          </cell>
          <cell r="F5813" t="str">
            <v>SEE</v>
          </cell>
        </row>
        <row r="5814">
          <cell r="A5814" t="str">
            <v/>
          </cell>
          <cell r="D5814">
            <v>0</v>
          </cell>
        </row>
        <row r="5815">
          <cell r="A5815" t="str">
            <v>34.15.015</v>
          </cell>
          <cell r="B5815" t="str">
            <v>LUVA EM AÇO FORJADO CLASSE 10 DIÂM 3/4" - ELEMENTOS DECORATIVOS E OUTROS / GÁS (Escola Concerição  das Creoulas).</v>
          </cell>
          <cell r="C5815" t="str">
            <v>Un</v>
          </cell>
          <cell r="D5815">
            <v>6.1624999999999996</v>
          </cell>
          <cell r="E5815">
            <v>4.93</v>
          </cell>
          <cell r="F5815" t="str">
            <v>SEE</v>
          </cell>
        </row>
        <row r="5816">
          <cell r="A5816" t="str">
            <v/>
          </cell>
          <cell r="D5816">
            <v>0</v>
          </cell>
        </row>
        <row r="5817">
          <cell r="A5817" t="str">
            <v>34.15.016</v>
          </cell>
          <cell r="B5817" t="str">
            <v xml:space="preserve"> VIDRO FANTASIA CANELADO 4 mm, INSTALADO NAS ESQUADRIAS DE JANELAS - ELEMENTOS DECORATIVOS E OUTROS / VIDROS (Escola Concerição  das Creoulas).</v>
          </cell>
          <cell r="C5817" t="str">
            <v>m2</v>
          </cell>
          <cell r="D5817">
            <v>50.862499999999997</v>
          </cell>
          <cell r="E5817">
            <v>40.69</v>
          </cell>
          <cell r="F5817" t="str">
            <v>SEE</v>
          </cell>
        </row>
        <row r="5818">
          <cell r="A5818" t="str">
            <v/>
          </cell>
          <cell r="D5818">
            <v>0</v>
          </cell>
        </row>
        <row r="5819">
          <cell r="A5819" t="str">
            <v>34.15.017</v>
          </cell>
          <cell r="B5819" t="str">
            <v>ESPELHO PLANO 3 mm, INCLUSIVE MOLDURA (DIMENSÕES, DETALHES E NOS AMBIENTES CONFORME PROJETO - VIDE DETALHES SANITÁRIOS) - ELEMENTOS DECORATIVOS E OUTROS / VIDROS (Escola Concerição  das Creoulas).</v>
          </cell>
          <cell r="C5819" t="str">
            <v>m2</v>
          </cell>
          <cell r="D5819">
            <v>100</v>
          </cell>
          <cell r="E5819">
            <v>80</v>
          </cell>
          <cell r="F5819" t="str">
            <v>SEE</v>
          </cell>
        </row>
        <row r="5820">
          <cell r="A5820" t="str">
            <v/>
          </cell>
          <cell r="D5820">
            <v>0</v>
          </cell>
        </row>
        <row r="5821">
          <cell r="A5821" t="str">
            <v>34.15.018</v>
          </cell>
          <cell r="B5821" t="str">
            <v>VIDRO LISO INCOLOR 4 mm, INSTALADOS NAS DEMAIS ESQUADRIAS DE JANELAS - ELEMENTOS DECORATIVOS E OUTROS / VIDROS (Escola Concerição  das Creoulas).</v>
          </cell>
          <cell r="C5821" t="str">
            <v>m2</v>
          </cell>
          <cell r="D5821">
            <v>65.0625</v>
          </cell>
          <cell r="E5821">
            <v>52.05</v>
          </cell>
          <cell r="F5821" t="str">
            <v>SEE</v>
          </cell>
        </row>
        <row r="5822">
          <cell r="A5822" t="str">
            <v/>
          </cell>
          <cell r="D5822">
            <v>0</v>
          </cell>
        </row>
        <row r="5823">
          <cell r="A5823" t="str">
            <v>34.16.001</v>
          </cell>
          <cell r="B5823" t="str">
            <v>LIMPEZA GERAL - LIMPEZA DA OBRA (Escola Concerição  das Creoulas).</v>
          </cell>
          <cell r="C5823" t="str">
            <v>m2</v>
          </cell>
          <cell r="D5823">
            <v>0.91249999999999998</v>
          </cell>
          <cell r="E5823">
            <v>0.73</v>
          </cell>
          <cell r="F5823" t="str">
            <v>SEE</v>
          </cell>
        </row>
        <row r="5824">
          <cell r="A5824" t="str">
            <v/>
          </cell>
          <cell r="D5824">
            <v>0</v>
          </cell>
        </row>
        <row r="5825">
          <cell r="A5825" t="str">
            <v>35.00.000</v>
          </cell>
          <cell r="B5825" t="str">
            <v>ESCOLAS TÉCNICAS PADRÕES FNDE</v>
          </cell>
          <cell r="D5825">
            <v>0</v>
          </cell>
        </row>
        <row r="5826">
          <cell r="A5826" t="str">
            <v/>
          </cell>
          <cell r="D5826">
            <v>0</v>
          </cell>
        </row>
        <row r="5827">
          <cell r="A5827" t="str">
            <v>35.01.001</v>
          </cell>
          <cell r="B5827" t="str">
            <v>BARRACÕES PARA INSTALAÇÕES PROVISÓRIAS  - INSTALAÇÕES PROVISÓRIAS DO CANTEIRO DE  OBRAS (Escolas Técnicas Padrões FNDE).</v>
          </cell>
          <cell r="C5827" t="str">
            <v>m2</v>
          </cell>
          <cell r="D5827">
            <v>335.57499999999999</v>
          </cell>
          <cell r="E5827">
            <v>268.45999999999998</v>
          </cell>
          <cell r="F5827" t="str">
            <v>SEE</v>
          </cell>
        </row>
        <row r="5828">
          <cell r="A5828" t="str">
            <v/>
          </cell>
          <cell r="D5828">
            <v>0</v>
          </cell>
        </row>
        <row r="5829">
          <cell r="A5829" t="str">
            <v>35.01.005</v>
          </cell>
          <cell r="B5829" t="str">
            <v xml:space="preserve"> PLACA DA OBRA PADRÃO FNDE - INSTALAÇÕES PROVISÓRIAS DO CANTEIRO DE  OBRAS (Escolas Técnicas Padrões FNDE).</v>
          </cell>
          <cell r="C5829" t="str">
            <v>m2</v>
          </cell>
          <cell r="D5829">
            <v>197.71249999999998</v>
          </cell>
          <cell r="E5829">
            <v>158.16999999999999</v>
          </cell>
          <cell r="F5829" t="str">
            <v>SEE</v>
          </cell>
        </row>
        <row r="5830">
          <cell r="A5830" t="str">
            <v/>
          </cell>
          <cell r="D5830">
            <v>0</v>
          </cell>
        </row>
        <row r="5831">
          <cell r="A5831" t="str">
            <v>35.01.006</v>
          </cell>
          <cell r="B5831" t="str">
            <v>LOCAÇÃO DA OBRAS - INSTALAÇÕES PROVISÓRIAS DO CANTEIRO DE  OBRAS (Escolas Técnicas Padrões FNDE).</v>
          </cell>
          <cell r="C5831" t="str">
            <v>m2</v>
          </cell>
          <cell r="D5831">
            <v>3.75</v>
          </cell>
          <cell r="E5831">
            <v>3</v>
          </cell>
          <cell r="F5831" t="str">
            <v>SEE</v>
          </cell>
        </row>
        <row r="5832">
          <cell r="A5832" t="str">
            <v/>
          </cell>
          <cell r="D5832">
            <v>0</v>
          </cell>
        </row>
        <row r="5833">
          <cell r="A5833" t="str">
            <v>35.02.001</v>
          </cell>
          <cell r="B5833" t="str">
            <v>ESCAVAÇÃO MANUAL DE SOLO DE 1ª CATEGORIAS - MOVIMENTO EM TERRA (Escolas Técnicas Padrões FNDE).</v>
          </cell>
          <cell r="C5833" t="str">
            <v>m3</v>
          </cell>
          <cell r="D5833">
            <v>13.45</v>
          </cell>
          <cell r="E5833">
            <v>10.76</v>
          </cell>
          <cell r="F5833" t="str">
            <v>SEE</v>
          </cell>
        </row>
        <row r="5834">
          <cell r="A5834" t="str">
            <v/>
          </cell>
          <cell r="D5834">
            <v>0</v>
          </cell>
        </row>
        <row r="5835">
          <cell r="A5835" t="str">
            <v>35.02.002</v>
          </cell>
          <cell r="B5835" t="str">
            <v>REATERRO SEM EMPRÉSTIMO APILOADO - MOVIMENTO EM TERRA (Escolas Técnicas Padrões FNDE).</v>
          </cell>
          <cell r="C5835" t="str">
            <v>m3</v>
          </cell>
          <cell r="D5835">
            <v>18.337499999999999</v>
          </cell>
          <cell r="E5835">
            <v>14.67</v>
          </cell>
          <cell r="F5835" t="str">
            <v>SEE</v>
          </cell>
        </row>
        <row r="5836">
          <cell r="A5836" t="str">
            <v/>
          </cell>
          <cell r="D5836">
            <v>0</v>
          </cell>
        </row>
        <row r="5837">
          <cell r="A5837" t="str">
            <v>35.03.001</v>
          </cell>
          <cell r="B5837" t="str">
            <v>CONCRETO MAGRO 1:4:8 COM BETONEIRA E LANÇAMENTO - FUNDAÇÕES (Escolas Técnicas Padrões FNDE).</v>
          </cell>
          <cell r="C5837" t="str">
            <v>m3</v>
          </cell>
          <cell r="D5837">
            <v>291.5</v>
          </cell>
          <cell r="E5837">
            <v>233.2</v>
          </cell>
          <cell r="F5837" t="str">
            <v>SEE</v>
          </cell>
        </row>
        <row r="5838">
          <cell r="A5838" t="str">
            <v/>
          </cell>
          <cell r="D5838">
            <v>0</v>
          </cell>
        </row>
        <row r="5839">
          <cell r="A5839" t="str">
            <v>35.03.003</v>
          </cell>
          <cell r="B5839" t="str">
            <v>CONCRETO ARMADO PARA AS SAPATAS DE FCK = 25 MPa - FUNDAÇÕES (Escolas Técnicas Padrões FNDE).</v>
          </cell>
          <cell r="C5839" t="str">
            <v>m3</v>
          </cell>
          <cell r="D5839">
            <v>1205.3125</v>
          </cell>
          <cell r="E5839">
            <v>964.25</v>
          </cell>
          <cell r="F5839" t="str">
            <v>SEE</v>
          </cell>
        </row>
        <row r="5840">
          <cell r="A5840" t="str">
            <v/>
          </cell>
          <cell r="D5840">
            <v>0</v>
          </cell>
        </row>
        <row r="5841">
          <cell r="A5841" t="str">
            <v>35.03.004</v>
          </cell>
          <cell r="B5841" t="str">
            <v>CONCRETO ARMADO PARA AS SAPATAS DE FCK = 30 MPa - FUNDAÇÕES (Escolas Técnicas Padrões FNDE).</v>
          </cell>
          <cell r="C5841" t="str">
            <v>m3</v>
          </cell>
          <cell r="D5841">
            <v>1235.375</v>
          </cell>
          <cell r="E5841">
            <v>988.3</v>
          </cell>
          <cell r="F5841" t="str">
            <v>SEE</v>
          </cell>
        </row>
        <row r="5842">
          <cell r="A5842" t="str">
            <v/>
          </cell>
          <cell r="D5842">
            <v>0</v>
          </cell>
        </row>
        <row r="5843">
          <cell r="A5843" t="str">
            <v>35.03.005</v>
          </cell>
          <cell r="B5843" t="str">
            <v>CONCRETO ARMADO PARA CINTAS COM FCK = 25 MPa - FUNDAÇÕES (Escolas Técnicas Padrões FNDE).</v>
          </cell>
          <cell r="C5843" t="str">
            <v>m3</v>
          </cell>
          <cell r="D5843">
            <v>1734.25</v>
          </cell>
          <cell r="E5843">
            <v>1387.4</v>
          </cell>
          <cell r="F5843" t="str">
            <v>SEE</v>
          </cell>
        </row>
        <row r="5844">
          <cell r="A5844" t="str">
            <v/>
          </cell>
          <cell r="D5844">
            <v>0</v>
          </cell>
        </row>
        <row r="5845">
          <cell r="A5845" t="str">
            <v>35.03.006</v>
          </cell>
          <cell r="B5845" t="str">
            <v>CONCRETO ARMADO PARA CINTAS COM FCK = 30 MPa - FUNDAÇÕES (Escolas Técnicas Padrões FNDE).</v>
          </cell>
          <cell r="C5845" t="str">
            <v>m3</v>
          </cell>
          <cell r="D5845">
            <v>1764.3125</v>
          </cell>
          <cell r="E5845">
            <v>1411.45</v>
          </cell>
          <cell r="F5845" t="str">
            <v>SEE</v>
          </cell>
        </row>
        <row r="5846">
          <cell r="A5846" t="str">
            <v/>
          </cell>
          <cell r="D5846">
            <v>0</v>
          </cell>
        </row>
        <row r="5847">
          <cell r="A5847" t="str">
            <v>35.03.007</v>
          </cell>
          <cell r="B5847" t="str">
            <v>ALVENARIA DE EMBASAMENTO DE 1 VEZ - FUNDAÇÕES (Escolas Técnicas Padrões FNDE).</v>
          </cell>
          <cell r="C5847" t="str">
            <v>m2</v>
          </cell>
          <cell r="D5847">
            <v>41.725000000000001</v>
          </cell>
          <cell r="E5847">
            <v>33.380000000000003</v>
          </cell>
          <cell r="F5847" t="str">
            <v>SEE</v>
          </cell>
        </row>
        <row r="5848">
          <cell r="A5848" t="str">
            <v/>
          </cell>
          <cell r="D5848">
            <v>0</v>
          </cell>
        </row>
        <row r="5849">
          <cell r="A5849" t="str">
            <v>35.04.001</v>
          </cell>
          <cell r="B5849" t="str">
            <v>CONCRETO ARMADO PARA PILARES COM FCK = 25 MPa - SUPER-ESTRUTURA (Escolas Técnicas Padrões FNDE).</v>
          </cell>
          <cell r="C5849" t="str">
            <v>m3</v>
          </cell>
          <cell r="D5849">
            <v>2045.4124999999999</v>
          </cell>
          <cell r="E5849">
            <v>1636.33</v>
          </cell>
          <cell r="F5849" t="str">
            <v>SEE</v>
          </cell>
        </row>
        <row r="5850">
          <cell r="A5850" t="str">
            <v/>
          </cell>
          <cell r="D5850">
            <v>0</v>
          </cell>
        </row>
        <row r="5851">
          <cell r="A5851" t="str">
            <v>35.04.002</v>
          </cell>
          <cell r="B5851" t="str">
            <v>CONCRETO ARMADO PARA PILARES COM FCK = 30 MPa - SUPER-ESTRUTURA (Escolas Técnicas Padrões FNDE).</v>
          </cell>
          <cell r="C5851" t="str">
            <v>m3</v>
          </cell>
          <cell r="D5851">
            <v>2075.4750000000004</v>
          </cell>
          <cell r="E5851">
            <v>1660.38</v>
          </cell>
          <cell r="F5851" t="str">
            <v>SEE</v>
          </cell>
        </row>
        <row r="5852">
          <cell r="A5852" t="str">
            <v/>
          </cell>
          <cell r="D5852">
            <v>0</v>
          </cell>
        </row>
        <row r="5853">
          <cell r="A5853" t="str">
            <v>35.04.003</v>
          </cell>
          <cell r="B5853" t="str">
            <v>CONCRETO ARMADO PARA VIGAS COM FCK = 25 MPa - SUPER-ESTRUTURA (Escolas Técnicas Padrões FNDE).</v>
          </cell>
          <cell r="C5853" t="str">
            <v>m3</v>
          </cell>
          <cell r="D5853">
            <v>1738.6125000000002</v>
          </cell>
          <cell r="E5853">
            <v>1390.89</v>
          </cell>
          <cell r="F5853" t="str">
            <v>SEE</v>
          </cell>
        </row>
        <row r="5854">
          <cell r="A5854" t="str">
            <v/>
          </cell>
          <cell r="D5854">
            <v>0</v>
          </cell>
        </row>
        <row r="5855">
          <cell r="A5855" t="str">
            <v>35.04.004</v>
          </cell>
          <cell r="B5855" t="str">
            <v>CONCRETO ARMADO PARA VIGAS COM FCK = 30 MPa - SUPER-ESTRUTURA (Escolas Técnicas Padrões FNDE).</v>
          </cell>
          <cell r="C5855" t="str">
            <v>m3</v>
          </cell>
          <cell r="D5855">
            <v>1768.6750000000002</v>
          </cell>
          <cell r="E5855">
            <v>1414.94</v>
          </cell>
          <cell r="F5855" t="str">
            <v>SEE</v>
          </cell>
        </row>
        <row r="5856">
          <cell r="A5856" t="str">
            <v/>
          </cell>
          <cell r="D5856">
            <v>0</v>
          </cell>
        </row>
        <row r="5857">
          <cell r="A5857" t="str">
            <v>35.05.001</v>
          </cell>
          <cell r="B5857" t="str">
            <v>ALVENARIA DE TIJOLO FURADO DE 1/2 VEZ - ALVENARIAS (Escolas Técnicas Padrões FNDE).</v>
          </cell>
          <cell r="C5857" t="str">
            <v>m2</v>
          </cell>
          <cell r="D5857">
            <v>22.025000000000002</v>
          </cell>
          <cell r="E5857">
            <v>17.62</v>
          </cell>
          <cell r="F5857" t="str">
            <v>SEE</v>
          </cell>
        </row>
        <row r="5858">
          <cell r="A5858" t="str">
            <v/>
          </cell>
          <cell r="D5858">
            <v>0</v>
          </cell>
        </row>
        <row r="5859">
          <cell r="A5859" t="str">
            <v>35.05.002</v>
          </cell>
          <cell r="B5859" t="str">
            <v>CONTRA VERGA DE CONCRETO ARMADO - ALVENARIAS (Escolas Técnicas Padrões FNDE).</v>
          </cell>
          <cell r="C5859" t="str">
            <v>m</v>
          </cell>
          <cell r="D5859">
            <v>12.649999999999999</v>
          </cell>
          <cell r="E5859">
            <v>10.119999999999999</v>
          </cell>
          <cell r="F5859" t="str">
            <v>SEE</v>
          </cell>
        </row>
        <row r="5860">
          <cell r="A5860" t="str">
            <v/>
          </cell>
          <cell r="D5860">
            <v>0</v>
          </cell>
        </row>
        <row r="5861">
          <cell r="A5861" t="str">
            <v>35.05.003</v>
          </cell>
          <cell r="B5861" t="str">
            <v>VERGA DE CONCRETO ARMADO ATÉ 2,00 m DE VÃO - ALVENARIAS (Escolas Técnicas Padrões FNDE).</v>
          </cell>
          <cell r="C5861" t="str">
            <v>m</v>
          </cell>
          <cell r="D5861">
            <v>12.649999999999999</v>
          </cell>
          <cell r="E5861">
            <v>10.119999999999999</v>
          </cell>
          <cell r="F5861" t="str">
            <v>SEE</v>
          </cell>
        </row>
        <row r="5862">
          <cell r="A5862" t="str">
            <v/>
          </cell>
          <cell r="D5862">
            <v>0</v>
          </cell>
        </row>
        <row r="5863">
          <cell r="A5863" t="str">
            <v>35.05.004</v>
          </cell>
          <cell r="B5863" t="str">
            <v xml:space="preserve"> COBOGÓ DE CIMENTO - ALVENARIAS (Escolas Técnicas Padrões FNDE).</v>
          </cell>
          <cell r="C5863" t="str">
            <v>m2</v>
          </cell>
          <cell r="D5863">
            <v>69.8125</v>
          </cell>
          <cell r="E5863">
            <v>55.85</v>
          </cell>
          <cell r="F5863" t="str">
            <v>SEE</v>
          </cell>
        </row>
        <row r="5864">
          <cell r="A5864" t="str">
            <v/>
          </cell>
          <cell r="D5864">
            <v>0</v>
          </cell>
        </row>
        <row r="5865">
          <cell r="A5865" t="str">
            <v>35.05.005</v>
          </cell>
          <cell r="B5865" t="str">
            <v>DIVISÓRIA DE GRANITO CINZA ANDORINHA COM 2 m DE ALTURA - ALVENARIAS (Escolas Técnicas Padrões FNDE).</v>
          </cell>
          <cell r="C5865" t="str">
            <v>m2</v>
          </cell>
          <cell r="D5865">
            <v>360.13750000000005</v>
          </cell>
          <cell r="E5865">
            <v>288.11</v>
          </cell>
          <cell r="F5865" t="str">
            <v>SEE</v>
          </cell>
        </row>
        <row r="5866">
          <cell r="A5866" t="str">
            <v/>
          </cell>
          <cell r="D5866">
            <v>0</v>
          </cell>
        </row>
        <row r="5867">
          <cell r="A5867" t="str">
            <v>35.06.001</v>
          </cell>
          <cell r="B5867" t="str">
            <v>CONTRAPISO DE 07 CM - 1:4:8 - PAVIMENTAÇÃO (Escolas Técnicas Padrões FNDE).</v>
          </cell>
          <cell r="C5867" t="str">
            <v>m2</v>
          </cell>
          <cell r="D5867">
            <v>37.962499999999999</v>
          </cell>
          <cell r="E5867">
            <v>30.37</v>
          </cell>
          <cell r="F5867" t="str">
            <v>SEE</v>
          </cell>
        </row>
        <row r="5868">
          <cell r="A5868" t="str">
            <v/>
          </cell>
          <cell r="D5868">
            <v>0</v>
          </cell>
        </row>
        <row r="5869">
          <cell r="A5869" t="str">
            <v>35.06.002</v>
          </cell>
          <cell r="B5869" t="str">
            <v>PISO EM CIMENTADO (CONCRETO ESTAMPADO) DE COR CINZA, BRANCO E VERMELHO - PAVIMENTAÇÃO (Escolas Técnicas Padrões FNDE).</v>
          </cell>
          <cell r="C5869" t="str">
            <v>m2</v>
          </cell>
          <cell r="D5869">
            <v>24.237500000000001</v>
          </cell>
          <cell r="E5869">
            <v>19.39</v>
          </cell>
          <cell r="F5869" t="str">
            <v>SEE</v>
          </cell>
        </row>
        <row r="5870">
          <cell r="A5870" t="str">
            <v/>
          </cell>
          <cell r="D5870">
            <v>0</v>
          </cell>
        </row>
        <row r="5871">
          <cell r="A5871" t="str">
            <v>35.06.006</v>
          </cell>
          <cell r="B5871" t="str">
            <v>CIMENTADO DE REGULARIZAÇÃO PARA DIVERSOS TIPOS DE PISO - PAVIMENTAÇÃO (Escolas Técnicas Padrões FNDE).</v>
          </cell>
          <cell r="C5871" t="str">
            <v>m2</v>
          </cell>
          <cell r="D5871">
            <v>19.262499999999999</v>
          </cell>
          <cell r="E5871">
            <v>15.41</v>
          </cell>
          <cell r="F5871" t="str">
            <v>SEE</v>
          </cell>
        </row>
        <row r="5872">
          <cell r="A5872" t="str">
            <v/>
          </cell>
          <cell r="D5872">
            <v>0</v>
          </cell>
        </row>
        <row r="5873">
          <cell r="A5873" t="str">
            <v>35.06.007</v>
          </cell>
          <cell r="B5873" t="str">
            <v>PISO M GRANITINA POLIDA DE COR CINZA EM CIMENTO, AREIA E PEDRISCOS DE DOLOMITA - PAVIMENTAÇÃO (Escolas Técnicas Padrões FNDE).</v>
          </cell>
          <cell r="C5873" t="str">
            <v>m2</v>
          </cell>
          <cell r="D5873">
            <v>51.475000000000001</v>
          </cell>
          <cell r="E5873">
            <v>41.18</v>
          </cell>
          <cell r="F5873" t="str">
            <v>SEE</v>
          </cell>
        </row>
        <row r="5874">
          <cell r="A5874" t="str">
            <v/>
          </cell>
          <cell r="D5874">
            <v>0</v>
          </cell>
        </row>
        <row r="5875">
          <cell r="A5875" t="str">
            <v>35.06.008</v>
          </cell>
          <cell r="B5875" t="str">
            <v>PISO CERÂMICO PEI-4 ANTIDERRAPANTE 20 x 20 cm - PAVIMENTAÇÃO (Escolas Técnicas Padrões FNDE).</v>
          </cell>
          <cell r="C5875" t="str">
            <v>m2</v>
          </cell>
          <cell r="D5875">
            <v>40.462499999999999</v>
          </cell>
          <cell r="E5875">
            <v>32.369999999999997</v>
          </cell>
          <cell r="F5875" t="str">
            <v>SEE</v>
          </cell>
        </row>
        <row r="5876">
          <cell r="A5876" t="str">
            <v/>
          </cell>
          <cell r="D5876">
            <v>0</v>
          </cell>
        </row>
        <row r="5877">
          <cell r="A5877" t="str">
            <v>35.06.010</v>
          </cell>
          <cell r="B5877" t="str">
            <v>PISO EM LAMINADO MELAMÍNICO VINÍLICO EMPLACAS DE 60 x 60 cm   TIPO PAVIFLEX OU SIMILAR - PAVIMENTAÇÃO (Escolas Técnicas Padrões FNDE).</v>
          </cell>
          <cell r="C5877" t="str">
            <v>m2</v>
          </cell>
          <cell r="D5877">
            <v>53.8</v>
          </cell>
          <cell r="E5877">
            <v>43.04</v>
          </cell>
          <cell r="F5877" t="str">
            <v>SEE</v>
          </cell>
        </row>
        <row r="5878">
          <cell r="A5878" t="str">
            <v/>
          </cell>
          <cell r="D5878">
            <v>0</v>
          </cell>
        </row>
        <row r="5879">
          <cell r="A5879" t="str">
            <v>35.06.011</v>
          </cell>
          <cell r="B5879" t="str">
            <v>RODAPÉ DE MARMORITE - PAVIMENTAÇÃO (Escolas Técnicas Padrões FNDE).</v>
          </cell>
          <cell r="C5879" t="str">
            <v>m</v>
          </cell>
          <cell r="D5879">
            <v>19.487500000000001</v>
          </cell>
          <cell r="E5879">
            <v>15.59</v>
          </cell>
          <cell r="F5879" t="str">
            <v>SEE</v>
          </cell>
        </row>
        <row r="5880">
          <cell r="A5880" t="str">
            <v/>
          </cell>
          <cell r="D5880">
            <v>0</v>
          </cell>
        </row>
        <row r="5881">
          <cell r="A5881" t="str">
            <v>35.06.012</v>
          </cell>
          <cell r="B5881" t="str">
            <v>SOLEIRA DE GRANITINA DO TIPO MARMORITE - PAVIMENTAÇÃO (Escolas Técnicas Padrões FNDE).</v>
          </cell>
          <cell r="C5881" t="str">
            <v>m</v>
          </cell>
          <cell r="D5881">
            <v>17.6875</v>
          </cell>
          <cell r="E5881">
            <v>14.15</v>
          </cell>
          <cell r="F5881" t="str">
            <v>SEE</v>
          </cell>
        </row>
        <row r="5882">
          <cell r="A5882" t="str">
            <v/>
          </cell>
          <cell r="D5882">
            <v>0</v>
          </cell>
        </row>
        <row r="5883">
          <cell r="A5883" t="str">
            <v>35.07.002</v>
          </cell>
          <cell r="B5883" t="str">
            <v>CAIXA DE PORTA EM MADEIRA DE LEI DE 0,90 x 2,10 m  - ESQUADRIAS EM GERAL / CONTRA MARCOS E CAIXAS DE PORTAS (Escolas Técnicas Padrões FNDE).</v>
          </cell>
          <cell r="C5883" t="str">
            <v>Un</v>
          </cell>
          <cell r="D5883">
            <v>142.78749999999999</v>
          </cell>
          <cell r="E5883">
            <v>114.23</v>
          </cell>
          <cell r="F5883" t="str">
            <v>SEE</v>
          </cell>
        </row>
        <row r="5884">
          <cell r="A5884" t="str">
            <v/>
          </cell>
          <cell r="D5884">
            <v>0</v>
          </cell>
        </row>
        <row r="5885">
          <cell r="A5885" t="str">
            <v>35.07.003</v>
          </cell>
          <cell r="B5885" t="str">
            <v>CAIXA DE PORTA EM MADEIRA DE LEI DE 0,80 x 2,10 m  - ESQUADRIAS EM GERAL / CONTRA MARCOS E CAIXAS DE PORTAS (Escolas Técnicas Padrões FNDE).</v>
          </cell>
          <cell r="C5885" t="str">
            <v>Un</v>
          </cell>
          <cell r="D5885">
            <v>142.78749999999999</v>
          </cell>
          <cell r="E5885">
            <v>114.23</v>
          </cell>
          <cell r="F5885" t="str">
            <v>SEE</v>
          </cell>
        </row>
        <row r="5886">
          <cell r="A5886" t="str">
            <v/>
          </cell>
          <cell r="D5886">
            <v>0</v>
          </cell>
        </row>
        <row r="5887">
          <cell r="A5887" t="str">
            <v>35.07.004</v>
          </cell>
          <cell r="B5887" t="str">
            <v>CAIXA DE PORTA EM MADEIRA DE LEI DE 0,70 x 2,10 m  - ESQUADRIAS EM GERAL / CONTRA MARCOS E CAIXAS DE PORTAS (Escolas Técnicas Padrões FNDE).</v>
          </cell>
          <cell r="C5887" t="str">
            <v>Un</v>
          </cell>
          <cell r="D5887">
            <v>142.78749999999999</v>
          </cell>
          <cell r="E5887">
            <v>114.23</v>
          </cell>
          <cell r="F5887" t="str">
            <v>SEE</v>
          </cell>
        </row>
        <row r="5888">
          <cell r="A5888" t="str">
            <v/>
          </cell>
          <cell r="D5888">
            <v>0</v>
          </cell>
        </row>
        <row r="5889">
          <cell r="A5889" t="str">
            <v>35.07.005</v>
          </cell>
          <cell r="B5889" t="str">
            <v>CAIXA DE PORTA EM MADEIRA DE LEI DE 1,40 x 2,20 m  - ESQUADRIAS EM GERAL / CONTRA MARCOS E CAIXAS DE PORTAS (Escolas Técnicas Padrões FNDE).</v>
          </cell>
          <cell r="C5889" t="str">
            <v>Un</v>
          </cell>
          <cell r="D5889">
            <v>218.48749999999998</v>
          </cell>
          <cell r="E5889">
            <v>174.79</v>
          </cell>
          <cell r="F5889" t="str">
            <v>SEE</v>
          </cell>
        </row>
        <row r="5890">
          <cell r="A5890" t="str">
            <v/>
          </cell>
          <cell r="D5890">
            <v>0</v>
          </cell>
        </row>
        <row r="5891">
          <cell r="A5891" t="str">
            <v>35.07.007</v>
          </cell>
          <cell r="B5891" t="str">
            <v>CAIXA DE PORTA EM MADEIRA DE LEI DE 1,80 x 2,10 m  - ESQUADRIAS EM GERAL / CONTRA MARCOS E CAIXAS DE PORTAS (Escolas Técnicas Padrões FNDE).</v>
          </cell>
          <cell r="C5891" t="str">
            <v>Un</v>
          </cell>
          <cell r="D5891">
            <v>218.48749999999998</v>
          </cell>
          <cell r="E5891">
            <v>174.79</v>
          </cell>
          <cell r="F5891" t="str">
            <v>SEE</v>
          </cell>
        </row>
        <row r="5892">
          <cell r="A5892" t="str">
            <v/>
          </cell>
          <cell r="D5892">
            <v>0</v>
          </cell>
        </row>
        <row r="5893">
          <cell r="A5893" t="str">
            <v>35.07.008</v>
          </cell>
          <cell r="B5893" t="str">
            <v>JANELA EM ALUMÍNIO ANDIZADO - ESQUADRIAS EM GERAL / ESQUADRIAS MTÁLICAS (Escolas Técnicas Padrões FNDE).</v>
          </cell>
          <cell r="C5893" t="str">
            <v>m2</v>
          </cell>
          <cell r="D5893">
            <v>333.38749999999999</v>
          </cell>
          <cell r="E5893">
            <v>266.70999999999998</v>
          </cell>
          <cell r="F5893" t="str">
            <v>SEE</v>
          </cell>
        </row>
        <row r="5894">
          <cell r="A5894" t="str">
            <v/>
          </cell>
          <cell r="D5894">
            <v>0</v>
          </cell>
        </row>
        <row r="5895">
          <cell r="A5895" t="str">
            <v>35.07.011</v>
          </cell>
          <cell r="B5895" t="str">
            <v>ESCADA DE MARINHEIRO - ESQUADRIAS EM GERAL /  ESQUADRIAS METÁLICAS(Escolas Técnicas Padrões FNDE).</v>
          </cell>
          <cell r="C5895" t="str">
            <v>m</v>
          </cell>
          <cell r="D5895">
            <v>232.52500000000001</v>
          </cell>
          <cell r="E5895">
            <v>186.02</v>
          </cell>
          <cell r="F5895" t="str">
            <v>SEE</v>
          </cell>
        </row>
        <row r="5896">
          <cell r="A5896" t="str">
            <v/>
          </cell>
          <cell r="D5896">
            <v>0</v>
          </cell>
        </row>
        <row r="5897">
          <cell r="A5897" t="str">
            <v>35.07.012</v>
          </cell>
          <cell r="B5897" t="str">
            <v>GUARDA CORPO EM TUBOS DE F.G COM D=75 mm, PINTADO COM ESMALTE SINTÉTICO - ESQUADRIAS EM GERAL /  ESQUADRIAS METÁLICAS(Escolas Técnicas Padrões FNDE).</v>
          </cell>
          <cell r="C5897" t="str">
            <v>m</v>
          </cell>
          <cell r="D5897">
            <v>151.33749999999998</v>
          </cell>
          <cell r="E5897">
            <v>121.07</v>
          </cell>
          <cell r="F5897" t="str">
            <v>SEE</v>
          </cell>
        </row>
        <row r="5898">
          <cell r="A5898" t="str">
            <v/>
          </cell>
          <cell r="D5898">
            <v>0</v>
          </cell>
        </row>
        <row r="5899">
          <cell r="A5899" t="str">
            <v>35.07.014</v>
          </cell>
          <cell r="B5899" t="str">
            <v>PORTÃO METÁLICO DE CORRER EM CHAPA DOBRADA COM TELA METÁLICA, COM FERRAGENS - ESQUADRIAS EM GERAL /  ESQUADRIAS METÁLICAS(Escolas Técnicas Padrões FNDE).</v>
          </cell>
          <cell r="C5899" t="str">
            <v>m2</v>
          </cell>
          <cell r="D5899">
            <v>309.61250000000001</v>
          </cell>
          <cell r="E5899">
            <v>247.69</v>
          </cell>
          <cell r="F5899" t="str">
            <v>SEE</v>
          </cell>
        </row>
        <row r="5900">
          <cell r="A5900" t="str">
            <v/>
          </cell>
          <cell r="D5900">
            <v>0</v>
          </cell>
        </row>
        <row r="5901">
          <cell r="A5901" t="str">
            <v>35.07.016</v>
          </cell>
          <cell r="B5901" t="str">
            <v>PORTA METÁLICA DE ENROLAR COM FERRAGENS - ESQUADRIAS EM GERAL /  ESQUADRIAS METÁLICAS(Escolas Técnicas Padrões FNDE).</v>
          </cell>
          <cell r="C5901" t="str">
            <v>m2</v>
          </cell>
          <cell r="D5901">
            <v>218.46250000000001</v>
          </cell>
          <cell r="E5901">
            <v>174.77</v>
          </cell>
          <cell r="F5901" t="str">
            <v>SEE</v>
          </cell>
        </row>
        <row r="5902">
          <cell r="A5902" t="str">
            <v/>
          </cell>
          <cell r="D5902">
            <v>0</v>
          </cell>
        </row>
        <row r="5903">
          <cell r="A5903" t="str">
            <v>35.07.018</v>
          </cell>
          <cell r="B5903" t="str">
            <v>PORTA EM MADEIRA COMPENSADA 0,90 x 2,10 m COM VISOR - ESQUADRIAS EM GERAL /  ESQUADRIAS DE MADEIRA (Escolas Técnicas Padrões FNDE).</v>
          </cell>
          <cell r="C5903" t="str">
            <v>Un</v>
          </cell>
          <cell r="D5903">
            <v>279.34999999999997</v>
          </cell>
          <cell r="E5903">
            <v>223.48</v>
          </cell>
          <cell r="F5903" t="str">
            <v>SEE</v>
          </cell>
        </row>
        <row r="5904">
          <cell r="A5904" t="str">
            <v/>
          </cell>
          <cell r="D5904">
            <v>0</v>
          </cell>
        </row>
        <row r="5905">
          <cell r="A5905" t="str">
            <v>35.07.019</v>
          </cell>
          <cell r="B5905" t="str">
            <v>PORTA EM MADEIRA COMPENSADA 0,80 x 2,10 m - ESQUADRIAS EM GERAL /  ESQUADRIAS DE MADEIRA (Escolas Técnicas Padrões FNDE).</v>
          </cell>
          <cell r="C5905" t="str">
            <v>Un</v>
          </cell>
          <cell r="D5905">
            <v>264.78750000000002</v>
          </cell>
          <cell r="E5905">
            <v>211.83</v>
          </cell>
          <cell r="F5905" t="str">
            <v>SEE</v>
          </cell>
        </row>
        <row r="5906">
          <cell r="A5906" t="str">
            <v/>
          </cell>
          <cell r="D5906">
            <v>0</v>
          </cell>
        </row>
        <row r="5907">
          <cell r="A5907" t="str">
            <v>35.07.021</v>
          </cell>
          <cell r="B5907" t="str">
            <v>PORTA EM MADEIRA COMPENSADA 0,70 x 2,10 m - ESQUADRIAS EM GERAL /  ESQUADRIAS DE MADEIRA (Escolas Técnicas Padrões FNDE).</v>
          </cell>
          <cell r="C5907" t="str">
            <v>Un</v>
          </cell>
          <cell r="D5907">
            <v>250.3125</v>
          </cell>
          <cell r="E5907">
            <v>200.25</v>
          </cell>
          <cell r="F5907" t="str">
            <v>SEE</v>
          </cell>
        </row>
        <row r="5908">
          <cell r="A5908" t="str">
            <v/>
          </cell>
          <cell r="D5908">
            <v>0</v>
          </cell>
        </row>
        <row r="5909">
          <cell r="A5909" t="str">
            <v>35.07.024</v>
          </cell>
          <cell r="B5909" t="str">
            <v>ALIZAR DE MADEIRA DE LEI 1 x 7 cm - ESQUADRIAS EM GERAL /  ESQUADRIAS DE MADEIRA (Escolas Técnicas Padrões FNDE).</v>
          </cell>
          <cell r="C5909" t="str">
            <v>m</v>
          </cell>
          <cell r="D5909">
            <v>3.9624999999999999</v>
          </cell>
          <cell r="E5909">
            <v>3.17</v>
          </cell>
          <cell r="F5909" t="str">
            <v>SEE</v>
          </cell>
        </row>
        <row r="5910">
          <cell r="A5910" t="str">
            <v/>
          </cell>
          <cell r="D5910">
            <v>0</v>
          </cell>
        </row>
        <row r="5911">
          <cell r="A5911" t="str">
            <v>35.07.026</v>
          </cell>
          <cell r="B5911" t="str">
            <v>PORTAEM MADEIRA COMPENSADA 1,80 x 2,10 m - ESQUADRIAS EM GERAL /  ESQUADRIAS DE MADEIRA (Escolas Técnicas Padrões FNDE).</v>
          </cell>
          <cell r="C5911" t="str">
            <v>Un</v>
          </cell>
          <cell r="D5911">
            <v>513.45000000000005</v>
          </cell>
          <cell r="E5911">
            <v>410.76</v>
          </cell>
          <cell r="F5911" t="str">
            <v>SEE</v>
          </cell>
        </row>
        <row r="5912">
          <cell r="A5912" t="str">
            <v/>
          </cell>
          <cell r="D5912">
            <v>0</v>
          </cell>
        </row>
        <row r="5913">
          <cell r="A5913" t="str">
            <v>35.07.027</v>
          </cell>
          <cell r="B5913" t="str">
            <v>FERRAGENS DE PORTA INTERNA - ESQUADRIAS EM GERAL /  FERRAGENS EM GERAL (Escolas Técnicas Padrões FNDE).</v>
          </cell>
          <cell r="C5913" t="str">
            <v>Un</v>
          </cell>
          <cell r="D5913">
            <v>45.174999999999997</v>
          </cell>
          <cell r="E5913">
            <v>36.14</v>
          </cell>
          <cell r="F5913" t="str">
            <v>SEE</v>
          </cell>
        </row>
        <row r="5914">
          <cell r="A5914" t="str">
            <v/>
          </cell>
          <cell r="D5914">
            <v>0</v>
          </cell>
        </row>
        <row r="5915">
          <cell r="A5915" t="str">
            <v>35.07.028</v>
          </cell>
          <cell r="B5915" t="str">
            <v xml:space="preserve"> FERRAGEM DE PORTA DE DIVISÓRIA DE BANHEIRO COMPLETA - ESQUADRIAS EM GERAL /  FERRAGENS EM GERAL (Escolas Técnicas Padrões FNDE).</v>
          </cell>
          <cell r="C5915" t="str">
            <v>Un</v>
          </cell>
          <cell r="D5915">
            <v>60.25</v>
          </cell>
          <cell r="E5915">
            <v>48.2</v>
          </cell>
          <cell r="F5915" t="str">
            <v>SEE</v>
          </cell>
        </row>
        <row r="5916">
          <cell r="A5916" t="str">
            <v/>
          </cell>
          <cell r="D5916">
            <v>0</v>
          </cell>
        </row>
        <row r="5917">
          <cell r="A5917" t="str">
            <v>35.07.029</v>
          </cell>
          <cell r="B5917" t="str">
            <v>FERRAGEM DE PORTA EXTERNA COMPLETA - ESQUADRIAS EM GERAL /  FERRAGENS EM GERAL (Escolas Técnicas Padrões FNDE).</v>
          </cell>
          <cell r="C5917" t="str">
            <v>Un</v>
          </cell>
          <cell r="D5917">
            <v>45.662500000000001</v>
          </cell>
          <cell r="E5917">
            <v>36.53</v>
          </cell>
          <cell r="F5917" t="str">
            <v>SEE</v>
          </cell>
        </row>
        <row r="5918">
          <cell r="A5918" t="str">
            <v/>
          </cell>
          <cell r="D5918">
            <v>0</v>
          </cell>
        </row>
        <row r="5919">
          <cell r="A5919" t="str">
            <v>35.08.003</v>
          </cell>
          <cell r="B5919" t="str">
            <v>VIDRO LISO TRANSPARENTE - 6 mm - VIDROS (Escolas Técnicas Padrões FNDE).</v>
          </cell>
          <cell r="C5919" t="str">
            <v>m2</v>
          </cell>
          <cell r="D5919">
            <v>127.175</v>
          </cell>
          <cell r="E5919">
            <v>101.74</v>
          </cell>
          <cell r="F5919" t="str">
            <v>SEE</v>
          </cell>
        </row>
        <row r="5920">
          <cell r="A5920" t="str">
            <v/>
          </cell>
          <cell r="D5920">
            <v>0</v>
          </cell>
        </row>
        <row r="5921">
          <cell r="A5921" t="str">
            <v>35.09.001</v>
          </cell>
          <cell r="B5921" t="str">
            <v>MADEIRAMENTO PARA TELHADO DE BARRO - COMBERTURA E IMPERMEABILIZAÇÕES / TELLHADOS (Escolas Técnicas Padrões FNDE).</v>
          </cell>
          <cell r="C5921" t="str">
            <v>m2</v>
          </cell>
          <cell r="D5921">
            <v>68.287500000000009</v>
          </cell>
          <cell r="E5921">
            <v>54.63</v>
          </cell>
          <cell r="F5921" t="str">
            <v>SEE</v>
          </cell>
        </row>
        <row r="5922">
          <cell r="A5922" t="str">
            <v/>
          </cell>
          <cell r="D5922">
            <v>0</v>
          </cell>
        </row>
        <row r="5923">
          <cell r="A5923" t="str">
            <v>35.09.002</v>
          </cell>
          <cell r="B5923" t="str">
            <v>COBERTURA COM TELHA DE BARRO - COMBERTURA E IMPERMEABILIZAÇÕES / TELLHADOS (Escolas Técnicas Padrões FNDE).</v>
          </cell>
          <cell r="C5923" t="str">
            <v>m2</v>
          </cell>
          <cell r="D5923">
            <v>22.974999999999998</v>
          </cell>
          <cell r="E5923">
            <v>18.38</v>
          </cell>
          <cell r="F5923" t="str">
            <v>SEE</v>
          </cell>
        </row>
        <row r="5924">
          <cell r="A5924" t="str">
            <v/>
          </cell>
          <cell r="D5924">
            <v>0</v>
          </cell>
        </row>
        <row r="5925">
          <cell r="A5925" t="str">
            <v>35.09.004</v>
          </cell>
          <cell r="B5925" t="str">
            <v>COBERTURA COM TELHA METÁLICA - COMBERTURA E IMPERMEABILIZAÇÕES / TELLHADOS (Escolas Técnicas Padrões FNDE).</v>
          </cell>
          <cell r="C5925" t="str">
            <v>m2</v>
          </cell>
          <cell r="D5925">
            <v>125.36250000000001</v>
          </cell>
          <cell r="E5925">
            <v>100.29</v>
          </cell>
          <cell r="F5925" t="str">
            <v>SEE</v>
          </cell>
        </row>
        <row r="5926">
          <cell r="A5926" t="str">
            <v/>
          </cell>
          <cell r="D5926">
            <v>0</v>
          </cell>
        </row>
        <row r="5927">
          <cell r="A5927" t="str">
            <v>35.09.005</v>
          </cell>
          <cell r="B5927" t="str">
            <v>COBERTURA COM TELHA POLICARBONATO - COMBERTURA E IMPERMEABILIZAÇÕES / TELLHADOS (Escolas Técnicas Padrões FNDE).</v>
          </cell>
          <cell r="C5927" t="str">
            <v>m2</v>
          </cell>
          <cell r="D5927">
            <v>53.287500000000001</v>
          </cell>
          <cell r="E5927">
            <v>42.63</v>
          </cell>
          <cell r="F5927" t="str">
            <v>SEE</v>
          </cell>
        </row>
        <row r="5928">
          <cell r="A5928" t="str">
            <v/>
          </cell>
          <cell r="D5928">
            <v>0</v>
          </cell>
        </row>
        <row r="5929">
          <cell r="A5929" t="str">
            <v>35.09.008</v>
          </cell>
          <cell r="B5929" t="str">
            <v>CIMENTADO DE REGULARIZAÇÃO PARA IMPERMEABILIZAÇÃO - COMBERTURA E IMPERMEABILIZAÇÕES / IMPERMEABILIZAÇÕES (Escolas Técnicas Padrões FNDE).</v>
          </cell>
          <cell r="C5929" t="str">
            <v>m2</v>
          </cell>
          <cell r="D5929">
            <v>19.262499999999999</v>
          </cell>
          <cell r="E5929">
            <v>15.41</v>
          </cell>
          <cell r="F5929" t="str">
            <v>SEE</v>
          </cell>
        </row>
        <row r="5930">
          <cell r="A5930" t="str">
            <v/>
          </cell>
          <cell r="D5930">
            <v>0</v>
          </cell>
        </row>
        <row r="5931">
          <cell r="A5931" t="str">
            <v>35.09.009</v>
          </cell>
          <cell r="B5931" t="str">
            <v>IMPERMEABILIZAÇÃO DE CALHAS COM MANTA ASFÁLTICA - COMBERTURA E IMPERMEABILIZAÇÕES / IMPERMEABILIZAÇÕES (Escolas Técnicas Padrões FNDE).</v>
          </cell>
          <cell r="C5931" t="str">
            <v>m2</v>
          </cell>
          <cell r="D5931">
            <v>29.3</v>
          </cell>
          <cell r="E5931">
            <v>23.44</v>
          </cell>
          <cell r="F5931" t="str">
            <v>SEE</v>
          </cell>
        </row>
        <row r="5932">
          <cell r="A5932" t="str">
            <v/>
          </cell>
          <cell r="D5932">
            <v>0</v>
          </cell>
        </row>
        <row r="5933">
          <cell r="A5933" t="str">
            <v>35.09.010</v>
          </cell>
          <cell r="B5933" t="str">
            <v>IMPERMEABILIZAÇÃO DE COZINHA, ÁREA DE SERVIÇO E BANHEIROS COM EMULSÃO - COMBERTURA E IMPERMEABILIZAÇÕES / IMPERMEABILIZAÇÕES (Escolas Técnicas Padrões FNDE).</v>
          </cell>
          <cell r="C5933" t="str">
            <v>m2</v>
          </cell>
          <cell r="D5933">
            <v>29.075000000000003</v>
          </cell>
          <cell r="E5933">
            <v>23.26</v>
          </cell>
          <cell r="F5933" t="str">
            <v>SEE</v>
          </cell>
        </row>
        <row r="5934">
          <cell r="A5934" t="str">
            <v/>
          </cell>
          <cell r="D5934">
            <v>0</v>
          </cell>
        </row>
        <row r="5935">
          <cell r="A5935" t="str">
            <v>35.09.011</v>
          </cell>
          <cell r="B5935" t="str">
            <v>IMPERMEABILIZAÇÃO DE RESERVATÓRIO SUPERIOR COM MANTA ASFÁLTICA - COMBERTURA E IMPERMEABILIZAÇÕES / IMPERMEABILIZAÇÕES (Escolas Técnicas Padrões FNDE).</v>
          </cell>
          <cell r="C5935" t="str">
            <v>m2</v>
          </cell>
          <cell r="D5935">
            <v>57.325000000000003</v>
          </cell>
          <cell r="E5935">
            <v>45.86</v>
          </cell>
          <cell r="F5935" t="str">
            <v>SEE</v>
          </cell>
        </row>
        <row r="5936">
          <cell r="A5936" t="str">
            <v/>
          </cell>
          <cell r="D5936">
            <v>0</v>
          </cell>
        </row>
        <row r="5937">
          <cell r="A5937" t="str">
            <v>35.09.012</v>
          </cell>
          <cell r="B5937" t="str">
            <v>CAMADA DE PROTEÇÃO MECÂNICA ACIMA DA MANTA - COMBERTURA E IMPERMEABILIZAÇÕES / IMPERMEABILIZAÇÕES (Escolas Técnicas Padrões FNDE).</v>
          </cell>
          <cell r="C5937" t="str">
            <v>m2</v>
          </cell>
          <cell r="D5937">
            <v>20.924999999999997</v>
          </cell>
          <cell r="E5937">
            <v>16.739999999999998</v>
          </cell>
          <cell r="F5937" t="str">
            <v>SEE</v>
          </cell>
        </row>
        <row r="5938">
          <cell r="A5938" t="str">
            <v/>
          </cell>
          <cell r="D5938">
            <v>0</v>
          </cell>
        </row>
        <row r="5939">
          <cell r="A5939" t="str">
            <v>35.10.001</v>
          </cell>
          <cell r="B5939" t="str">
            <v>CHAPISCO DE PAREDE INTERNA - 1:3  - REVESTIMENTOS EM GERAL / REVESTIMENTOS INTERNOS (Escolas Técnicas Padrões FNDE).</v>
          </cell>
          <cell r="C5939" t="str">
            <v>m2</v>
          </cell>
          <cell r="D5939">
            <v>4.5625</v>
          </cell>
          <cell r="E5939">
            <v>3.65</v>
          </cell>
          <cell r="F5939" t="str">
            <v>SEE</v>
          </cell>
        </row>
        <row r="5940">
          <cell r="A5940" t="str">
            <v/>
          </cell>
          <cell r="D5940">
            <v>0</v>
          </cell>
        </row>
        <row r="5941">
          <cell r="A5941" t="str">
            <v>35.10.002</v>
          </cell>
          <cell r="B5941" t="str">
            <v>EMBOÇO DE PAREDE INTERNA - REVESTIMENTOS EM GERAL / REVESTIMENTOS INTERNOS (Escolas Técnicas Padrões FNDE).</v>
          </cell>
          <cell r="C5941" t="str">
            <v>m2</v>
          </cell>
          <cell r="D5941">
            <v>14.6</v>
          </cell>
          <cell r="E5941">
            <v>11.68</v>
          </cell>
          <cell r="F5941" t="str">
            <v>SEE</v>
          </cell>
        </row>
        <row r="5942">
          <cell r="A5942" t="str">
            <v/>
          </cell>
          <cell r="D5942">
            <v>0</v>
          </cell>
        </row>
        <row r="5943">
          <cell r="A5943" t="str">
            <v>35.10.003</v>
          </cell>
          <cell r="B5943" t="str">
            <v>REBOCO DE PAREDE INTERNA - REVESTIMENTOS EM GERAL / REVESTIMENTOS INTERNOS (Escolas Técnicas Padrões FNDE).</v>
          </cell>
          <cell r="C5943" t="str">
            <v>m2</v>
          </cell>
          <cell r="D5943">
            <v>12</v>
          </cell>
          <cell r="E5943">
            <v>9.6</v>
          </cell>
          <cell r="F5943" t="str">
            <v>SEE</v>
          </cell>
        </row>
        <row r="5944">
          <cell r="A5944" t="str">
            <v/>
          </cell>
          <cell r="D5944">
            <v>0</v>
          </cell>
        </row>
        <row r="5945">
          <cell r="A5945" t="str">
            <v>35.10.004</v>
          </cell>
          <cell r="B5945" t="str">
            <v>REVESTIMNETO COM GESSO EM TETOS - REVESTIMENTOS EM GERAL / REVESTIMENTOS INTERNOS (Escolas Técnicas Padrões FNDE).</v>
          </cell>
          <cell r="C5945" t="str">
            <v>m2</v>
          </cell>
          <cell r="D5945">
            <v>12</v>
          </cell>
          <cell r="E5945">
            <v>9.6</v>
          </cell>
          <cell r="F5945" t="str">
            <v>SEE</v>
          </cell>
        </row>
        <row r="5946">
          <cell r="A5946" t="str">
            <v/>
          </cell>
          <cell r="D5946">
            <v>0</v>
          </cell>
        </row>
        <row r="5947">
          <cell r="A5947" t="str">
            <v>35.10.005</v>
          </cell>
          <cell r="B5947" t="str">
            <v>REVESTIMNETO COM CERÃMICA DE 10 x 10 cm DE DIVERSAS CORES - REVESTIMENTOS EM GERAL / REVESTIMENTOS INTERNOS (Escolas Técnicas Padrões FNDE).</v>
          </cell>
          <cell r="C5947" t="str">
            <v>m2</v>
          </cell>
          <cell r="D5947">
            <v>37.9375</v>
          </cell>
          <cell r="E5947">
            <v>30.35</v>
          </cell>
          <cell r="F5947" t="str">
            <v>SEE</v>
          </cell>
        </row>
        <row r="5948">
          <cell r="A5948" t="str">
            <v/>
          </cell>
          <cell r="D5948">
            <v>0</v>
          </cell>
        </row>
        <row r="5949">
          <cell r="A5949" t="str">
            <v>35.10.007</v>
          </cell>
          <cell r="B5949" t="str">
            <v>REJUNTE DEA CERÂMICA DE PAREDE - REVESTIMENTOS EM GERAL / REVESTIMENTOS INTERNOS (Escolas Técnicas Padrões FNDE).</v>
          </cell>
          <cell r="C5949" t="str">
            <v>m2</v>
          </cell>
          <cell r="D5949">
            <v>5.85</v>
          </cell>
          <cell r="E5949">
            <v>4.68</v>
          </cell>
          <cell r="F5949" t="str">
            <v>SEE</v>
          </cell>
        </row>
        <row r="5950">
          <cell r="A5950" t="str">
            <v/>
          </cell>
          <cell r="D5950">
            <v>0</v>
          </cell>
        </row>
        <row r="5951">
          <cell r="A5951" t="str">
            <v>35.10.008</v>
          </cell>
          <cell r="B5951" t="str">
            <v xml:space="preserve"> CHAPISCO DE PAREDE EXTERNA - 1:3 - REVESTIMENTOS EM GERAL / REVESTIMENTOS EXTERNOS (Escolas Técnicas Padrões FNDE).</v>
          </cell>
          <cell r="C5951" t="str">
            <v>m2</v>
          </cell>
          <cell r="D5951">
            <v>5.3874999999999993</v>
          </cell>
          <cell r="E5951">
            <v>4.3099999999999996</v>
          </cell>
          <cell r="F5951" t="str">
            <v>SEE</v>
          </cell>
        </row>
        <row r="5952">
          <cell r="A5952" t="str">
            <v/>
          </cell>
          <cell r="D5952">
            <v>0</v>
          </cell>
        </row>
        <row r="5953">
          <cell r="A5953" t="str">
            <v>35.10.009</v>
          </cell>
          <cell r="B5953" t="str">
            <v>REBOCO DE PAREDE EXTERNA - REVESTIMENTOS EM GERAL / REVESTIMENTOS EXTERNOS (Escolas Técnicas Padrões FNDE).</v>
          </cell>
          <cell r="C5953" t="str">
            <v>m2</v>
          </cell>
          <cell r="D5953">
            <v>18.100000000000001</v>
          </cell>
          <cell r="E5953">
            <v>14.48</v>
          </cell>
          <cell r="F5953" t="str">
            <v>SEE</v>
          </cell>
        </row>
        <row r="5954">
          <cell r="A5954" t="str">
            <v/>
          </cell>
          <cell r="D5954">
            <v>0</v>
          </cell>
        </row>
        <row r="5955">
          <cell r="A5955" t="str">
            <v>35.10.010</v>
          </cell>
          <cell r="B5955" t="str">
            <v>EMBOÇO DE PAREDE EXTERNA - REVESTIMENTOS EM GERAL / REVESTIMENTOS EXTERNOS (Escolas Técnicas Padrões FNDE).</v>
          </cell>
          <cell r="C5955" t="str">
            <v>m2</v>
          </cell>
          <cell r="D5955">
            <v>16.112500000000001</v>
          </cell>
          <cell r="E5955">
            <v>12.89</v>
          </cell>
          <cell r="F5955" t="str">
            <v>SEE</v>
          </cell>
        </row>
        <row r="5956">
          <cell r="A5956" t="str">
            <v/>
          </cell>
          <cell r="D5956">
            <v>0</v>
          </cell>
        </row>
        <row r="5957">
          <cell r="A5957" t="str">
            <v>35.10.011</v>
          </cell>
          <cell r="B5957" t="str">
            <v>REVESTIMNETO COM PEDRA ARDÓSIA BRUTA DE COR CINZA DE 50 x 50 cm - REVESTIMENTOS EM GERAL / REVESTIMENTOS EXTERNOS (Escolas Técnicas Padrões FNDE).</v>
          </cell>
          <cell r="C5957" t="str">
            <v>m2</v>
          </cell>
          <cell r="D5957">
            <v>35.274999999999999</v>
          </cell>
          <cell r="E5957">
            <v>28.22</v>
          </cell>
          <cell r="F5957" t="str">
            <v>SEE</v>
          </cell>
        </row>
        <row r="5958">
          <cell r="A5958" t="str">
            <v/>
          </cell>
          <cell r="D5958">
            <v>0</v>
          </cell>
        </row>
        <row r="5959">
          <cell r="A5959" t="str">
            <v>35.11.001</v>
          </cell>
          <cell r="B5959" t="str">
            <v>FORRO ACÚSTICO (Escolas Técnicas Padrões FNDE).</v>
          </cell>
          <cell r="C5959" t="str">
            <v>m2</v>
          </cell>
          <cell r="D5959">
            <v>58.8125</v>
          </cell>
          <cell r="E5959">
            <v>47.05</v>
          </cell>
          <cell r="F5959" t="str">
            <v>SEE</v>
          </cell>
        </row>
        <row r="5960">
          <cell r="A5960" t="str">
            <v/>
          </cell>
          <cell r="D5960">
            <v>0</v>
          </cell>
        </row>
        <row r="5961">
          <cell r="A5961" t="str">
            <v>35.12.001</v>
          </cell>
          <cell r="B5961" t="str">
            <v>PINTURA ACRÍLICA SOBRE MASSA EM PAREDES INTERNAS - 2 DEMÃOS - PINTURA (Escolas Técnicas Padrões FNDE).</v>
          </cell>
          <cell r="C5961" t="str">
            <v>m2</v>
          </cell>
          <cell r="D5961">
            <v>8.5124999999999993</v>
          </cell>
          <cell r="E5961">
            <v>6.81</v>
          </cell>
          <cell r="F5961" t="str">
            <v>SEE</v>
          </cell>
        </row>
        <row r="5962">
          <cell r="A5962" t="str">
            <v/>
          </cell>
          <cell r="D5962">
            <v>0</v>
          </cell>
        </row>
        <row r="5963">
          <cell r="A5963" t="str">
            <v>35.12.002</v>
          </cell>
          <cell r="B5963" t="str">
            <v>PINTURA ESMALTE SINTÉTICO EM FERRO - 2 DEMÃOS - PINTURA (Escolas Técnicas Padrões FNDE).</v>
          </cell>
          <cell r="C5963" t="str">
            <v>m2</v>
          </cell>
          <cell r="D5963">
            <v>17.287500000000001</v>
          </cell>
          <cell r="E5963">
            <v>13.83</v>
          </cell>
          <cell r="F5963" t="str">
            <v>SEE</v>
          </cell>
        </row>
        <row r="5964">
          <cell r="A5964" t="str">
            <v/>
          </cell>
          <cell r="D5964">
            <v>0</v>
          </cell>
        </row>
        <row r="5965">
          <cell r="A5965" t="str">
            <v>35.12.003</v>
          </cell>
          <cell r="B5965" t="str">
            <v>PINTURA ESMALTE SINTÉTICO EM MADEIRA SOBRE MASSA - 2 DEMÃOS - PINTURA (Escolas Técnicas Padrões FNDE).</v>
          </cell>
          <cell r="C5965" t="str">
            <v>m2</v>
          </cell>
          <cell r="D5965">
            <v>10.649999999999999</v>
          </cell>
          <cell r="E5965">
            <v>8.52</v>
          </cell>
          <cell r="F5965" t="str">
            <v>SEE</v>
          </cell>
        </row>
        <row r="5966">
          <cell r="A5966" t="str">
            <v/>
          </cell>
          <cell r="D5966">
            <v>0</v>
          </cell>
        </row>
        <row r="5967">
          <cell r="A5967" t="str">
            <v>35.12.004</v>
          </cell>
          <cell r="B5967" t="str">
            <v>PINTURA  PVA SOBRE MASSA EM TETO NÃO REBOCADO - 2 DEMÃOS - PINTURA (Escolas Técnicas Padrões FNDE).</v>
          </cell>
          <cell r="C5967" t="str">
            <v>m2</v>
          </cell>
          <cell r="D5967">
            <v>4.8250000000000002</v>
          </cell>
          <cell r="E5967">
            <v>3.86</v>
          </cell>
          <cell r="F5967" t="str">
            <v>SEE</v>
          </cell>
        </row>
        <row r="5968">
          <cell r="A5968" t="str">
            <v/>
          </cell>
          <cell r="D5968">
            <v>0</v>
          </cell>
        </row>
        <row r="5969">
          <cell r="A5969" t="str">
            <v>35.12.005</v>
          </cell>
          <cell r="B5969" t="str">
            <v>PINTURA ACRÍLICA SOBRE MASSA EM PAREDE EXTERNA - 2 DEMÃOS - PINTURA (Escolas Técnicas Padrões FNDE).</v>
          </cell>
          <cell r="C5969" t="str">
            <v>m2</v>
          </cell>
          <cell r="D5969">
            <v>11.200000000000001</v>
          </cell>
          <cell r="E5969">
            <v>8.9600000000000009</v>
          </cell>
          <cell r="F5969" t="str">
            <v>SEE</v>
          </cell>
        </row>
        <row r="5970">
          <cell r="A5970" t="str">
            <v/>
          </cell>
          <cell r="D5970">
            <v>0</v>
          </cell>
        </row>
        <row r="5971">
          <cell r="A5971" t="str">
            <v>35.12.006</v>
          </cell>
          <cell r="B5971" t="str">
            <v>MARCAÇÃO COM TINTA NO PISO DA QUADRA - PINTURA (Escolas Técnicas Padrões FNDE).</v>
          </cell>
          <cell r="C5971" t="str">
            <v>m2</v>
          </cell>
          <cell r="D5971">
            <v>14.6875</v>
          </cell>
          <cell r="E5971">
            <v>11.75</v>
          </cell>
          <cell r="F5971" t="str">
            <v>SEE</v>
          </cell>
        </row>
        <row r="5972">
          <cell r="A5972" t="str">
            <v/>
          </cell>
          <cell r="D5972">
            <v>0</v>
          </cell>
        </row>
        <row r="5973">
          <cell r="A5973" t="str">
            <v>35.13.001</v>
          </cell>
          <cell r="B5973" t="str">
            <v>ELETRODUTO PVC DE 3/4" COM CONEXÕES - INSTALAÇÕES ELÉTRICAS (Escolas Técnicas Padrões FNDE).</v>
          </cell>
          <cell r="C5973" t="str">
            <v>m</v>
          </cell>
          <cell r="D5973">
            <v>7.25</v>
          </cell>
          <cell r="E5973">
            <v>5.8</v>
          </cell>
          <cell r="F5973" t="str">
            <v>SEE</v>
          </cell>
        </row>
        <row r="5974">
          <cell r="A5974" t="str">
            <v/>
          </cell>
          <cell r="D5974">
            <v>0</v>
          </cell>
        </row>
        <row r="5975">
          <cell r="A5975" t="str">
            <v>35.13.002</v>
          </cell>
          <cell r="B5975" t="str">
            <v>ELETRODUTO PVC DE 1" COM CONEXÕES - INSTALAÇÕES ELÉTRICAS (Escolas Técnicas Padrões FNDE).</v>
          </cell>
          <cell r="C5975" t="str">
            <v>m</v>
          </cell>
          <cell r="D5975">
            <v>8.5625</v>
          </cell>
          <cell r="E5975">
            <v>6.85</v>
          </cell>
          <cell r="F5975" t="str">
            <v>SEE</v>
          </cell>
        </row>
        <row r="5976">
          <cell r="A5976" t="str">
            <v/>
          </cell>
          <cell r="D5976">
            <v>0</v>
          </cell>
        </row>
        <row r="5977">
          <cell r="A5977" t="str">
            <v>35.13.003</v>
          </cell>
          <cell r="B5977" t="str">
            <v>ELETRODUTO PVC DE 1 1/4" COM CONEXÕES - INSTALAÇÕES ELÉTRICAS (Escolas Técnicas Padrões FNDE).</v>
          </cell>
          <cell r="C5977" t="str">
            <v>m</v>
          </cell>
          <cell r="D5977">
            <v>11.975</v>
          </cell>
          <cell r="E5977">
            <v>9.58</v>
          </cell>
          <cell r="F5977" t="str">
            <v>SEE</v>
          </cell>
        </row>
        <row r="5978">
          <cell r="A5978" t="str">
            <v/>
          </cell>
          <cell r="D5978">
            <v>0</v>
          </cell>
        </row>
        <row r="5979">
          <cell r="A5979" t="str">
            <v>35.13.004</v>
          </cell>
          <cell r="B5979" t="str">
            <v>ELETRODUTO PVC DE 1 1/2" COM CONEXÕES - INSTALAÇÕES ELÉTRICAS (Escolas Técnicas Padrões FNDE).</v>
          </cell>
          <cell r="C5979" t="str">
            <v>m</v>
          </cell>
          <cell r="D5979">
            <v>12.8</v>
          </cell>
          <cell r="E5979">
            <v>10.24</v>
          </cell>
          <cell r="F5979" t="str">
            <v>SEE</v>
          </cell>
        </row>
        <row r="5980">
          <cell r="A5980" t="str">
            <v/>
          </cell>
          <cell r="D5980">
            <v>0</v>
          </cell>
        </row>
        <row r="5981">
          <cell r="A5981" t="str">
            <v>35.13.005</v>
          </cell>
          <cell r="B5981" t="str">
            <v>ELETRODUTO PVC DE 2" COM CONEXÕES - INSTALAÇÕES ELÉTRICAS (Escolas Técnicas Padrões FNDE).</v>
          </cell>
          <cell r="C5981" t="str">
            <v>m</v>
          </cell>
          <cell r="D5981">
            <v>15.237499999999999</v>
          </cell>
          <cell r="E5981">
            <v>12.19</v>
          </cell>
          <cell r="F5981" t="str">
            <v>SEE</v>
          </cell>
        </row>
        <row r="5982">
          <cell r="A5982" t="str">
            <v/>
          </cell>
          <cell r="D5982">
            <v>0</v>
          </cell>
        </row>
        <row r="5983">
          <cell r="A5983" t="str">
            <v>35.13.006</v>
          </cell>
          <cell r="B5983" t="str">
            <v>ELETRODUTO PVC DE 2 1/2" COM CONEXÕES - INSTALAÇÕES ELÉTRICAS (Escolas Técnicas Padrões FNDE).</v>
          </cell>
          <cell r="C5983" t="str">
            <v>m</v>
          </cell>
          <cell r="D5983">
            <v>18.55</v>
          </cell>
          <cell r="E5983">
            <v>14.84</v>
          </cell>
          <cell r="F5983" t="str">
            <v>SEE</v>
          </cell>
        </row>
        <row r="5984">
          <cell r="A5984" t="str">
            <v/>
          </cell>
          <cell r="D5984">
            <v>0</v>
          </cell>
        </row>
        <row r="5985">
          <cell r="A5985" t="str">
            <v>35.13.007</v>
          </cell>
          <cell r="B5985" t="str">
            <v xml:space="preserve"> TOMADA POLARIZADA 2P + T BAIXA - INSTALAÇÕES ELÉTRICAS (Escolas Técnicas Padrões FNDE).</v>
          </cell>
          <cell r="C5985" t="str">
            <v>Un</v>
          </cell>
          <cell r="D5985">
            <v>14.487500000000001</v>
          </cell>
          <cell r="E5985">
            <v>11.59</v>
          </cell>
          <cell r="F5985" t="str">
            <v>SEE</v>
          </cell>
        </row>
        <row r="5986">
          <cell r="A5986" t="str">
            <v/>
          </cell>
          <cell r="D5986">
            <v>0</v>
          </cell>
        </row>
        <row r="5987">
          <cell r="A5987" t="str">
            <v>35.13.008</v>
          </cell>
          <cell r="B5987" t="str">
            <v xml:space="preserve"> TOMADA POLARIZADA 2P + T MÉDIA - INSTALAÇÕES ELÉTRICAS (Escolas Técnicas Padrões FNDE).</v>
          </cell>
          <cell r="C5987" t="str">
            <v>Un</v>
          </cell>
          <cell r="D5987">
            <v>14.487500000000001</v>
          </cell>
          <cell r="E5987">
            <v>11.59</v>
          </cell>
          <cell r="F5987" t="str">
            <v>SEE</v>
          </cell>
        </row>
        <row r="5988">
          <cell r="A5988" t="str">
            <v/>
          </cell>
          <cell r="D5988">
            <v>0</v>
          </cell>
        </row>
        <row r="5989">
          <cell r="A5989" t="str">
            <v>35.13.013</v>
          </cell>
          <cell r="B5989" t="str">
            <v xml:space="preserve"> TOMADA POLARIZADA 2P + T NO TETO PARA PROJETOR - INSTALAÇÕES ELÉTRICAS (Escolas Técnicas Padrões FNDE).</v>
          </cell>
          <cell r="C5989" t="str">
            <v>Un</v>
          </cell>
          <cell r="D5989">
            <v>14.487500000000001</v>
          </cell>
          <cell r="E5989">
            <v>11.59</v>
          </cell>
          <cell r="F5989" t="str">
            <v>SEE</v>
          </cell>
        </row>
        <row r="5990">
          <cell r="A5990" t="str">
            <v/>
          </cell>
          <cell r="D5990">
            <v>0</v>
          </cell>
        </row>
        <row r="5991">
          <cell r="A5991" t="str">
            <v>35.13.014</v>
          </cell>
          <cell r="B5991" t="str">
            <v xml:space="preserve"> TOMADA POLARIZADA 2P + T PARA CHUVEIRO - INSTALAÇÕES ELÉTRICAS (Escolas Técnicas Padrões FNDE).</v>
          </cell>
          <cell r="C5991" t="str">
            <v>Un</v>
          </cell>
          <cell r="D5991">
            <v>14.487500000000001</v>
          </cell>
          <cell r="E5991">
            <v>11.59</v>
          </cell>
          <cell r="F5991" t="str">
            <v>SEE</v>
          </cell>
        </row>
        <row r="5992">
          <cell r="A5992" t="str">
            <v/>
          </cell>
          <cell r="D5992">
            <v>0</v>
          </cell>
        </row>
        <row r="5993">
          <cell r="A5993" t="str">
            <v>35.13.015</v>
          </cell>
          <cell r="B5993" t="str">
            <v>CONDULETE METÁLICO COM CONEXÕES - INSTALAÇÕES ELÉTRICAS (Escolas Técnicas Padrões FNDE).</v>
          </cell>
          <cell r="C5993" t="str">
            <v>Un</v>
          </cell>
          <cell r="D5993">
            <v>12.925000000000001</v>
          </cell>
          <cell r="E5993">
            <v>10.34</v>
          </cell>
          <cell r="F5993" t="str">
            <v>SEE</v>
          </cell>
        </row>
        <row r="5994">
          <cell r="A5994" t="str">
            <v/>
          </cell>
          <cell r="D5994">
            <v>0</v>
          </cell>
        </row>
        <row r="5995">
          <cell r="A5995" t="str">
            <v>35.13.018</v>
          </cell>
          <cell r="B5995" t="str">
            <v>CAIXA DE PASSAGEM EM PVC REFORÇADA 4 x 2" - INSTALAÇÕES ELÉTRICAS (Escolas Técnicas Padrões FNDE).</v>
          </cell>
          <cell r="C5995" t="str">
            <v>Un</v>
          </cell>
          <cell r="D5995">
            <v>12.925000000000001</v>
          </cell>
          <cell r="E5995">
            <v>10.34</v>
          </cell>
          <cell r="F5995" t="str">
            <v>SEE</v>
          </cell>
        </row>
        <row r="5996">
          <cell r="A5996" t="str">
            <v/>
          </cell>
          <cell r="D5996">
            <v>0</v>
          </cell>
        </row>
        <row r="5997">
          <cell r="A5997" t="str">
            <v>35.13.019</v>
          </cell>
          <cell r="B5997" t="str">
            <v>CAIXA DE PASSAGEM EM ALVENARIA COM TAMPA 80 x 80 x 80 cm - INSTALAÇÕES ELÉTRICAS (Escolas Técnicas Padrões FNDE).</v>
          </cell>
          <cell r="C5997" t="str">
            <v>Un</v>
          </cell>
          <cell r="D5997">
            <v>458.63750000000005</v>
          </cell>
          <cell r="E5997">
            <v>366.91</v>
          </cell>
          <cell r="F5997" t="str">
            <v>SEE</v>
          </cell>
        </row>
        <row r="5998">
          <cell r="A5998" t="str">
            <v/>
          </cell>
          <cell r="D5998">
            <v>0</v>
          </cell>
        </row>
        <row r="5999">
          <cell r="A5999" t="str">
            <v>35.13.020</v>
          </cell>
          <cell r="B5999" t="str">
            <v>CAIXA DE PASSAGEM EM ALVENARIA COM TAMPA 50 x 50 x 50 cm - INSTALAÇÕES ELÉTRICAS (Escolas Técnicas Padrões FNDE).</v>
          </cell>
          <cell r="C5999" t="str">
            <v>Un</v>
          </cell>
          <cell r="D5999">
            <v>261.64999999999998</v>
          </cell>
          <cell r="E5999">
            <v>209.32</v>
          </cell>
          <cell r="F5999" t="str">
            <v>SEE</v>
          </cell>
        </row>
        <row r="6000">
          <cell r="A6000" t="str">
            <v/>
          </cell>
          <cell r="D6000">
            <v>0</v>
          </cell>
        </row>
        <row r="6001">
          <cell r="A6001" t="str">
            <v>35.13.021</v>
          </cell>
          <cell r="B6001" t="str">
            <v>CONDUTOR DE COBRE UNIPOLAR ISOLAÇÃO PVC/70°C DE 2,5 mm² - INSTALAÇÕES ELÉTRICAS / FIAÇÕES (Escolas Técnicas Padrões FNDE).</v>
          </cell>
          <cell r="C6001" t="str">
            <v>m</v>
          </cell>
          <cell r="D6001">
            <v>2.6624999999999996</v>
          </cell>
          <cell r="E6001">
            <v>2.13</v>
          </cell>
          <cell r="F6001" t="str">
            <v>SEE</v>
          </cell>
        </row>
        <row r="6002">
          <cell r="A6002" t="str">
            <v/>
          </cell>
          <cell r="D6002">
            <v>0</v>
          </cell>
        </row>
        <row r="6003">
          <cell r="A6003" t="str">
            <v>35.13.022</v>
          </cell>
          <cell r="B6003" t="str">
            <v>CONDUTOR DE COBRE UNIPOLAR ISOLAÇÃO PVC/70°C DE 4,0 mm² - INSTALAÇÕES ELÉTRICAS / FIAÇÕES (Escolas Técnicas Padrões FNDE).</v>
          </cell>
          <cell r="C6003" t="str">
            <v>m</v>
          </cell>
          <cell r="D6003">
            <v>3.5</v>
          </cell>
          <cell r="E6003">
            <v>2.8</v>
          </cell>
          <cell r="F6003" t="str">
            <v>SEE</v>
          </cell>
        </row>
        <row r="6004">
          <cell r="A6004" t="str">
            <v/>
          </cell>
          <cell r="D6004">
            <v>0</v>
          </cell>
        </row>
        <row r="6005">
          <cell r="A6005" t="str">
            <v>35.13.023</v>
          </cell>
          <cell r="B6005" t="str">
            <v>CONDUTOR DE COBRE UNIPOLAR ISOLAÇÃO PVC/70°C DE 6,0 mm² - INSTALAÇÕES ELÉTRICAS / FIAÇÕES (Escolas Técnicas Padrões FNDE).</v>
          </cell>
          <cell r="C6005" t="str">
            <v>m</v>
          </cell>
          <cell r="D6005">
            <v>5.05</v>
          </cell>
          <cell r="E6005">
            <v>4.04</v>
          </cell>
          <cell r="F6005" t="str">
            <v>SEE</v>
          </cell>
        </row>
        <row r="6006">
          <cell r="A6006" t="str">
            <v/>
          </cell>
          <cell r="D6006">
            <v>0</v>
          </cell>
        </row>
        <row r="6007">
          <cell r="A6007" t="str">
            <v>35.13.024</v>
          </cell>
          <cell r="B6007" t="str">
            <v>CONDUTOR DE COBRE UNIPOLAR ISOLAÇÃO PVC/70°C DE 10,0 mm² - INSTALAÇÕES ELÉTRICAS / FIAÇÕES (Escolas Técnicas Padrões FNDE).</v>
          </cell>
          <cell r="C6007" t="str">
            <v>m</v>
          </cell>
          <cell r="D6007">
            <v>8.8125</v>
          </cell>
          <cell r="E6007">
            <v>7.05</v>
          </cell>
          <cell r="F6007" t="str">
            <v>SEE</v>
          </cell>
        </row>
        <row r="6008">
          <cell r="A6008" t="str">
            <v/>
          </cell>
          <cell r="D6008">
            <v>0</v>
          </cell>
        </row>
        <row r="6009">
          <cell r="A6009" t="str">
            <v>35.13.025</v>
          </cell>
          <cell r="B6009" t="str">
            <v>CONDUTOR DE COBRE UNIPOLAR ISOLAÇÃO PVC/70°C DE 25,0 mm² - INSTALAÇÕES ELÉTRICAS / FIAÇÕES (Escolas Técnicas Padrões FNDE).</v>
          </cell>
          <cell r="C6009" t="str">
            <v>m</v>
          </cell>
          <cell r="D6009">
            <v>18.3125</v>
          </cell>
          <cell r="E6009">
            <v>14.65</v>
          </cell>
          <cell r="F6009" t="str">
            <v>CONDUTOR DE COBRE UNIPOLAR ISOLAÇÃO PVC/70°C DE 2,5 mm² - INSTALAÇÕES ELÉTRICAS / FIAÇÕES (Escolas Técnicas Padrões FNDE).</v>
          </cell>
        </row>
        <row r="6010">
          <cell r="A6010" t="str">
            <v/>
          </cell>
          <cell r="D6010">
            <v>0</v>
          </cell>
        </row>
        <row r="6011">
          <cell r="A6011" t="str">
            <v>35.13.026</v>
          </cell>
          <cell r="B6011" t="str">
            <v>CONDUTOR DE COBRE UNIPOLAR ISOLAÇÃO PVC/70°C DE 35,0 mm² - INSTALAÇÕES ELÉTRICAS / FIAÇÕES (Escolas Técnicas Padrões FNDE).</v>
          </cell>
          <cell r="C6011" t="str">
            <v>m</v>
          </cell>
          <cell r="D6011">
            <v>19.524999999999999</v>
          </cell>
          <cell r="E6011">
            <v>15.62</v>
          </cell>
          <cell r="F6011" t="str">
            <v>SEE</v>
          </cell>
        </row>
        <row r="6012">
          <cell r="A6012" t="str">
            <v/>
          </cell>
          <cell r="D6012">
            <v>0</v>
          </cell>
        </row>
        <row r="6013">
          <cell r="A6013" t="str">
            <v>35.13.027</v>
          </cell>
          <cell r="B6013" t="str">
            <v>CONDUTOR DE COBRE UNIPOLAR ISOLAÇÃO PVC/70°C DE 50,0 mm² - INSTALAÇÕES ELÉTRICAS / FIAÇÕES (Escolas Técnicas Padrões FNDE).</v>
          </cell>
          <cell r="C6013" t="str">
            <v>m</v>
          </cell>
          <cell r="D6013">
            <v>27.4375</v>
          </cell>
          <cell r="E6013">
            <v>21.95</v>
          </cell>
          <cell r="F6013" t="str">
            <v>SEE</v>
          </cell>
        </row>
        <row r="6014">
          <cell r="A6014" t="str">
            <v/>
          </cell>
          <cell r="D6014">
            <v>0</v>
          </cell>
        </row>
        <row r="6015">
          <cell r="A6015" t="str">
            <v>35.13.028</v>
          </cell>
          <cell r="B6015" t="str">
            <v>CONDUTOR DE COBRE UNIPOLAR ISOLAÇÃO PVC/70°C DE 70,0 mm² - INSTALAÇÕES ELÉTRICAS / FIAÇÕES (Escolas Técnicas Padrões FNDE).</v>
          </cell>
          <cell r="C6015" t="str">
            <v>m</v>
          </cell>
          <cell r="D6015">
            <v>44.262499999999996</v>
          </cell>
          <cell r="E6015">
            <v>35.409999999999997</v>
          </cell>
          <cell r="F6015" t="str">
            <v>SEE</v>
          </cell>
        </row>
        <row r="6016">
          <cell r="A6016" t="str">
            <v/>
          </cell>
          <cell r="D6016">
            <v>0</v>
          </cell>
        </row>
        <row r="6017">
          <cell r="A6017" t="str">
            <v>35.13.029</v>
          </cell>
          <cell r="B6017" t="str">
            <v>SUBESTAÇÃO DE 300 KVA COMPLETA CUBÍCULO EM ALVENARIA, POSTE, TRANSFORMADOR, QUADRO DE MEDIÇÃO, PROTEÇÕES COMPLETAS, RELÉS, DPS, CHAVES, CABOS, ATERRAMENTO E ACESSÓRIOS, PROTEÇÃO CONTRA INCÊNDIO, CONFORME CONCESSIONÁRIA LOCAL - INSTALAÇÕES ELÉTRICAS / SUBE</v>
          </cell>
          <cell r="C6017" t="str">
            <v>Un</v>
          </cell>
          <cell r="D6017">
            <v>34806.275000000001</v>
          </cell>
          <cell r="E6017">
            <v>27845.02</v>
          </cell>
          <cell r="F6017" t="str">
            <v>SEE</v>
          </cell>
        </row>
        <row r="6018">
          <cell r="A6018" t="str">
            <v/>
          </cell>
          <cell r="D6018">
            <v>0</v>
          </cell>
        </row>
        <row r="6019">
          <cell r="A6019" t="str">
            <v>35.13.030</v>
          </cell>
          <cell r="B6019" t="str">
            <v>QUADRO GERAL DE BAIXA TENSÃO COMPLETO-QGBT, COM PROTEÇÃO COMPLETA, ATERRAMENTO, ACESSÓRIOS, CONFORME PROJETO - INSTALAÇÕES ELÉTRICAS / SUBESTAÇÕES E QUADROS (Escolas Técnicas Padrões FNDE).</v>
          </cell>
          <cell r="C6019" t="str">
            <v>Un</v>
          </cell>
          <cell r="D6019">
            <v>3550.55</v>
          </cell>
          <cell r="E6019">
            <v>2840.44</v>
          </cell>
          <cell r="F6019" t="str">
            <v>SEE</v>
          </cell>
        </row>
        <row r="6020">
          <cell r="A6020" t="str">
            <v/>
          </cell>
          <cell r="D6020">
            <v>0</v>
          </cell>
        </row>
        <row r="6021">
          <cell r="A6021" t="str">
            <v>35.13.031</v>
          </cell>
          <cell r="B6021" t="str">
            <v>QUADRO DE DISTRIBUIÇÃO COMPLETO-QDLF-T1, COM PROTEÇÃO COMPLETA, ATERRAMENTO, ACESSÓRIOS, CONFORME PROJETO - INSTALAÇÕES ELÉTRICAS / SUBESTAÇÕES E QUADROS (Escolas Técnicas Padrões FNDE).</v>
          </cell>
          <cell r="C6021" t="str">
            <v>Un</v>
          </cell>
          <cell r="D6021">
            <v>364.45</v>
          </cell>
          <cell r="E6021">
            <v>291.56</v>
          </cell>
          <cell r="F6021" t="str">
            <v>SEE</v>
          </cell>
        </row>
        <row r="6022">
          <cell r="A6022" t="str">
            <v/>
          </cell>
          <cell r="D6022">
            <v>0</v>
          </cell>
        </row>
        <row r="6023">
          <cell r="A6023" t="str">
            <v>35.13.032</v>
          </cell>
          <cell r="B6023" t="str">
            <v>QUADRO DE DISTRIBUIÇÃO COMPLETO-QDLF-T2, COM PROTEÇÃO COMPLETA, ATERRAMENTO, ACESSÓRIOS, CONFORME PROJETO - INSTALAÇÕES ELÉTRICAS / SUBESTAÇÕES E QUADROS (Escolas Técnicas Padrões FNDE).</v>
          </cell>
          <cell r="C6023" t="str">
            <v>Un</v>
          </cell>
          <cell r="D6023">
            <v>231.02499999999998</v>
          </cell>
          <cell r="E6023">
            <v>184.82</v>
          </cell>
          <cell r="F6023" t="str">
            <v>SEE</v>
          </cell>
        </row>
        <row r="6024">
          <cell r="A6024" t="str">
            <v/>
          </cell>
          <cell r="D6024">
            <v>0</v>
          </cell>
        </row>
        <row r="6025">
          <cell r="A6025" t="str">
            <v>35.13.033</v>
          </cell>
          <cell r="B6025" t="str">
            <v>QUADRO DE DISTRIBUIÇÃO COMPLETO-QDLF-T3, COM PROTEÇÃO COMPLETA, ATERRAMENTO, ACESSÓRIOS, CONFORME PROJETO - INSTALAÇÕES ELÉTRICAS / SUBESTAÇÕES E QUADROS (Escolas Técnicas Padrões FNDE).</v>
          </cell>
          <cell r="C6025" t="str">
            <v>Un</v>
          </cell>
          <cell r="D6025">
            <v>231.02499999999998</v>
          </cell>
          <cell r="E6025">
            <v>184.82</v>
          </cell>
          <cell r="F6025" t="str">
            <v>SEE</v>
          </cell>
        </row>
        <row r="6026">
          <cell r="A6026" t="str">
            <v/>
          </cell>
          <cell r="D6026">
            <v>0</v>
          </cell>
        </row>
        <row r="6027">
          <cell r="A6027" t="str">
            <v>35.13.034</v>
          </cell>
          <cell r="B6027" t="str">
            <v>QUADRO DE DISTRIBUIÇÃO COMPLETO-QDLF-T4, COM PROTEÇÃO COMPLETA, ATERRAMENTO, ACESSÓRIOS, CONFORME PROJETO - INSTALAÇÕES ELÉTRICAS / SUBESTAÇÕES E QUADROS (Escolas Técnicas Padrões FNDE).</v>
          </cell>
          <cell r="C6027" t="str">
            <v>Un</v>
          </cell>
          <cell r="D6027">
            <v>364.45</v>
          </cell>
          <cell r="E6027">
            <v>291.56</v>
          </cell>
          <cell r="F6027" t="str">
            <v>SEE</v>
          </cell>
        </row>
        <row r="6028">
          <cell r="A6028" t="str">
            <v/>
          </cell>
          <cell r="D6028">
            <v>0</v>
          </cell>
        </row>
        <row r="6029">
          <cell r="A6029" t="str">
            <v>35.13.035</v>
          </cell>
          <cell r="B6029" t="str">
            <v>QUADRO DE DISTRIBUIÇÃO COMPLETO-QDLF-T5, COM PROTEÇÃO COMPLETA, ATERRAMENTO, ACESSÓRIOS, CONFORME PROJETO - INSTALAÇÕES ELÉTRICAS / SUBESTAÇÕES E QUADROS (Escolas Técnicas Padrões FNDE).</v>
          </cell>
          <cell r="C6029" t="str">
            <v>Un</v>
          </cell>
          <cell r="D6029">
            <v>231.02499999999998</v>
          </cell>
          <cell r="E6029">
            <v>184.82</v>
          </cell>
          <cell r="F6029" t="str">
            <v>SEE</v>
          </cell>
        </row>
        <row r="6030">
          <cell r="A6030" t="str">
            <v/>
          </cell>
          <cell r="D6030">
            <v>0</v>
          </cell>
        </row>
        <row r="6031">
          <cell r="A6031" t="str">
            <v>35.13.036</v>
          </cell>
          <cell r="B6031" t="str">
            <v>QUADRO DE DISTRIBUIÇÃO COMPLETO-QDLF-S1, COM PROTEÇÃO COMPLETA, ATERRAMENTO, ACESSÓRIOS, CONFORME PROJETO - INSTALAÇÕES ELÉTRICAS / SUBESTAÇÕES E QUADROS (Escolas Técnicas Padrões FNDE).</v>
          </cell>
          <cell r="C6031" t="str">
            <v>Un</v>
          </cell>
          <cell r="D6031">
            <v>231.02499999999998</v>
          </cell>
          <cell r="E6031">
            <v>184.82</v>
          </cell>
          <cell r="F6031" t="str">
            <v>SEE</v>
          </cell>
        </row>
        <row r="6032">
          <cell r="A6032" t="str">
            <v/>
          </cell>
          <cell r="D6032">
            <v>0</v>
          </cell>
        </row>
        <row r="6033">
          <cell r="A6033" t="str">
            <v>35.13.037</v>
          </cell>
          <cell r="B6033" t="str">
            <v xml:space="preserve"> QUADRO DE DISTRIBUIÇÃO COMPLETO-QDLF-S2, COM PROTEÇÃO COMPLETA, ATERRAMENTO, ACESSÓRIOS, CONFORME PROJETO - INSTALAÇÕES ELÉTRICAS / SUBESTAÇÕES E QUADROS (Escolas Técnicas Padrões FNDE).</v>
          </cell>
          <cell r="C6033" t="str">
            <v>Un</v>
          </cell>
          <cell r="D6033">
            <v>231.02499999999998</v>
          </cell>
          <cell r="E6033">
            <v>184.82</v>
          </cell>
          <cell r="F6033" t="str">
            <v>SEE</v>
          </cell>
        </row>
        <row r="6034">
          <cell r="A6034" t="str">
            <v/>
          </cell>
          <cell r="D6034">
            <v>0</v>
          </cell>
        </row>
        <row r="6035">
          <cell r="A6035" t="str">
            <v>35.13.038</v>
          </cell>
          <cell r="B6035" t="str">
            <v>QUADRO DE DISTRIBUIÇÃO COMPLETO-QDLF-A, COM PROTEÇÃO COMPLETA, ATERRAMENTO, ACESSÓRIOS, CONFORME PROJETO - INSTALAÇÕES ELÉTRICAS / SUBESTAÇÕES E QUADROS (Escolas Técnicas Padrões FNDE).</v>
          </cell>
          <cell r="C6035" t="str">
            <v>Un</v>
          </cell>
          <cell r="D6035">
            <v>231.02499999999998</v>
          </cell>
          <cell r="E6035">
            <v>184.82</v>
          </cell>
          <cell r="F6035" t="str">
            <v>SEE</v>
          </cell>
        </row>
        <row r="6036">
          <cell r="A6036" t="str">
            <v/>
          </cell>
          <cell r="D6036">
            <v>0</v>
          </cell>
        </row>
        <row r="6037">
          <cell r="A6037" t="str">
            <v>35.13.039</v>
          </cell>
          <cell r="B6037" t="str">
            <v>QUADRO DE DISTRIBUIÇÃO COMPLETO-QDLF-C, COM PROTEÇÃO COMPLETA, ATERRAMENTO, ACESSÓRIOS, CONFORME PROJETO - INSTALAÇÕES ELÉTRICAS / SUBESTAÇÕES E QUADROS (Escolas Técnicas Padrões FNDE).</v>
          </cell>
          <cell r="C6037" t="str">
            <v>Un</v>
          </cell>
          <cell r="D6037">
            <v>231.02499999999998</v>
          </cell>
          <cell r="E6037">
            <v>184.82</v>
          </cell>
          <cell r="F6037" t="str">
            <v>SEE</v>
          </cell>
        </row>
        <row r="6038">
          <cell r="A6038" t="str">
            <v/>
          </cell>
          <cell r="D6038">
            <v>0</v>
          </cell>
        </row>
        <row r="6039">
          <cell r="A6039" t="str">
            <v>35.13.040</v>
          </cell>
          <cell r="B6039" t="str">
            <v>QUADRO DE DISTRIBUIÇÃO COMPLETO-QDF-7, COM PROTEÇÃO COMPLETA, ATERRAMENTO, ACESSÓRIOS, CONFORME PROJETO - INSTALAÇÕES ELÉTRICAS / SUBESTAÇÕES E QUADROS (Escolas Técnicas Padrões FNDE).</v>
          </cell>
          <cell r="C6039" t="str">
            <v>Un</v>
          </cell>
          <cell r="D6039">
            <v>231.02499999999998</v>
          </cell>
          <cell r="E6039">
            <v>184.82</v>
          </cell>
          <cell r="F6039" t="str">
            <v>SEE</v>
          </cell>
        </row>
        <row r="6040">
          <cell r="A6040" t="str">
            <v/>
          </cell>
          <cell r="D6040">
            <v>0</v>
          </cell>
        </row>
        <row r="6041">
          <cell r="A6041" t="str">
            <v>35.13.041</v>
          </cell>
          <cell r="B6041" t="str">
            <v>QUADRO DE DISTRIBUIÇÃO COMPLETO-QDF-8, COM PROTEÇÃO COMPLETA, ATERRAMENTO, ACESSÓRIOS, CONFORME PROJETO - INSTALAÇÕES ELÉTRICAS / SUBESTAÇÕES E QUADROS (Escolas Técnicas Padrões FNDE).</v>
          </cell>
          <cell r="C6041" t="str">
            <v>Un</v>
          </cell>
          <cell r="D6041">
            <v>231.02499999999998</v>
          </cell>
          <cell r="E6041">
            <v>184.82</v>
          </cell>
          <cell r="F6041" t="str">
            <v>SEE</v>
          </cell>
        </row>
        <row r="6042">
          <cell r="A6042" t="str">
            <v/>
          </cell>
          <cell r="D6042">
            <v>0</v>
          </cell>
        </row>
        <row r="6043">
          <cell r="A6043" t="str">
            <v>35.13.042</v>
          </cell>
          <cell r="B6043" t="str">
            <v>QUADRO DE DISTRIBUIÇÃO COMPLETO-QDF-1, COM PROTEÇÃO COMPLETA, ATERRAMENTO, ACESSÓRIOS, CONFORME PROJETO - INSTALAÇÕES ELÉTRICAS / SUBESTAÇÕES E QUADROS (Escolas Técnicas Padrões FNDE).</v>
          </cell>
          <cell r="C6043" t="str">
            <v>Un</v>
          </cell>
          <cell r="D6043">
            <v>176.85</v>
          </cell>
          <cell r="E6043">
            <v>141.47999999999999</v>
          </cell>
          <cell r="F6043" t="str">
            <v>SEE</v>
          </cell>
        </row>
        <row r="6044">
          <cell r="A6044" t="str">
            <v/>
          </cell>
          <cell r="D6044">
            <v>0</v>
          </cell>
        </row>
        <row r="6045">
          <cell r="A6045" t="str">
            <v>35.13.043</v>
          </cell>
          <cell r="B6045" t="str">
            <v>QUADRO DE DISTRIBUIÇÃO COMPLETO-QDF-2, COM PROTEÇÃO COMPLETA, ATERRAMENTO, ACESSÓRIOS, CONFORME PROJETO - INSTALAÇÕES ELÉTRICAS / SUBESTAÇÕES E QUADROS (Escolas Técnicas Padrões FNDE).</v>
          </cell>
          <cell r="C6045" t="str">
            <v>Un</v>
          </cell>
          <cell r="D6045">
            <v>176.85</v>
          </cell>
          <cell r="E6045">
            <v>141.47999999999999</v>
          </cell>
          <cell r="F6045" t="str">
            <v>SEE</v>
          </cell>
        </row>
        <row r="6046">
          <cell r="A6046" t="str">
            <v/>
          </cell>
          <cell r="D6046">
            <v>0</v>
          </cell>
        </row>
        <row r="6047">
          <cell r="A6047" t="str">
            <v>35.13.044</v>
          </cell>
          <cell r="B6047" t="str">
            <v>QUADRO DE DISTRIBUIÇÃO COMPLETO-QDF-3, COM PROTEÇÃO COMPLETA, ATERRAMENTO, ACESSÓRIOS, CONFORME PROJETO - INSTALAÇÕES ELÉTRICAS / SUBESTAÇÕES E QUADROS (Escolas Técnicas Padrões FNDE).</v>
          </cell>
          <cell r="C6047" t="str">
            <v>Un</v>
          </cell>
          <cell r="D6047">
            <v>176.85</v>
          </cell>
          <cell r="E6047">
            <v>141.47999999999999</v>
          </cell>
          <cell r="F6047" t="str">
            <v>SEE</v>
          </cell>
        </row>
        <row r="6048">
          <cell r="A6048" t="str">
            <v/>
          </cell>
          <cell r="D6048">
            <v>0</v>
          </cell>
        </row>
        <row r="6049">
          <cell r="A6049" t="str">
            <v>35.13.045</v>
          </cell>
          <cell r="B6049" t="str">
            <v>QUADRO DE DISTRIBUIÇÃO COMPLETO-QDF-4, COM PROTEÇÃO COMPLETA, ATERRAMENTO, ACESSÓRIOS, CONFORME PROJETO - INSTALAÇÕES ELÉTRICAS / SUBESTAÇÕES E QUADROS (Escolas Técnicas Padrões FNDE).</v>
          </cell>
          <cell r="C6049" t="str">
            <v>Un</v>
          </cell>
          <cell r="D6049">
            <v>176.85</v>
          </cell>
          <cell r="E6049">
            <v>141.47999999999999</v>
          </cell>
          <cell r="F6049" t="str">
            <v>SEE</v>
          </cell>
        </row>
        <row r="6050">
          <cell r="A6050" t="str">
            <v/>
          </cell>
          <cell r="D6050">
            <v>0</v>
          </cell>
        </row>
        <row r="6051">
          <cell r="A6051" t="str">
            <v>35.13.046</v>
          </cell>
          <cell r="B6051" t="str">
            <v>QUADRO DE DISTRIBUIÇÃO COMPLETO-QDF-5, COM PROTEÇÃO COMPLETA, ATERRAMENTO, ACESSÓRIOS, CONFORME PROJETO - INSTALAÇÕES ELÉTRICAS / SUBESTAÇÕES E QUADROS (Escolas Técnicas Padrões FNDE).</v>
          </cell>
          <cell r="C6051" t="str">
            <v>Un</v>
          </cell>
          <cell r="D6051">
            <v>176.85</v>
          </cell>
          <cell r="E6051">
            <v>141.47999999999999</v>
          </cell>
          <cell r="F6051" t="str">
            <v>SEE</v>
          </cell>
        </row>
        <row r="6052">
          <cell r="A6052" t="str">
            <v/>
          </cell>
          <cell r="D6052">
            <v>0</v>
          </cell>
        </row>
        <row r="6053">
          <cell r="A6053" t="str">
            <v>35.13.047</v>
          </cell>
          <cell r="B6053" t="str">
            <v>QUADRO DE DISTRIBUIÇÃO COMPLETO-QDF-6, COM PROTEÇÃO COMPLETA, ATERRAMENTO, ACESSÓRIOS, CONFORME PROJETO - INSTALAÇÕES ELÉTRICAS / SUBESTAÇÕES E QUADROS (Escolas Técnicas Padrões FNDE).</v>
          </cell>
          <cell r="C6053" t="str">
            <v>Un</v>
          </cell>
          <cell r="D6053">
            <v>176.85</v>
          </cell>
          <cell r="E6053">
            <v>141.47999999999999</v>
          </cell>
          <cell r="F6053" t="str">
            <v>SEE</v>
          </cell>
        </row>
        <row r="6054">
          <cell r="A6054" t="str">
            <v/>
          </cell>
          <cell r="D6054">
            <v>0</v>
          </cell>
        </row>
        <row r="6055">
          <cell r="A6055" t="str">
            <v>35.13.050</v>
          </cell>
          <cell r="B6055" t="str">
            <v>CABO DE COBRE NU DE 16 mm² - INSTALAÇÕES ELÉTRICAS / ATERRAMENTO DOS QUADROS (Escolas Técnicas Padrões FNDE).</v>
          </cell>
          <cell r="C6055" t="str">
            <v>m</v>
          </cell>
          <cell r="D6055">
            <v>11.375</v>
          </cell>
          <cell r="E6055">
            <v>9.1</v>
          </cell>
          <cell r="F6055" t="str">
            <v>SEE</v>
          </cell>
        </row>
        <row r="6056">
          <cell r="A6056" t="str">
            <v/>
          </cell>
          <cell r="D6056">
            <v>0</v>
          </cell>
        </row>
        <row r="6057">
          <cell r="A6057" t="str">
            <v>35.13.053</v>
          </cell>
          <cell r="B6057" t="str">
            <v>HASTE DE ATERRAMENTO DE AÇO COBREADO 3/4" x 2,50 m - INSTALAÇÕES ELÉTRICAS / ATERRAMENTO DOS QUADROS (Escolas Técnicas Padrões FNDE).</v>
          </cell>
          <cell r="C6057" t="str">
            <v>Un</v>
          </cell>
          <cell r="D6057">
            <v>60.225000000000001</v>
          </cell>
          <cell r="E6057">
            <v>48.18</v>
          </cell>
          <cell r="F6057" t="str">
            <v>SEE</v>
          </cell>
        </row>
        <row r="6058">
          <cell r="A6058" t="str">
            <v/>
          </cell>
          <cell r="D6058">
            <v>0</v>
          </cell>
        </row>
        <row r="6059">
          <cell r="A6059" t="str">
            <v>35.13.054</v>
          </cell>
          <cell r="B6059" t="str">
            <v xml:space="preserve"> CABO DE COBRE NU DE 16mm² - INSTALAÇÕES ELÉTRICAS / SPDA-ATERRAMENTO E FIAÇÕES (Escolas Técnicas Padrões FNDE).</v>
          </cell>
          <cell r="C6059" t="str">
            <v>m</v>
          </cell>
          <cell r="D6059">
            <v>11.375</v>
          </cell>
          <cell r="E6059">
            <v>9.1</v>
          </cell>
          <cell r="F6059" t="str">
            <v>SEE</v>
          </cell>
        </row>
        <row r="6060">
          <cell r="A6060" t="str">
            <v/>
          </cell>
          <cell r="D6060">
            <v>0</v>
          </cell>
        </row>
        <row r="6061">
          <cell r="A6061" t="str">
            <v>35.13.055</v>
          </cell>
          <cell r="B6061" t="str">
            <v xml:space="preserve"> CABO DE COBRE NU DE 35mm² - INSTALAÇÕES ELÉTRICAS / SPDA-ATERRAMENTO E FIAÇÕES (Escolas Técnicas Padrões FNDE).</v>
          </cell>
          <cell r="C6061" t="str">
            <v>m</v>
          </cell>
          <cell r="D6061">
            <v>20.975000000000001</v>
          </cell>
          <cell r="E6061">
            <v>16.78</v>
          </cell>
          <cell r="F6061" t="str">
            <v>SEE</v>
          </cell>
        </row>
        <row r="6062">
          <cell r="A6062" t="str">
            <v/>
          </cell>
          <cell r="D6062">
            <v>0</v>
          </cell>
        </row>
        <row r="6063">
          <cell r="A6063" t="str">
            <v>35.13.056</v>
          </cell>
          <cell r="B6063" t="str">
            <v xml:space="preserve"> CABO DE COBRE NU DE 50 mm² - INSTALAÇÕES ELÉTRICAS / SPDA-ATERRAMENTO E FIAÇÕES (Escolas Técnicas Padrões FNDE).</v>
          </cell>
          <cell r="C6063" t="str">
            <v>m</v>
          </cell>
          <cell r="D6063">
            <v>22.025000000000002</v>
          </cell>
          <cell r="E6063">
            <v>17.62</v>
          </cell>
          <cell r="F6063" t="str">
            <v>SEE</v>
          </cell>
        </row>
        <row r="6064">
          <cell r="A6064" t="str">
            <v/>
          </cell>
          <cell r="D6064">
            <v>0</v>
          </cell>
        </row>
        <row r="6065">
          <cell r="A6065" t="str">
            <v>35.13.058</v>
          </cell>
          <cell r="B6065" t="str">
            <v>SUPORTE-GUIA CURTO REFORÇADO COM TENSIONADOR - INSTALAÇÕES ELÉTRICAS / SPDA-ATERRAMENTO E FIAÇÕES (Escolas Técnicas Padrões FNDE).</v>
          </cell>
          <cell r="C6065" t="str">
            <v>Un</v>
          </cell>
          <cell r="D6065">
            <v>17.375</v>
          </cell>
          <cell r="E6065">
            <v>13.9</v>
          </cell>
          <cell r="F6065" t="str">
            <v>SEE</v>
          </cell>
        </row>
        <row r="6066">
          <cell r="A6066" t="str">
            <v/>
          </cell>
          <cell r="D6066">
            <v>0</v>
          </cell>
        </row>
        <row r="6067">
          <cell r="A6067" t="str">
            <v>35.13.059</v>
          </cell>
          <cell r="B6067" t="str">
            <v xml:space="preserve"> TERMINAL AÉREO EM AÇO GALVANIZADO A FOGO H-35 cm x 3/8" FIXAÇÃO HORIZ. E COM BANDEIRINHA - INSTALAÇÕES ELÉTRICAS / SPDA-ATERRAMENTO E FIAÇÕES (Escolas Técnicas Padrões FNDE).</v>
          </cell>
          <cell r="C6067" t="str">
            <v>Un</v>
          </cell>
          <cell r="D6067">
            <v>18.25</v>
          </cell>
          <cell r="E6067">
            <v>14.6</v>
          </cell>
          <cell r="F6067" t="str">
            <v>SEE</v>
          </cell>
        </row>
        <row r="6068">
          <cell r="A6068" t="str">
            <v/>
          </cell>
          <cell r="D6068">
            <v>0</v>
          </cell>
        </row>
        <row r="6069">
          <cell r="A6069" t="str">
            <v>35.13.060</v>
          </cell>
          <cell r="B6069" t="str">
            <v>CONECTOR DE PRESSÃO DE LATÃO ESTANHADO RABICHO ROSCA MEC. 3/8" PARA CB ATÉ 70 mm² - INSTALAÇÕES ELÉTRICAS / SPDA-ATERRAMENTO E FIAÇÕES (Escolas Técnicas Padrões FNDE).</v>
          </cell>
          <cell r="C6069" t="str">
            <v>Un</v>
          </cell>
          <cell r="D6069">
            <v>33.412500000000001</v>
          </cell>
          <cell r="E6069">
            <v>26.73</v>
          </cell>
          <cell r="F6069" t="str">
            <v>SEE</v>
          </cell>
        </row>
        <row r="6070">
          <cell r="A6070" t="str">
            <v/>
          </cell>
          <cell r="D6070">
            <v>0</v>
          </cell>
        </row>
        <row r="6071">
          <cell r="A6071" t="str">
            <v>35.13.063</v>
          </cell>
          <cell r="B6071" t="str">
            <v>HASTE DE ATERRAMENTO DE AÇO COBREADO 3/4" x 2,5 m - INSTALAÇÕES ELÉTRICAS / SPDA-ATERRAMENTO E FIAÇÕES (Escolas Técnicas Padrões FNDE).</v>
          </cell>
          <cell r="C6071" t="str">
            <v>Un</v>
          </cell>
          <cell r="D6071">
            <v>60.225000000000001</v>
          </cell>
          <cell r="E6071">
            <v>48.18</v>
          </cell>
          <cell r="F6071" t="str">
            <v>SEE</v>
          </cell>
        </row>
        <row r="6072">
          <cell r="A6072" t="str">
            <v/>
          </cell>
          <cell r="D6072">
            <v>0</v>
          </cell>
        </row>
        <row r="6073">
          <cell r="A6073" t="str">
            <v>35.13.065</v>
          </cell>
          <cell r="B6073" t="str">
            <v>ELETRODUTO PVC 1" - INSTALAÇÕES ELÉTRICAS / SPDA-ATERRAMENTO E FIAÇÕES (Escolas Técnicas Padrões FNDE).</v>
          </cell>
          <cell r="C6073" t="str">
            <v>m</v>
          </cell>
          <cell r="D6073">
            <v>8.5625</v>
          </cell>
          <cell r="E6073">
            <v>6.85</v>
          </cell>
          <cell r="F6073" t="str">
            <v>SEE</v>
          </cell>
        </row>
        <row r="6074">
          <cell r="A6074" t="str">
            <v/>
          </cell>
          <cell r="D6074">
            <v>0</v>
          </cell>
        </row>
        <row r="6075">
          <cell r="A6075" t="str">
            <v>35.13.074</v>
          </cell>
          <cell r="B6075" t="str">
            <v>LUMINÁRIAS DE EMERGÊNCIA DE 8 WATTS - INSTALAÇÕES ELÉTRICAS / POSTE, LIUMINÁRIAS, INTERRUPTORES (Escolas Técnicas Padrões FNDE).</v>
          </cell>
          <cell r="C6075" t="str">
            <v>Un</v>
          </cell>
          <cell r="D6075">
            <v>47.737499999999997</v>
          </cell>
          <cell r="E6075">
            <v>38.19</v>
          </cell>
          <cell r="F6075" t="str">
            <v>SEE</v>
          </cell>
        </row>
        <row r="6076">
          <cell r="A6076" t="str">
            <v/>
          </cell>
          <cell r="D6076">
            <v>0</v>
          </cell>
        </row>
        <row r="6077">
          <cell r="A6077" t="str">
            <v>35.13.078</v>
          </cell>
          <cell r="B6077" t="str">
            <v>LUMINÁRIA TIPO ARANDELA DE 20 w - INSTALAÇÕES ELÉTRICAS / POSTE, LIUMINÁRIAS, INTERRUPTORES (Escolas Técnicas Padrões FNDE).</v>
          </cell>
          <cell r="C6077" t="str">
            <v>Un</v>
          </cell>
          <cell r="D6077">
            <v>69.1875</v>
          </cell>
          <cell r="E6077">
            <v>55.35</v>
          </cell>
          <cell r="F6077" t="str">
            <v>SEE</v>
          </cell>
        </row>
        <row r="6078">
          <cell r="A6078" t="str">
            <v/>
          </cell>
          <cell r="D6078">
            <v>0</v>
          </cell>
        </row>
        <row r="6079">
          <cell r="A6079" t="str">
            <v>35.13.089</v>
          </cell>
          <cell r="B6079" t="str">
            <v>PONTOS DE REDE LÓGICA COMPLETO COM TOMADA RJ45, ESPELHO PARA ACABAMENTO, TOMADA FÊMEA - INSTALAÇÕES ELÉTRICAS / REDE LÓGICA DE DADOS E VOZ (Escolas Técnicas Padrões FNDE).</v>
          </cell>
          <cell r="C6079" t="str">
            <v>Un</v>
          </cell>
          <cell r="D6079">
            <v>24.024999999999999</v>
          </cell>
          <cell r="E6079">
            <v>19.22</v>
          </cell>
          <cell r="F6079" t="str">
            <v>SEE</v>
          </cell>
        </row>
        <row r="6080">
          <cell r="A6080" t="str">
            <v/>
          </cell>
          <cell r="D6080">
            <v>0</v>
          </cell>
        </row>
        <row r="6081">
          <cell r="A6081" t="str">
            <v>35.14.001</v>
          </cell>
          <cell r="B6081" t="str">
            <v>TUBULAÇÃO DE ESGOTO EXTERNA DIÂM. 75 mm COM CONEXÕES - INSTALAÇÕES HIDROSANITÁRIAS, INCÊNDIO, GÁS (Escolas Técnicas Padrões FNDE).</v>
          </cell>
          <cell r="C6081" t="str">
            <v>m</v>
          </cell>
          <cell r="D6081">
            <v>13.9375</v>
          </cell>
          <cell r="E6081">
            <v>11.15</v>
          </cell>
          <cell r="F6081" t="str">
            <v>SEE</v>
          </cell>
        </row>
        <row r="6082">
          <cell r="A6082" t="str">
            <v/>
          </cell>
          <cell r="D6082">
            <v>0</v>
          </cell>
        </row>
        <row r="6083">
          <cell r="A6083" t="str">
            <v>35.14.002</v>
          </cell>
          <cell r="B6083" t="str">
            <v>TUBULAÇÃO DE ESGOTO EXTERNA DIÂM. 100 mm COM CONEXÕES - INSTALAÇÕES HIDROSANITÁRIAS, INCÊNDIO, GÁS (Escolas Técnicas Padrões FNDE).</v>
          </cell>
          <cell r="C6083" t="str">
            <v>m</v>
          </cell>
          <cell r="D6083">
            <v>18.75</v>
          </cell>
          <cell r="E6083">
            <v>15</v>
          </cell>
          <cell r="F6083" t="str">
            <v>SEE</v>
          </cell>
        </row>
        <row r="6084">
          <cell r="A6084" t="str">
            <v/>
          </cell>
          <cell r="D6084">
            <v>0</v>
          </cell>
        </row>
        <row r="6085">
          <cell r="A6085" t="str">
            <v>35.14.003</v>
          </cell>
          <cell r="B6085" t="str">
            <v>TUBULAÇÃO DE ESGOTO EXTERNA DIÂM. 150 mm COM CONEXÕES - INSTALAÇÕES HIDROSANITÁRIAS, INCÊNDIO, GÁS (Escolas Técnicas Padrões FNDE).</v>
          </cell>
          <cell r="C6085" t="str">
            <v>m</v>
          </cell>
          <cell r="D6085">
            <v>35.137500000000003</v>
          </cell>
          <cell r="E6085">
            <v>28.11</v>
          </cell>
          <cell r="F6085" t="str">
            <v>SEE</v>
          </cell>
        </row>
        <row r="6086">
          <cell r="A6086" t="str">
            <v/>
          </cell>
          <cell r="D6086">
            <v>0</v>
          </cell>
        </row>
        <row r="6087">
          <cell r="A6087" t="str">
            <v>35.14.005</v>
          </cell>
          <cell r="B6087" t="str">
            <v>TUBULAÇÃO DE ÁGUA EXTERNA DIÂM. 25 mm COM CONEXÕES - INSTALAÇÕES HIDROSANITÁRIAS, INCÊNDIO, GÁS (Escolas Técnicas Padrões FNDE).</v>
          </cell>
          <cell r="C6087" t="str">
            <v>m</v>
          </cell>
          <cell r="D6087">
            <v>8.0749999999999993</v>
          </cell>
          <cell r="E6087">
            <v>6.46</v>
          </cell>
          <cell r="F6087" t="str">
            <v>SEE</v>
          </cell>
        </row>
        <row r="6088">
          <cell r="A6088" t="str">
            <v/>
          </cell>
          <cell r="D6088">
            <v>0</v>
          </cell>
        </row>
        <row r="6089">
          <cell r="A6089" t="str">
            <v>35.14.006</v>
          </cell>
          <cell r="B6089" t="str">
            <v>TUBULAÇÃO DE ÁGUA EXTERNA DIÂM. 32 mm COM CONEXÕES - INSTALAÇÕES HIDROSANITÁRIAS, INCÊNDIO, GÁS (Escolas Técnicas Padrões FNDE).</v>
          </cell>
          <cell r="C6089" t="str">
            <v>m</v>
          </cell>
          <cell r="D6089">
            <v>12.137500000000001</v>
          </cell>
          <cell r="E6089">
            <v>9.7100000000000009</v>
          </cell>
          <cell r="F6089" t="str">
            <v>SEE</v>
          </cell>
        </row>
        <row r="6090">
          <cell r="A6090" t="str">
            <v/>
          </cell>
          <cell r="D6090">
            <v>0</v>
          </cell>
        </row>
        <row r="6091">
          <cell r="A6091" t="str">
            <v>35.14.007</v>
          </cell>
          <cell r="B6091" t="str">
            <v>TUBULAÇÃO DE ÁGUA EXTERNA DIÂM. 40 mm COM CONEXÕES - INSTALAÇÕES HIDROSANITÁRIAS, INCÊNDIO, GÁS (Escolas Técnicas Padrões FNDE).</v>
          </cell>
          <cell r="C6091" t="str">
            <v>m</v>
          </cell>
          <cell r="D6091">
            <v>15.7125</v>
          </cell>
          <cell r="E6091">
            <v>12.57</v>
          </cell>
          <cell r="F6091" t="str">
            <v>SEE</v>
          </cell>
        </row>
        <row r="6092">
          <cell r="A6092" t="str">
            <v/>
          </cell>
          <cell r="D6092">
            <v>0</v>
          </cell>
        </row>
        <row r="6093">
          <cell r="A6093" t="str">
            <v>35.14.008</v>
          </cell>
          <cell r="B6093" t="str">
            <v>TUBULAÇÃO DE ÁGUA EXTERNA DIÂM. 50 mm COM CONEXÕES - INSTALAÇÕES HIDROSANITÁRIAS, INCÊNDIO, GÁS (Escolas Técnicas Padrões FNDE).</v>
          </cell>
          <cell r="C6093" t="str">
            <v>m</v>
          </cell>
          <cell r="D6093">
            <v>18.162499999999998</v>
          </cell>
          <cell r="E6093">
            <v>14.53</v>
          </cell>
          <cell r="F6093" t="str">
            <v>SEE</v>
          </cell>
        </row>
        <row r="6094">
          <cell r="A6094" t="str">
            <v/>
          </cell>
          <cell r="D6094">
            <v>0</v>
          </cell>
        </row>
        <row r="6095">
          <cell r="A6095" t="str">
            <v>35.14.009</v>
          </cell>
          <cell r="B6095" t="str">
            <v>TUBULAÇÃO DE ÁGUA EXTERNA DIÂM. 60 mm COM CONEXÕES - INSTALAÇÕES HIDROSANITÁRIAS, INCÊNDIO, GÁS (Escolas Técnicas Padrões FNDE).</v>
          </cell>
          <cell r="C6095" t="str">
            <v>m</v>
          </cell>
          <cell r="D6095">
            <v>26.1875</v>
          </cell>
          <cell r="E6095">
            <v>20.95</v>
          </cell>
          <cell r="F6095" t="str">
            <v>SEE</v>
          </cell>
        </row>
        <row r="6096">
          <cell r="A6096" t="str">
            <v/>
          </cell>
          <cell r="D6096">
            <v>0</v>
          </cell>
        </row>
        <row r="6097">
          <cell r="A6097" t="str">
            <v>35.14.010</v>
          </cell>
          <cell r="B6097" t="str">
            <v>TUBULAÇÃO DE ÁGUA PLUVIAL EXTERNA DIÂM. 75 mm COM CONEXÕES - INSTALAÇÕES HIDROSANITÁRIAS, INCÊNDIO, GÁS (Escolas Técnicas Padrões FNDE).</v>
          </cell>
          <cell r="C6097" t="str">
            <v>m</v>
          </cell>
          <cell r="D6097">
            <v>13.9375</v>
          </cell>
          <cell r="E6097">
            <v>11.15</v>
          </cell>
          <cell r="F6097" t="str">
            <v>SEE</v>
          </cell>
        </row>
        <row r="6098">
          <cell r="A6098" t="str">
            <v/>
          </cell>
          <cell r="D6098">
            <v>0</v>
          </cell>
        </row>
        <row r="6099">
          <cell r="A6099" t="str">
            <v>35.14.011</v>
          </cell>
          <cell r="B6099" t="str">
            <v>TUBULAÇÃO DE ÁGUA PLUVIAL EXTERNA DIÂM. 100 mm COM CONEXÕES - INSTALAÇÕES HIDROSANITÁRIAS, INCÊNDIO, GÁS (Escolas Técnicas Padrões FNDE).</v>
          </cell>
          <cell r="C6099" t="str">
            <v>m</v>
          </cell>
          <cell r="D6099">
            <v>18.75</v>
          </cell>
          <cell r="E6099">
            <v>15</v>
          </cell>
          <cell r="F6099" t="str">
            <v>SEE</v>
          </cell>
        </row>
        <row r="6100">
          <cell r="A6100" t="str">
            <v/>
          </cell>
          <cell r="D6100">
            <v>0</v>
          </cell>
        </row>
        <row r="6101">
          <cell r="A6101" t="str">
            <v>35.14.012</v>
          </cell>
          <cell r="B6101" t="str">
            <v>TUBULAÇÃO DE ÁGUA PLUVIAL EXTERNA DIÂM. 150 mm COM CONEXÕES - INSTALAÇÕES HIDROSANITÁRIAS, INCÊNDIO, GÁS (Escolas Técnicas Padrões FNDE).</v>
          </cell>
          <cell r="C6101" t="str">
            <v>m</v>
          </cell>
          <cell r="D6101">
            <v>35.137500000000003</v>
          </cell>
          <cell r="E6101">
            <v>28.11</v>
          </cell>
          <cell r="F6101" t="str">
            <v>SEE</v>
          </cell>
        </row>
        <row r="6102">
          <cell r="A6102" t="str">
            <v/>
          </cell>
          <cell r="D6102">
            <v>0</v>
          </cell>
        </row>
        <row r="6103">
          <cell r="A6103" t="str">
            <v>35.14.013</v>
          </cell>
          <cell r="B6103" t="str">
            <v>TUBULAÇÃO DE ÁGUA PLUVIAL EXTERNA DIÂM. 200 mm COM CONEXÕES - INSTALAÇÕES HIDROSANITÁRIAS, INCÊNDIO, GÁS (Escolas Técnicas Padrões FNDE).</v>
          </cell>
          <cell r="C6103" t="str">
            <v>m</v>
          </cell>
          <cell r="D6103">
            <v>61.574999999999996</v>
          </cell>
          <cell r="E6103">
            <v>49.26</v>
          </cell>
          <cell r="F6103" t="str">
            <v>SEE</v>
          </cell>
        </row>
        <row r="6104">
          <cell r="A6104" t="str">
            <v/>
          </cell>
          <cell r="D6104">
            <v>0</v>
          </cell>
        </row>
        <row r="6105">
          <cell r="A6105" t="str">
            <v>35.14.014</v>
          </cell>
          <cell r="B6105" t="str">
            <v>TUBULAÇÃO DE ESGOTO INTERNA DIÂM. 40 mm COM CONEXÕES - INSTALAÇÕES HIDROSANITÁRIAS, INCÊNDIO, GÁS (Escolas Técnicas Padrões FNDE).</v>
          </cell>
          <cell r="C6105" t="str">
            <v>m</v>
          </cell>
          <cell r="D6105">
            <v>7.5124999999999993</v>
          </cell>
          <cell r="E6105">
            <v>6.01</v>
          </cell>
          <cell r="F6105" t="str">
            <v>SEE</v>
          </cell>
        </row>
        <row r="6106">
          <cell r="A6106" t="str">
            <v/>
          </cell>
          <cell r="D6106">
            <v>0</v>
          </cell>
        </row>
        <row r="6107">
          <cell r="A6107" t="str">
            <v>35.14.015</v>
          </cell>
          <cell r="B6107" t="str">
            <v>TUBULAÇÃO DE ESGOTO INTERNA DIÂM. 50 mm COM CONEXÕES - INSTALAÇÕES HIDROSANITÁRIAS, INCÊNDIO, GÁS (Escolas Técnicas Padrões FNDE).</v>
          </cell>
          <cell r="C6107" t="str">
            <v>m</v>
          </cell>
          <cell r="D6107">
            <v>10.324999999999999</v>
          </cell>
          <cell r="E6107">
            <v>8.26</v>
          </cell>
          <cell r="F6107" t="str">
            <v>SEE</v>
          </cell>
        </row>
        <row r="6108">
          <cell r="A6108" t="str">
            <v/>
          </cell>
          <cell r="D6108">
            <v>0</v>
          </cell>
        </row>
        <row r="6109">
          <cell r="A6109" t="str">
            <v>35.14.016</v>
          </cell>
          <cell r="B6109" t="str">
            <v>TUBULAÇÃO DE ESGOTO INTERNA DIÂM. 75 mm COM CONEXÕES - INSTALAÇÕES HIDROSANITÁRIAS, INCÊNDIO, GÁS (Escolas Técnicas Padrões FNDE).</v>
          </cell>
          <cell r="C6109" t="str">
            <v>m</v>
          </cell>
          <cell r="D6109">
            <v>13.9375</v>
          </cell>
          <cell r="E6109">
            <v>11.15</v>
          </cell>
          <cell r="F6109" t="str">
            <v>SEE</v>
          </cell>
        </row>
        <row r="6110">
          <cell r="A6110" t="str">
            <v/>
          </cell>
          <cell r="D6110">
            <v>0</v>
          </cell>
        </row>
        <row r="6111">
          <cell r="A6111" t="str">
            <v>35.14.017</v>
          </cell>
          <cell r="B6111" t="str">
            <v>TUBULAÇÃO DE ESGOTO INTERNA DIÂM. 100 mm COM CONEXÕES - INSTALAÇÕES HIDROSANITÁRIAS, INCÊNDIO, GÁS (Escolas Técnicas Padrões FNDE).</v>
          </cell>
          <cell r="C6111" t="str">
            <v>m</v>
          </cell>
          <cell r="D6111">
            <v>17.675000000000001</v>
          </cell>
          <cell r="E6111">
            <v>14.14</v>
          </cell>
          <cell r="F6111" t="str">
            <v>SEE</v>
          </cell>
        </row>
        <row r="6112">
          <cell r="A6112" t="str">
            <v/>
          </cell>
          <cell r="D6112">
            <v>0</v>
          </cell>
        </row>
        <row r="6113">
          <cell r="A6113" t="str">
            <v>35.14.018</v>
          </cell>
          <cell r="B6113" t="str">
            <v>TUBULAÇÃO DE ESGOTO INTERNA DIÂM. 150 mm COM CONEXÕES - INSTALAÇÕES HIDROSANITÁRIAS, INCÊNDIO, GÁS (Escolas Técnicas Padrões FNDE).</v>
          </cell>
          <cell r="C6113" t="str">
            <v>m</v>
          </cell>
          <cell r="D6113">
            <v>35.137500000000003</v>
          </cell>
          <cell r="E6113">
            <v>28.11</v>
          </cell>
          <cell r="F6113" t="str">
            <v>SEE</v>
          </cell>
        </row>
        <row r="6114">
          <cell r="A6114" t="str">
            <v/>
          </cell>
          <cell r="D6114">
            <v>0</v>
          </cell>
        </row>
        <row r="6115">
          <cell r="A6115" t="str">
            <v>35.14.019</v>
          </cell>
          <cell r="B6115" t="str">
            <v>TUBULAÇÃO DE INCÊNDIO INTERNA DIÂM. 2 1/2" COM CONEXÕES - INSTALAÇÕES HIDROSANITÁRIAS, INCÊNDIO, GÁS (Escolas Técnicas Padrões FNDE).</v>
          </cell>
          <cell r="C6115" t="str">
            <v>m</v>
          </cell>
          <cell r="D6115">
            <v>111.5</v>
          </cell>
          <cell r="E6115">
            <v>89.2</v>
          </cell>
          <cell r="F6115" t="str">
            <v>SEE</v>
          </cell>
        </row>
        <row r="6116">
          <cell r="A6116" t="str">
            <v/>
          </cell>
          <cell r="D6116">
            <v>0</v>
          </cell>
        </row>
        <row r="6117">
          <cell r="A6117" t="str">
            <v>35.14.020</v>
          </cell>
          <cell r="B6117" t="str">
            <v>TUBULAÇÃO DE ÁGUA INTERNA DIÂM. 20 mm COM CONEXÕES - INSTALAÇÕES HIDROSANITÁRIAS, INCÊNDIO, GÁS (Escolas Técnicas Padrões FNDE).</v>
          </cell>
          <cell r="C6117" t="str">
            <v>m</v>
          </cell>
          <cell r="D6117">
            <v>7.0374999999999996</v>
          </cell>
          <cell r="E6117">
            <v>5.63</v>
          </cell>
          <cell r="F6117" t="str">
            <v>SEE</v>
          </cell>
        </row>
        <row r="6118">
          <cell r="A6118" t="str">
            <v/>
          </cell>
          <cell r="D6118">
            <v>0</v>
          </cell>
        </row>
        <row r="6119">
          <cell r="A6119" t="str">
            <v>35.14.021</v>
          </cell>
          <cell r="B6119" t="str">
            <v>TUBULAÇÃO DE ÁGUA INTERNA DIÂM. 25 mm COM CONEXÕES - INSTALAÇÕES HIDROSANITÁRIAS, INCÊNDIO, GÁS (Escolas Técnicas Padrões FNDE).</v>
          </cell>
          <cell r="C6119" t="str">
            <v>m</v>
          </cell>
          <cell r="D6119">
            <v>8.0749999999999993</v>
          </cell>
          <cell r="E6119">
            <v>6.46</v>
          </cell>
          <cell r="F6119" t="str">
            <v>SEE</v>
          </cell>
        </row>
        <row r="6120">
          <cell r="A6120" t="str">
            <v/>
          </cell>
          <cell r="D6120">
            <v>0</v>
          </cell>
        </row>
        <row r="6121">
          <cell r="A6121" t="str">
            <v>35.14.022</v>
          </cell>
          <cell r="B6121" t="str">
            <v>TUBULAÇÃO DE ÁGUA INTERNA DIÂM. 32 mm COM CONEXÕES - INSTALAÇÕES HIDROSANITÁRIAS, INCÊNDIO, GÁS (Escolas Técnicas Padrões FNDE).</v>
          </cell>
          <cell r="C6121" t="str">
            <v>m</v>
          </cell>
          <cell r="D6121">
            <v>12.137500000000001</v>
          </cell>
          <cell r="E6121">
            <v>9.7100000000000009</v>
          </cell>
          <cell r="F6121" t="str">
            <v>SEE</v>
          </cell>
        </row>
        <row r="6122">
          <cell r="A6122" t="str">
            <v/>
          </cell>
          <cell r="D6122">
            <v>0</v>
          </cell>
        </row>
        <row r="6123">
          <cell r="A6123" t="str">
            <v>35.14.023</v>
          </cell>
          <cell r="B6123" t="str">
            <v>TUBULAÇÃO DE ÁGUA INTERNA DIÂM. 40 mm COM CONEXÕES - INSTALAÇÕES HIDROSANITÁRIAS, INCÊNDIO, GÁS (Escolas Técnicas Padrões FNDE).</v>
          </cell>
          <cell r="C6123" t="str">
            <v>m</v>
          </cell>
          <cell r="D6123">
            <v>15.7125</v>
          </cell>
          <cell r="E6123">
            <v>12.57</v>
          </cell>
          <cell r="F6123" t="str">
            <v>SEE</v>
          </cell>
        </row>
        <row r="6124">
          <cell r="A6124" t="str">
            <v/>
          </cell>
          <cell r="D6124">
            <v>0</v>
          </cell>
        </row>
        <row r="6125">
          <cell r="A6125" t="str">
            <v>35.14.024</v>
          </cell>
          <cell r="B6125" t="str">
            <v>CAIXA DE GORDURA DE 60 x 120 cm - INSTALAÇÕES HIDROSANITÁRIAS, INCÊNDIO, GÁS / SERVIÇOS DIVERSOS (Escolas Técnicas Padrões FNDE).</v>
          </cell>
          <cell r="C6125" t="str">
            <v>Un</v>
          </cell>
          <cell r="D6125">
            <v>186.3125</v>
          </cell>
          <cell r="E6125">
            <v>149.05000000000001</v>
          </cell>
          <cell r="F6125" t="str">
            <v>SEE</v>
          </cell>
        </row>
        <row r="6126">
          <cell r="A6126" t="str">
            <v/>
          </cell>
          <cell r="D6126">
            <v>0</v>
          </cell>
        </row>
        <row r="6127">
          <cell r="A6127" t="str">
            <v>35.14.025</v>
          </cell>
          <cell r="B6127" t="str">
            <v>CAIXA DE INSPEÇÃO PARA ESGOTO DE 60 x 60 cm - INSTALAÇÕES HIDROSANITÁRIAS, INCÊNDIO, GÁS / SERVIÇOS DIVERSOS (Escolas Técnicas Padrões FNDE).</v>
          </cell>
          <cell r="C6127" t="str">
            <v>Un</v>
          </cell>
          <cell r="D6127">
            <v>279.3</v>
          </cell>
          <cell r="E6127">
            <v>223.44</v>
          </cell>
          <cell r="F6127" t="str">
            <v>SEE</v>
          </cell>
        </row>
        <row r="6128">
          <cell r="A6128" t="str">
            <v/>
          </cell>
          <cell r="D6128">
            <v>0</v>
          </cell>
        </row>
        <row r="6129">
          <cell r="A6129" t="str">
            <v>35.14.026</v>
          </cell>
          <cell r="B6129" t="str">
            <v>CAIXA COM SEIXO ROLADO PARA ÁGUA PLUVIAL DE 60 x 60 cm - INSTALAÇÕES HIDROSANITÁRIAS, INCÊNDIO, GÁS / SERVIÇOS DIVERSOS (Escolas Técnicas Padrões FNDE).</v>
          </cell>
          <cell r="C6129" t="str">
            <v>Un</v>
          </cell>
          <cell r="D6129">
            <v>59.537500000000001</v>
          </cell>
          <cell r="E6129">
            <v>47.63</v>
          </cell>
          <cell r="F6129" t="str">
            <v>SEE</v>
          </cell>
        </row>
        <row r="6130">
          <cell r="A6130" t="str">
            <v/>
          </cell>
          <cell r="D6130">
            <v>0</v>
          </cell>
        </row>
        <row r="6131">
          <cell r="A6131" t="str">
            <v>35.14.027</v>
          </cell>
          <cell r="B6131" t="str">
            <v>TORNEIRA PARA JARDIM DIÂM. 25 mm - INSTALAÇÕES HIDROSANITÁRIAS, INCÊNDIO, GÁS / SERVIÇOS DIVERSOS (Escolas Técnicas Padrões FNDE).</v>
          </cell>
          <cell r="C6131" t="str">
            <v>Un</v>
          </cell>
          <cell r="D6131">
            <v>17.5</v>
          </cell>
          <cell r="E6131">
            <v>14</v>
          </cell>
          <cell r="F6131" t="str">
            <v>SEE</v>
          </cell>
        </row>
        <row r="6132">
          <cell r="A6132" t="str">
            <v/>
          </cell>
          <cell r="D6132">
            <v>0</v>
          </cell>
        </row>
        <row r="6133">
          <cell r="A6133" t="str">
            <v>35.14.030</v>
          </cell>
          <cell r="B6133" t="str">
            <v>REGISTRO DE GAVETA DIÂM. 1" - INSTALAÇÕES HIDROSANITÁRIAS, INCÊNDIO, GÁS / REGISTROS, HIDRANTES (Escolas Técnicas Padrões FNDE).</v>
          </cell>
          <cell r="C6133" t="str">
            <v>Un</v>
          </cell>
          <cell r="D6133">
            <v>99.175000000000011</v>
          </cell>
          <cell r="E6133">
            <v>79.34</v>
          </cell>
          <cell r="F6133" t="str">
            <v>SEE</v>
          </cell>
        </row>
        <row r="6134">
          <cell r="A6134" t="str">
            <v/>
          </cell>
          <cell r="D6134">
            <v>0</v>
          </cell>
        </row>
        <row r="6135">
          <cell r="A6135" t="str">
            <v>35.14.031</v>
          </cell>
          <cell r="B6135" t="str">
            <v>REGISTRO DE GAVETA DIÂM. 3/4" - INSTALAÇÕES HIDROSANITÁRIAS, INCÊNDIO, GÁS / REGISTROS, HIDRANTES (Escolas Técnicas Padrões FNDE).</v>
          </cell>
          <cell r="C6135" t="str">
            <v>Un</v>
          </cell>
          <cell r="D6135">
            <v>75.25</v>
          </cell>
          <cell r="E6135">
            <v>60.2</v>
          </cell>
          <cell r="F6135" t="str">
            <v>SEE</v>
          </cell>
        </row>
        <row r="6136">
          <cell r="A6136" t="str">
            <v/>
          </cell>
          <cell r="D6136">
            <v>0</v>
          </cell>
        </row>
        <row r="6137">
          <cell r="A6137" t="str">
            <v>35.14.032</v>
          </cell>
          <cell r="B6137" t="str">
            <v>REGISTRO DE GAVETA DIÂM. 32 mm - INSTALAÇÕES HIDROSANITÁRIAS, INCÊNDIO, GÁS / REGISTROS, HIDRANTES (Escolas Técnicas Padrões FNDE).</v>
          </cell>
          <cell r="C6137" t="str">
            <v>Un</v>
          </cell>
          <cell r="D6137">
            <v>138.9</v>
          </cell>
          <cell r="E6137">
            <v>111.12</v>
          </cell>
          <cell r="F6137" t="str">
            <v>SEE</v>
          </cell>
        </row>
        <row r="6138">
          <cell r="A6138" t="str">
            <v/>
          </cell>
          <cell r="D6138">
            <v>0</v>
          </cell>
        </row>
        <row r="6139">
          <cell r="A6139" t="str">
            <v>35.14.033</v>
          </cell>
          <cell r="B6139" t="str">
            <v>REGISTRO DE PRESSÃO DIÂM. 25 mm - INSTALAÇÕES HIDROSANITÁRIAS, INCÊNDIO, GÁS / REGISTROS, HIDRANTES (Escolas Técnicas Padrões FNDE).</v>
          </cell>
          <cell r="C6139" t="str">
            <v>Un</v>
          </cell>
          <cell r="D6139">
            <v>99.175000000000011</v>
          </cell>
          <cell r="E6139">
            <v>79.34</v>
          </cell>
          <cell r="F6139" t="str">
            <v>SEE</v>
          </cell>
        </row>
        <row r="6140">
          <cell r="A6140" t="str">
            <v/>
          </cell>
          <cell r="D6140">
            <v>0</v>
          </cell>
        </row>
        <row r="6141">
          <cell r="A6141" t="str">
            <v>35.14.034</v>
          </cell>
          <cell r="B6141" t="str">
            <v>REGISTRO DE RECALQUE DIÂM. 2 1/2" - INSTALAÇÕES HIDROSANITÁRIAS, INCÊNDIO, GÁS / REGISTROS, HIDRANTES (Escolas Técnicas Padrões FNDE).</v>
          </cell>
          <cell r="C6141" t="str">
            <v>Un</v>
          </cell>
          <cell r="D6141">
            <v>241.9</v>
          </cell>
          <cell r="E6141">
            <v>193.52</v>
          </cell>
          <cell r="F6141" t="str">
            <v>SEE</v>
          </cell>
        </row>
        <row r="6142">
          <cell r="A6142" t="str">
            <v/>
          </cell>
          <cell r="D6142">
            <v>0</v>
          </cell>
        </row>
        <row r="6143">
          <cell r="A6143" t="str">
            <v>35.14.037</v>
          </cell>
          <cell r="B6143" t="str">
            <v>EXTINTOR PQS DE 12 kg - INSTALAÇÕES HIDROSANITÁRIAS, INCÊNDIO, GÁS / REGISTROS, HIDRANTES (Escolas Técnicas Padrões FNDE).</v>
          </cell>
          <cell r="C6143" t="str">
            <v>Un</v>
          </cell>
          <cell r="D6143">
            <v>245.33750000000001</v>
          </cell>
          <cell r="E6143">
            <v>196.27</v>
          </cell>
          <cell r="F6143" t="str">
            <v>SEE</v>
          </cell>
        </row>
        <row r="6144">
          <cell r="A6144" t="str">
            <v/>
          </cell>
          <cell r="D6144">
            <v>0</v>
          </cell>
        </row>
        <row r="6145">
          <cell r="A6145" t="str">
            <v>35.14.038</v>
          </cell>
          <cell r="B6145" t="str">
            <v>EXTINTOR PQS DE 4 OU 6 kg - INSTALAÇÕES HIDROSANITÁRIAS, INCÊNDIO, GÁS / REGISTROS, HIDRANTES (Escolas Técnicas Padrões FNDE).</v>
          </cell>
          <cell r="C6145" t="str">
            <v>Un</v>
          </cell>
          <cell r="D6145">
            <v>149.19999999999999</v>
          </cell>
          <cell r="E6145">
            <v>119.36</v>
          </cell>
          <cell r="F6145" t="str">
            <v>SEE</v>
          </cell>
        </row>
        <row r="6146">
          <cell r="A6146" t="str">
            <v/>
          </cell>
          <cell r="D6146">
            <v>0</v>
          </cell>
        </row>
        <row r="6147">
          <cell r="A6147" t="str">
            <v>35.14.039</v>
          </cell>
          <cell r="B6147" t="str">
            <v>EXTINTOR APL DE 10 L - INSTALAÇÕES HIDROSANITÁRIAS, INCÊNDIO, GÁS / REGISTROS, HIDRANTES (Escolas Técnicas Padrões FNDE).</v>
          </cell>
          <cell r="C6147" t="str">
            <v>Un</v>
          </cell>
          <cell r="D6147">
            <v>129.08750000000001</v>
          </cell>
          <cell r="E6147">
            <v>103.27</v>
          </cell>
          <cell r="F6147" t="str">
            <v>SEE</v>
          </cell>
        </row>
        <row r="6148">
          <cell r="A6148" t="str">
            <v/>
          </cell>
          <cell r="D6148">
            <v>0</v>
          </cell>
        </row>
        <row r="6149">
          <cell r="A6149" t="str">
            <v>35.14.048</v>
          </cell>
          <cell r="B6149" t="str">
            <v>MICTÓRIO DE LOUÇA COMPLETO COM VÁLVULA - INSTALAÇÕES HIDROSANITÁRIAS, INCÊNDIO, GÁS /  PEÇAS E METAIS SANITÁRIOS(Escolas Técnicas Padrões FNDE).</v>
          </cell>
          <cell r="C6149" t="str">
            <v>Un</v>
          </cell>
          <cell r="D6149">
            <v>175.46250000000001</v>
          </cell>
          <cell r="E6149">
            <v>140.37</v>
          </cell>
          <cell r="F6149" t="str">
            <v>SEE</v>
          </cell>
        </row>
        <row r="6150">
          <cell r="A6150" t="str">
            <v/>
          </cell>
          <cell r="D6150">
            <v>0</v>
          </cell>
        </row>
        <row r="6151">
          <cell r="A6151" t="str">
            <v>35.14.049</v>
          </cell>
          <cell r="B6151" t="str">
            <v>TANQUE DE LOUÇA MÉDIO DE 30 LITROS COMPLETO - INSTALAÇÕES HIDROSANITÁRIAS, INCÊNDIO, GÁS /  PEÇAS E METAIS SANITÁRIOS(Escolas Técnicas Padrões FNDE).</v>
          </cell>
          <cell r="C6151" t="str">
            <v>Un</v>
          </cell>
          <cell r="D6151">
            <v>363.66250000000002</v>
          </cell>
          <cell r="E6151">
            <v>290.93</v>
          </cell>
          <cell r="F6151" t="str">
            <v>SEE</v>
          </cell>
        </row>
        <row r="6152">
          <cell r="A6152" t="str">
            <v/>
          </cell>
          <cell r="D6152">
            <v>0</v>
          </cell>
        </row>
        <row r="6153">
          <cell r="A6153" t="str">
            <v>35.14.051</v>
          </cell>
          <cell r="B6153" t="str">
            <v>LAVATÓRIO DE LOUÇA COMPLETA C/ SIFÃO E VÁLVULA CROMADA - INSTALAÇÕES HIDROSANITÁRIAS, INCÊNDIO, GÁS /  PEÇAS E METAIS SANITÁRIOS(Escolas Técnicas Padrões FNDE).</v>
          </cell>
          <cell r="C6153" t="str">
            <v>Un</v>
          </cell>
          <cell r="D6153">
            <v>95.075000000000003</v>
          </cell>
          <cell r="E6153">
            <v>76.06</v>
          </cell>
          <cell r="F6153" t="str">
            <v>SEE</v>
          </cell>
        </row>
        <row r="6154">
          <cell r="A6154" t="str">
            <v/>
          </cell>
          <cell r="D6154">
            <v>0</v>
          </cell>
        </row>
        <row r="6155">
          <cell r="A6155" t="str">
            <v>35.14.052</v>
          </cell>
          <cell r="B6155" t="str">
            <v>BACIA DE LOUÇA COM VÁLVULA DE DESCARGA DUPLO - INSTALAÇÕES HIDROSANITÁRIAS, INCÊNDIO, GÁS /  PEÇAS E METAIS SANITÁRIOS(Escolas Técnicas Padrões FNDE).</v>
          </cell>
          <cell r="C6155" t="str">
            <v>Un</v>
          </cell>
          <cell r="D6155">
            <v>353.42500000000001</v>
          </cell>
          <cell r="E6155">
            <v>282.74</v>
          </cell>
          <cell r="F6155" t="str">
            <v>SEE</v>
          </cell>
        </row>
        <row r="6156">
          <cell r="A6156" t="str">
            <v/>
          </cell>
          <cell r="D6156">
            <v>0</v>
          </cell>
        </row>
        <row r="6157">
          <cell r="A6157" t="str">
            <v>35.14.053</v>
          </cell>
          <cell r="B6157" t="str">
            <v>BACIA DE LOUÇA COM CAIXA DE DESCARGA ACOPLADA - INSTALAÇÕES HIDROSANITÁRIAS, INCÊNDIO, GÁS /  PEÇAS E METAIS SANITÁRIOS(Escolas Técnicas Padrões FNDE).</v>
          </cell>
          <cell r="C6157" t="str">
            <v>Un</v>
          </cell>
          <cell r="D6157">
            <v>244.65</v>
          </cell>
          <cell r="E6157">
            <v>195.72</v>
          </cell>
          <cell r="F6157" t="str">
            <v>SEE</v>
          </cell>
        </row>
        <row r="6158">
          <cell r="A6158" t="str">
            <v/>
          </cell>
          <cell r="D6158">
            <v>0</v>
          </cell>
        </row>
        <row r="6159">
          <cell r="A6159" t="str">
            <v>35.14.055</v>
          </cell>
          <cell r="B6159" t="str">
            <v>PORTA PAPEL DE LOUÇA - INSTALAÇÕES HIDROSANITÁRIAS, INCÊNDIO, GÁS /  PEÇAS E METAIS SANITÁRIOS(Escolas Técnicas Padrões FNDE).</v>
          </cell>
          <cell r="C6159" t="str">
            <v>Un</v>
          </cell>
          <cell r="D6159">
            <v>23.5</v>
          </cell>
          <cell r="E6159">
            <v>18.8</v>
          </cell>
          <cell r="F6159" t="str">
            <v>SEE</v>
          </cell>
        </row>
        <row r="6160">
          <cell r="A6160" t="str">
            <v/>
          </cell>
          <cell r="D6160">
            <v>0</v>
          </cell>
        </row>
        <row r="6161">
          <cell r="A6161" t="str">
            <v>35.14.056</v>
          </cell>
          <cell r="B6161" t="str">
            <v>PORTA TOALHA DE LOUÇA - INSTALAÇÕES HIDROSANITÁRIAS, INCÊNDIO, GÁS /  PEÇAS E METAIS SANITÁRIOS(Escolas Técnicas Padrões FNDE).</v>
          </cell>
          <cell r="C6161" t="str">
            <v>Un</v>
          </cell>
          <cell r="D6161">
            <v>11.899999999999999</v>
          </cell>
          <cell r="E6161">
            <v>9.52</v>
          </cell>
          <cell r="F6161" t="str">
            <v>SEE</v>
          </cell>
        </row>
        <row r="6162">
          <cell r="A6162" t="str">
            <v/>
          </cell>
          <cell r="D6162">
            <v>0</v>
          </cell>
        </row>
        <row r="6163">
          <cell r="A6163" t="str">
            <v>35.14.057</v>
          </cell>
          <cell r="B6163" t="str">
            <v>DUCHA HIGIÊNCA - INSTALAÇÕES HIDROSANITÁRIAS, INCÊNDIO, GÁS /  PEÇAS E METAIS SANITÁRIOS(Escolas Técnicas Padrões FNDE).</v>
          </cell>
          <cell r="C6163" t="str">
            <v>Un</v>
          </cell>
          <cell r="D6163">
            <v>78.899999999999991</v>
          </cell>
          <cell r="E6163">
            <v>63.12</v>
          </cell>
          <cell r="F6163" t="str">
            <v>SEE</v>
          </cell>
        </row>
        <row r="6164">
          <cell r="A6164" t="str">
            <v/>
          </cell>
          <cell r="D6164">
            <v>0</v>
          </cell>
        </row>
        <row r="6165">
          <cell r="A6165" t="str">
            <v>35.14.059</v>
          </cell>
          <cell r="B6165" t="str">
            <v>MEIA SABONETEIRA DE LOUÇA DE 7,50 x 15 cm - INSTALAÇÕES HIDROSANITÁRIAS, INCÊNDIO, GÁS /  PEÇAS E METAIS SANITÁRIOS(Escolas Técnicas Padrões FNDE).</v>
          </cell>
          <cell r="C6165" t="str">
            <v>Un</v>
          </cell>
          <cell r="D6165">
            <v>22.324999999999999</v>
          </cell>
          <cell r="E6165">
            <v>17.86</v>
          </cell>
          <cell r="F6165" t="str">
            <v>SEE</v>
          </cell>
        </row>
        <row r="6166">
          <cell r="A6166" t="str">
            <v/>
          </cell>
          <cell r="D6166">
            <v>0</v>
          </cell>
        </row>
        <row r="6167">
          <cell r="A6167" t="str">
            <v>35.14.062</v>
          </cell>
          <cell r="B6167" t="str">
            <v>BOMBA PARA CISTERNA</v>
          </cell>
          <cell r="C6167" t="str">
            <v>Un</v>
          </cell>
          <cell r="D6167">
            <v>481</v>
          </cell>
          <cell r="E6167">
            <v>384.8</v>
          </cell>
          <cell r="F6167" t="str">
            <v>SEE</v>
          </cell>
        </row>
        <row r="6168">
          <cell r="A6168" t="str">
            <v/>
          </cell>
          <cell r="D6168">
            <v>0</v>
          </cell>
        </row>
        <row r="6169">
          <cell r="A6169" t="str">
            <v>35.14.064</v>
          </cell>
          <cell r="B6169" t="str">
            <v>CONJUNTO MOTO-BOMBA PARA RESERVATÓRIO DE ÁGUA DE REUSO E PLUVIAL, INCLUSIVE PEÇAS PARA INSTALAÇÃO - 3/4 cv - INSTALAÇÕES HIDROSANITÁRIAS, INCÊNDIO, GÁS /  INSTALAÇÕES DIVERSAS (Escolas Técnicas Padrões FNDE).</v>
          </cell>
          <cell r="C6169" t="str">
            <v>Un</v>
          </cell>
          <cell r="D6169">
            <v>481</v>
          </cell>
          <cell r="E6169">
            <v>384.8</v>
          </cell>
          <cell r="F6169" t="str">
            <v>SEE</v>
          </cell>
        </row>
        <row r="6170">
          <cell r="A6170" t="str">
            <v/>
          </cell>
          <cell r="D6170">
            <v>0</v>
          </cell>
        </row>
        <row r="6171">
          <cell r="A6171" t="str">
            <v>35.14.065</v>
          </cell>
          <cell r="B6171" t="str">
            <v>AUTOMÁTICO DE BÓIA INFERIOR - INSTALAÇÕES HIDROSANITÁRIAS, INCÊNDIO, GÁS /  INSTALAÇÕES DIVERSAS (Escolas Técnicas Padrões FNDE).</v>
          </cell>
          <cell r="C6171" t="str">
            <v>Un</v>
          </cell>
          <cell r="D6171">
            <v>38.712499999999999</v>
          </cell>
          <cell r="E6171">
            <v>30.97</v>
          </cell>
          <cell r="F6171" t="str">
            <v>SEE</v>
          </cell>
        </row>
        <row r="6172">
          <cell r="A6172" t="str">
            <v/>
          </cell>
          <cell r="D6172">
            <v>0</v>
          </cell>
        </row>
        <row r="6173">
          <cell r="A6173" t="str">
            <v>35.14.066</v>
          </cell>
          <cell r="B6173" t="str">
            <v>AUTOMÁTICO DE BÓIA SUPERIOR - INSTALAÇÕES HIDROSANITÁRIAS, INCÊNDIO, GÁS /  INSTALAÇÕES DIVERSAS (Escolas Técnicas Padrões FNDE).</v>
          </cell>
          <cell r="C6173" t="str">
            <v>Un</v>
          </cell>
          <cell r="D6173">
            <v>38.712499999999999</v>
          </cell>
          <cell r="E6173">
            <v>30.97</v>
          </cell>
          <cell r="F6173" t="str">
            <v>SEE</v>
          </cell>
        </row>
        <row r="6174">
          <cell r="A6174" t="str">
            <v/>
          </cell>
          <cell r="D6174">
            <v>0</v>
          </cell>
        </row>
        <row r="6175">
          <cell r="A6175" t="str">
            <v>36.00.000</v>
          </cell>
          <cell r="B6175" t="str">
            <v>ESCOLAS PADRÕES FNDE - 06 SALAS</v>
          </cell>
          <cell r="D6175">
            <v>0</v>
          </cell>
        </row>
        <row r="6176">
          <cell r="A6176" t="str">
            <v/>
          </cell>
          <cell r="D6176">
            <v>0</v>
          </cell>
        </row>
        <row r="6177">
          <cell r="A6177" t="str">
            <v>36.01.001</v>
          </cell>
          <cell r="B6177" t="str">
            <v>BARRACÃO PARA ESCRITÓRIO DE OBRA PORTE PEQUENO S=25,41 m² - SERVIÇOS PRELIMINARES / SERVIÇOS PROVISÓRIOS.</v>
          </cell>
          <cell r="C6177" t="str">
            <v>Un</v>
          </cell>
          <cell r="D6177">
            <v>7535.0125000000007</v>
          </cell>
          <cell r="E6177">
            <v>6028.01</v>
          </cell>
          <cell r="F6177" t="str">
            <v>SEE</v>
          </cell>
        </row>
        <row r="6178">
          <cell r="A6178" t="str">
            <v/>
          </cell>
          <cell r="D6178">
            <v>0</v>
          </cell>
        </row>
        <row r="6179">
          <cell r="A6179" t="str">
            <v>36.01.002</v>
          </cell>
          <cell r="B6179" t="str">
            <v>TAPUME EM CHAPA COMPENSADA ESPESSURA = 10 mm, NA ÁREA DE 60 x 50 m - SERVIÇOS PRELIMINARES / SERVIÇOS PROVISÓRIOS.</v>
          </cell>
          <cell r="C6179" t="str">
            <v>m2</v>
          </cell>
          <cell r="D6179">
            <v>44.3</v>
          </cell>
          <cell r="E6179">
            <v>35.44</v>
          </cell>
          <cell r="F6179" t="str">
            <v>SEE</v>
          </cell>
        </row>
        <row r="6180">
          <cell r="A6180" t="str">
            <v/>
          </cell>
          <cell r="D6180">
            <v>0</v>
          </cell>
        </row>
        <row r="6181">
          <cell r="A6181" t="str">
            <v>36.01.003</v>
          </cell>
          <cell r="B6181" t="str">
            <v>PLACA DE OBRA EM CHAPA ZINCADA,  INSTALADA - SERVIÇOS PRELIMINARES / SERVIÇOS PROVISÓRIOS.</v>
          </cell>
          <cell r="C6181" t="str">
            <v>m2</v>
          </cell>
          <cell r="D6181">
            <v>197.71249999999998</v>
          </cell>
          <cell r="E6181">
            <v>158.16999999999999</v>
          </cell>
          <cell r="F6181" t="str">
            <v>SEE</v>
          </cell>
        </row>
        <row r="6182">
          <cell r="A6182" t="str">
            <v/>
          </cell>
          <cell r="D6182">
            <v>0</v>
          </cell>
        </row>
        <row r="6183">
          <cell r="A6183" t="str">
            <v>36.01.004</v>
          </cell>
          <cell r="B6183" t="str">
            <v>LOCAÇÃO DE CONSTRUÇÃO DE EDIFICAÇÃO COM GABARITO DE MADEIRA - SERVIÇOS PRELIMINARES / SERVIÇOS PROVISÓRIOS.</v>
          </cell>
          <cell r="C6183" t="str">
            <v>m2</v>
          </cell>
          <cell r="D6183">
            <v>3.75</v>
          </cell>
          <cell r="E6183">
            <v>3</v>
          </cell>
          <cell r="F6183" t="str">
            <v>SEE</v>
          </cell>
        </row>
        <row r="6184">
          <cell r="A6184" t="str">
            <v/>
          </cell>
          <cell r="D6184">
            <v>0</v>
          </cell>
        </row>
        <row r="6185">
          <cell r="A6185" t="str">
            <v>36.02.001</v>
          </cell>
          <cell r="B6185" t="str">
            <v>ESCAVAÇÃO MANUAL, BALDRAMES E SAPATAS, EM MATERIAL DE 1ª CATEGORIA, PRONFUNDIDADE ATÉ 1,50 m - MOVIMENTO DE TERRAS / MANUAL.</v>
          </cell>
          <cell r="C6185" t="str">
            <v>m3</v>
          </cell>
          <cell r="D6185">
            <v>13.45</v>
          </cell>
          <cell r="E6185">
            <v>10.76</v>
          </cell>
          <cell r="F6185" t="str">
            <v>SEE</v>
          </cell>
        </row>
        <row r="6186">
          <cell r="A6186" t="str">
            <v/>
          </cell>
          <cell r="D6186">
            <v>0</v>
          </cell>
        </row>
        <row r="6187">
          <cell r="A6187" t="str">
            <v>36.02.002</v>
          </cell>
          <cell r="B6187" t="str">
            <v>APILOAMENTO MANUAL DE FUNDO DE VALA - MOVIMENTO DE TERRAS / MANUAL.</v>
          </cell>
          <cell r="C6187" t="str">
            <v>m2</v>
          </cell>
          <cell r="D6187">
            <v>15.287500000000001</v>
          </cell>
          <cell r="E6187">
            <v>12.23</v>
          </cell>
          <cell r="F6187" t="str">
            <v>SEE</v>
          </cell>
        </row>
        <row r="6188">
          <cell r="A6188" t="str">
            <v/>
          </cell>
          <cell r="D6188">
            <v>0</v>
          </cell>
        </row>
        <row r="6189">
          <cell r="A6189" t="str">
            <v>36.02.003</v>
          </cell>
          <cell r="B6189" t="str">
            <v>REATERRO MANUAL DE VALAS, COM COMPACTAÇÃO UTILIZANDO SÊPO, SEM CONTROLE DO GRAU DE COMPACTAÇÃO - MOVIMENTO DE TERRAS / MANUAL.</v>
          </cell>
          <cell r="C6189" t="str">
            <v>m3</v>
          </cell>
          <cell r="D6189">
            <v>18.337499999999999</v>
          </cell>
          <cell r="E6189">
            <v>14.67</v>
          </cell>
          <cell r="F6189" t="str">
            <v>SEE</v>
          </cell>
        </row>
        <row r="6190">
          <cell r="A6190" t="str">
            <v/>
          </cell>
          <cell r="D6190">
            <v>0</v>
          </cell>
        </row>
        <row r="6191">
          <cell r="A6191" t="str">
            <v>36.02.004</v>
          </cell>
          <cell r="B6191" t="str">
            <v>ATERRO INTERNO COM APILOAMENTO COM TRASPORTE EM CARRINHO DE MÃO - MOVIMENTO DE TERRAS / MANUAL.</v>
          </cell>
          <cell r="C6191" t="str">
            <v>m3</v>
          </cell>
          <cell r="D6191">
            <v>40.137500000000003</v>
          </cell>
          <cell r="E6191">
            <v>32.11</v>
          </cell>
          <cell r="F6191" t="str">
            <v>SEE</v>
          </cell>
        </row>
        <row r="6192">
          <cell r="A6192" t="str">
            <v/>
          </cell>
          <cell r="D6192">
            <v>0</v>
          </cell>
        </row>
        <row r="6193">
          <cell r="A6193" t="str">
            <v>36.03.001</v>
          </cell>
          <cell r="B6193" t="str">
            <v>CONCRETO SIMPLES, CONTROLE B, FABRICADO NA OBRA, FCK 20 MPa - INFRA-ESTRUTURA / SAPATAS E CINTAS.</v>
          </cell>
          <cell r="C6193" t="str">
            <v>m3</v>
          </cell>
          <cell r="D6193">
            <v>355.8125</v>
          </cell>
          <cell r="E6193">
            <v>284.64999999999998</v>
          </cell>
          <cell r="F6193" t="str">
            <v>SEE</v>
          </cell>
        </row>
        <row r="6194">
          <cell r="A6194" t="str">
            <v/>
          </cell>
          <cell r="D6194">
            <v>0</v>
          </cell>
        </row>
        <row r="6195">
          <cell r="A6195" t="str">
            <v>36.03.002</v>
          </cell>
          <cell r="B6195" t="str">
            <v>FORMA PLANA PARA ESTRUTURAS, EM TÁBUAS DE MADEIRA MISTA, 05 USOS - INFRA-ESTRUTURA / SAPATAS E CINTAS.</v>
          </cell>
          <cell r="C6195" t="str">
            <v>m2</v>
          </cell>
          <cell r="D6195">
            <v>36.5</v>
          </cell>
          <cell r="E6195">
            <v>29.2</v>
          </cell>
          <cell r="F6195" t="str">
            <v>SEE</v>
          </cell>
        </row>
        <row r="6196">
          <cell r="A6196" t="str">
            <v/>
          </cell>
          <cell r="D6196">
            <v>0</v>
          </cell>
        </row>
        <row r="6197">
          <cell r="A6197" t="str">
            <v>36.03.003</v>
          </cell>
          <cell r="B6197" t="str">
            <v>AÇO CA-50 DIÂM. 6,3 A 12,5 mm, PARA ESTRUTURAS E FUNDAÇÕES - INFRA-ESTRUTURA / SAPATAS E CINTAS.</v>
          </cell>
          <cell r="C6197" t="str">
            <v>Kg</v>
          </cell>
          <cell r="D6197">
            <v>6.4875000000000007</v>
          </cell>
          <cell r="E6197">
            <v>5.19</v>
          </cell>
          <cell r="F6197" t="str">
            <v>SEE</v>
          </cell>
        </row>
        <row r="6198">
          <cell r="A6198" t="str">
            <v/>
          </cell>
          <cell r="D6198">
            <v>0</v>
          </cell>
        </row>
        <row r="6199">
          <cell r="A6199" t="str">
            <v>36.04.001</v>
          </cell>
          <cell r="B6199" t="str">
            <v>CONCRETO SIMPLES, CONTROLE B, FABRICADO NA OBRA, FCK 20MPa - SUPRA-ESTRUTURA /  CONCRETO.</v>
          </cell>
          <cell r="C6199" t="str">
            <v>m3</v>
          </cell>
          <cell r="D6199">
            <v>392.59999999999997</v>
          </cell>
          <cell r="E6199">
            <v>314.08</v>
          </cell>
          <cell r="F6199" t="str">
            <v>SEE</v>
          </cell>
        </row>
        <row r="6200">
          <cell r="A6200" t="str">
            <v/>
          </cell>
          <cell r="D6200">
            <v>0</v>
          </cell>
        </row>
        <row r="6201">
          <cell r="A6201" t="str">
            <v>36.04.002</v>
          </cell>
          <cell r="B6201" t="str">
            <v>FORMA PLANA PARA ESTRUTURAS, EM TÁBUAS DE MADEIRA MISTA, 03 USOS - SUPRA-ESTRUTURA /  CONCRETO.</v>
          </cell>
          <cell r="C6201" t="str">
            <v>m2</v>
          </cell>
          <cell r="D6201">
            <v>39.712499999999999</v>
          </cell>
          <cell r="E6201">
            <v>31.77</v>
          </cell>
          <cell r="F6201" t="str">
            <v>SEE</v>
          </cell>
        </row>
        <row r="6202">
          <cell r="A6202" t="str">
            <v/>
          </cell>
          <cell r="D6202">
            <v>0</v>
          </cell>
        </row>
        <row r="6203">
          <cell r="A6203" t="str">
            <v>36.04.003</v>
          </cell>
          <cell r="B6203" t="str">
            <v>FORMA CIRCULAR PARA ESTRUTURAS, EM TUBO PVC - SUPRA-ESTRUTURA /  CONCRETO.</v>
          </cell>
          <cell r="C6203" t="str">
            <v>m</v>
          </cell>
          <cell r="D6203">
            <v>34.262500000000003</v>
          </cell>
          <cell r="E6203">
            <v>27.41</v>
          </cell>
          <cell r="F6203" t="str">
            <v>SEE</v>
          </cell>
        </row>
        <row r="6204">
          <cell r="A6204" t="str">
            <v/>
          </cell>
          <cell r="D6204">
            <v>0</v>
          </cell>
        </row>
        <row r="6205">
          <cell r="A6205" t="str">
            <v>36.04.004</v>
          </cell>
          <cell r="B6205" t="str">
            <v>AÇO CA-50 DIÂM. 6,3 A 12,5 mm, PARA ESTRUTURAS E FUNDAÇÕES - SUPRA-ESTRUTURA /  CONCRETO.</v>
          </cell>
          <cell r="C6205" t="str">
            <v>Kg</v>
          </cell>
          <cell r="D6205">
            <v>6.6374999999999993</v>
          </cell>
          <cell r="E6205">
            <v>5.31</v>
          </cell>
          <cell r="F6205" t="str">
            <v>SEE</v>
          </cell>
        </row>
        <row r="6206">
          <cell r="A6206" t="str">
            <v/>
          </cell>
          <cell r="D6206">
            <v>0</v>
          </cell>
        </row>
        <row r="6207">
          <cell r="A6207" t="str">
            <v>36.04.005</v>
          </cell>
          <cell r="B6207" t="str">
            <v>LAJE PRÉ-MOLDADA PARA FORRO, VÃO ACIMA DE 3,5 m, INCLUSIVE CAPEAMENTO E ESCORAMENTO - SUPRA-ESTRUTURA /  CONCRETO.</v>
          </cell>
          <cell r="C6207" t="str">
            <v>m2</v>
          </cell>
          <cell r="D6207">
            <v>67.362499999999997</v>
          </cell>
          <cell r="E6207">
            <v>53.89</v>
          </cell>
          <cell r="F6207" t="str">
            <v>SEE</v>
          </cell>
        </row>
        <row r="6208">
          <cell r="A6208" t="str">
            <v/>
          </cell>
          <cell r="D6208">
            <v>0</v>
          </cell>
        </row>
        <row r="6209">
          <cell r="A6209" t="str">
            <v>36.05.001</v>
          </cell>
          <cell r="B6209" t="str">
            <v>TUBO PVC RÍGIDO SOLDÁVEL MARROM P/ ÁGUA, D = 50 mm (1 1/2") - INSTALAÇÕES HIDRO-SANITÁRIAS / TUBO PVC SOLDÁVEL PARA ÁGUA POTÁVEL.</v>
          </cell>
          <cell r="C6209" t="str">
            <v>m</v>
          </cell>
          <cell r="D6209">
            <v>18.5</v>
          </cell>
          <cell r="E6209">
            <v>14.8</v>
          </cell>
          <cell r="F6209" t="str">
            <v>SEE</v>
          </cell>
        </row>
        <row r="6210">
          <cell r="A6210" t="str">
            <v/>
          </cell>
          <cell r="D6210">
            <v>0</v>
          </cell>
        </row>
        <row r="6211">
          <cell r="A6211" t="str">
            <v>36.05.002</v>
          </cell>
          <cell r="B6211" t="str">
            <v>TUBO PVC RÍGIDO SOLDÁVEL MARROM P/ ÁGUA, D = 40 mm (1 1/4") - INSTALAÇÕES HIDRO-SANITÁRIAS / TUBO PVC SOLDÁVEL PARA ÁGUA POTÁVEL.</v>
          </cell>
          <cell r="C6211" t="str">
            <v>m</v>
          </cell>
          <cell r="D6211">
            <v>15.774999999999999</v>
          </cell>
          <cell r="E6211">
            <v>12.62</v>
          </cell>
          <cell r="F6211" t="str">
            <v>SEE</v>
          </cell>
        </row>
        <row r="6212">
          <cell r="A6212" t="str">
            <v/>
          </cell>
          <cell r="D6212">
            <v>0</v>
          </cell>
        </row>
        <row r="6213">
          <cell r="A6213" t="str">
            <v>36.05.003</v>
          </cell>
          <cell r="B6213" t="str">
            <v>TUBO PVC RÍGIDO SOLDÁVEL MARROM P/ ÁGUA, D = 32 mm (1") - INSTALAÇÕES HIDRO-SANITÁRIAS / TUBO PVC SOLDÁVEL PARA ÁGUA POTÁVEL.</v>
          </cell>
          <cell r="C6213" t="str">
            <v>m</v>
          </cell>
          <cell r="D6213">
            <v>7.05</v>
          </cell>
          <cell r="E6213">
            <v>5.64</v>
          </cell>
          <cell r="F6213" t="str">
            <v>SEE</v>
          </cell>
        </row>
        <row r="6214">
          <cell r="A6214" t="str">
            <v/>
          </cell>
          <cell r="D6214">
            <v>0</v>
          </cell>
        </row>
        <row r="6215">
          <cell r="A6215" t="str">
            <v>36.05.004</v>
          </cell>
          <cell r="B6215" t="str">
            <v>TUBO PVC RÍGIDO SOLDÁVEL MARROM P/ ÁGUA, D = 25 mm (3/4") - INSTALAÇÕES HIDRO-SANITÁRIAS / TUBO PVC SOLDÁVEL PARA ÁGUA POTÁVEL.</v>
          </cell>
          <cell r="C6215" t="str">
            <v>m</v>
          </cell>
          <cell r="D6215">
            <v>5.8999999999999995</v>
          </cell>
          <cell r="E6215">
            <v>4.72</v>
          </cell>
          <cell r="F6215" t="str">
            <v>SEE</v>
          </cell>
        </row>
        <row r="6216">
          <cell r="A6216" t="str">
            <v/>
          </cell>
          <cell r="D6216">
            <v>0</v>
          </cell>
        </row>
        <row r="6217">
          <cell r="A6217" t="str">
            <v>36.05.005</v>
          </cell>
          <cell r="B6217" t="str">
            <v>TUBO PVC RÍGIDO SOLDÁVEL MARROM P/ ÁGUA, D = 20 mm (1/2") - INSTALAÇÕES HIDRO-SANITÁRIAS / TUBO PVC SOLDÁVEL PARA ÁGUA POTÁVEL.</v>
          </cell>
          <cell r="C6217" t="str">
            <v>m</v>
          </cell>
          <cell r="D6217">
            <v>4.9249999999999998</v>
          </cell>
          <cell r="E6217">
            <v>3.94</v>
          </cell>
          <cell r="F6217" t="str">
            <v>SEE</v>
          </cell>
        </row>
        <row r="6218">
          <cell r="A6218" t="str">
            <v/>
          </cell>
          <cell r="D6218">
            <v>0</v>
          </cell>
        </row>
        <row r="6219">
          <cell r="A6219" t="str">
            <v>36.05.006</v>
          </cell>
          <cell r="B6219" t="str">
            <v xml:space="preserve"> ADAPTADOR DE PVC RÍGIDO SOLDÁVEL CURTO C/ BOLSA E ROSCA P/ REGISTRO DIÂM = 50 mm x 1 1/4" - INSTALAÇÕES HIDRO-SANITÁRIAS / ADAPTADOR CURTO DE PVC PARA REGISTRO.</v>
          </cell>
          <cell r="C6219" t="str">
            <v>Un</v>
          </cell>
          <cell r="D6219">
            <v>7.8125</v>
          </cell>
          <cell r="E6219">
            <v>6.25</v>
          </cell>
          <cell r="F6219" t="str">
            <v>SEE</v>
          </cell>
        </row>
        <row r="6220">
          <cell r="A6220" t="str">
            <v/>
          </cell>
          <cell r="D6220">
            <v>0</v>
          </cell>
        </row>
        <row r="6221">
          <cell r="A6221" t="str">
            <v>36.05.007</v>
          </cell>
          <cell r="B6221" t="str">
            <v xml:space="preserve"> ADAPTADOR DE PVC RÍGIDO SOLDÁVEL CURTO C/ BOLSA E ROSCA P/ REGISTRO DIÂM = 25 mm x 3/4" - INSTALAÇÕES HIDRO-SANITÁRIAS / ADAPTADOR CURTO DE PVC PARA REGISTRO.</v>
          </cell>
          <cell r="C6221" t="str">
            <v>Un</v>
          </cell>
          <cell r="D6221">
            <v>3.6125000000000003</v>
          </cell>
          <cell r="E6221">
            <v>2.89</v>
          </cell>
          <cell r="F6221" t="str">
            <v>SEE</v>
          </cell>
        </row>
        <row r="6222">
          <cell r="A6222" t="str">
            <v/>
          </cell>
          <cell r="D6222">
            <v>0</v>
          </cell>
        </row>
        <row r="6223">
          <cell r="A6223" t="str">
            <v>36.05.008</v>
          </cell>
          <cell r="B6223" t="str">
            <v>ADAPTADOR DE PVC RÍGIDO SOLDÁVEL CURTO C/ BOLSA E ROSCA P/ REGISTRO DIÂM = 20 mm x 1/2" - INSTALAÇÕES HIDRO-SANITÁRIAS / ADAPTADOR CURTO DE PVC PARA REGISTRO.</v>
          </cell>
          <cell r="C6223" t="str">
            <v>Un</v>
          </cell>
          <cell r="D6223">
            <v>7.875</v>
          </cell>
          <cell r="E6223">
            <v>6.3</v>
          </cell>
          <cell r="F6223" t="str">
            <v>SEE</v>
          </cell>
        </row>
        <row r="6224">
          <cell r="A6224" t="str">
            <v/>
          </cell>
          <cell r="D6224">
            <v>0</v>
          </cell>
        </row>
        <row r="6225">
          <cell r="A6225" t="str">
            <v>36.05.009</v>
          </cell>
          <cell r="B6225" t="str">
            <v>REGISTRO DE GAVETA BRUTO, D = 38 mm (1 1/2") - (DECA OU SIMILAR) - INSTALAÇÕES HIDRO-SANITÁRIAS /  REGISTRO DE GAVETA BRUTO.</v>
          </cell>
          <cell r="C6225" t="str">
            <v>Un</v>
          </cell>
          <cell r="D6225">
            <v>81.1875</v>
          </cell>
          <cell r="E6225">
            <v>64.95</v>
          </cell>
          <cell r="F6225" t="str">
            <v>SEE</v>
          </cell>
        </row>
        <row r="6226">
          <cell r="A6226" t="str">
            <v/>
          </cell>
          <cell r="D6226">
            <v>0</v>
          </cell>
        </row>
        <row r="6227">
          <cell r="A6227" t="str">
            <v>36.05.010</v>
          </cell>
          <cell r="B6227" t="str">
            <v>REGISTRO GAVETA C/ CANOPLA CROMADA, D = 19 mm (3/4") - HYDRA REF. 1510 HD OU SIMILAR) - INTALAÇÕES HIDRO-SANITÁRIAS / REGISTRO DE GAVETA COM ACABAMENTO.</v>
          </cell>
          <cell r="C6227" t="str">
            <v>Un</v>
          </cell>
          <cell r="D6227">
            <v>75.25</v>
          </cell>
          <cell r="E6227">
            <v>60.2</v>
          </cell>
          <cell r="F6227" t="str">
            <v>SEE</v>
          </cell>
        </row>
        <row r="6228">
          <cell r="A6228" t="str">
            <v/>
          </cell>
          <cell r="D6228">
            <v>0</v>
          </cell>
        </row>
        <row r="6229">
          <cell r="A6229" t="str">
            <v>36.05.011</v>
          </cell>
          <cell r="B6229" t="str">
            <v xml:space="preserve"> REGISTRO GAVETA C/ CANOPLA CROMADA, D = 13 mm (1/2") - (HYDRA REF. 1510 HD OU SIMILAR) - INTALAÇÕES HIDRO-SANITÁRIAS / REGISTRO DE GAVETA COM ACABAMENTO.</v>
          </cell>
          <cell r="C6229" t="str">
            <v>Un</v>
          </cell>
          <cell r="D6229">
            <v>55.512499999999996</v>
          </cell>
          <cell r="E6229">
            <v>44.41</v>
          </cell>
          <cell r="F6229" t="str">
            <v>SEE</v>
          </cell>
        </row>
        <row r="6230">
          <cell r="A6230" t="str">
            <v/>
          </cell>
          <cell r="D6230">
            <v>0</v>
          </cell>
        </row>
        <row r="6231">
          <cell r="A6231" t="str">
            <v>36.05.012</v>
          </cell>
          <cell r="B6231" t="str">
            <v>REGISTRO PRESSÃO C/ CANOPLA CROMADA, D = 19 mm (3/4") - (DECA REF. 1416, LINHA c40 OU SIMILAR) - INTALAÇÕES HIDRO-SANITÁRIAS / REGISTRO DE PRESSÃO COM ACABAMENTO.</v>
          </cell>
          <cell r="C6231" t="str">
            <v>Un</v>
          </cell>
          <cell r="D6231">
            <v>64</v>
          </cell>
          <cell r="E6231">
            <v>51.2</v>
          </cell>
          <cell r="F6231" t="str">
            <v>SEE</v>
          </cell>
        </row>
        <row r="6232">
          <cell r="A6232" t="str">
            <v/>
          </cell>
          <cell r="D6232">
            <v>0</v>
          </cell>
        </row>
        <row r="6233">
          <cell r="A6233" t="str">
            <v>36.05.013</v>
          </cell>
          <cell r="B6233" t="str">
            <v xml:space="preserve"> REGISTRO DE PRESSÃO C/ CANOPLA CROMADA, D = 13 mm (1/2") - (DECA REF. 1416, LINHA c40 OU SIMILAR) - INSTALAÇÕES HIDRO-SANITÁRIAS / REGISTRO DE PRESSÃO COM ACABAMENTO.</v>
          </cell>
          <cell r="C6233" t="str">
            <v>Un</v>
          </cell>
          <cell r="D6233">
            <v>57.112499999999997</v>
          </cell>
          <cell r="E6233">
            <v>45.69</v>
          </cell>
          <cell r="F6233" t="str">
            <v>SEE</v>
          </cell>
        </row>
        <row r="6234">
          <cell r="A6234" t="str">
            <v/>
          </cell>
          <cell r="D6234">
            <v>0</v>
          </cell>
        </row>
        <row r="6235">
          <cell r="A6235" t="str">
            <v>36.05.014</v>
          </cell>
          <cell r="B6235" t="str">
            <v>COLOCAÇÃO DE HIDRÔMETRO EM LIGAÇÃO EXISTENTE, C/ REMANEJAMENTO P/ O MURO OU FACHADA, INLCUSIVE CAVALETE E CAIXA DE PROTEÇÃO - INSTALAÇÕES HIDRO-SANITÁRIAS / DIVRESOS.</v>
          </cell>
          <cell r="C6235" t="str">
            <v>Un</v>
          </cell>
          <cell r="D6235">
            <v>254.6875</v>
          </cell>
          <cell r="E6235">
            <v>203.75</v>
          </cell>
          <cell r="F6235" t="str">
            <v>SEE</v>
          </cell>
        </row>
        <row r="6236">
          <cell r="A6236" t="str">
            <v/>
          </cell>
          <cell r="D6236">
            <v>0</v>
          </cell>
        </row>
        <row r="6237">
          <cell r="A6237" t="str">
            <v>36.05.015</v>
          </cell>
          <cell r="B6237" t="str">
            <v>RESERVATÓRIOS DE ÁGUA, INSTALADOS, INCLUSIVE ESTRUTURA DE SUPORTE, CONFORME PROJETO - INSTALAÇÕES HIDRO-SANITÁRIAS / DIVRESOS.</v>
          </cell>
          <cell r="C6237" t="str">
            <v>Un</v>
          </cell>
          <cell r="D6237">
            <v>9394.625</v>
          </cell>
          <cell r="E6237">
            <v>7515.7</v>
          </cell>
          <cell r="F6237" t="str">
            <v>SEE</v>
          </cell>
        </row>
        <row r="6238">
          <cell r="A6238" t="str">
            <v/>
          </cell>
          <cell r="D6238">
            <v>0</v>
          </cell>
        </row>
        <row r="6239">
          <cell r="A6239" t="str">
            <v>36.05.016</v>
          </cell>
          <cell r="B6239" t="str">
            <v>TORNEIRA DE JARDIM, INLCUSIVE POSTE DE PROTEÇÃO - INSTALAÇÕES HIDRO-SANITÁRIAS / DIVRESOS.</v>
          </cell>
          <cell r="C6239" t="str">
            <v>Un</v>
          </cell>
          <cell r="D6239">
            <v>58.287500000000001</v>
          </cell>
          <cell r="E6239">
            <v>46.63</v>
          </cell>
          <cell r="F6239" t="str">
            <v>SEE</v>
          </cell>
        </row>
        <row r="6240">
          <cell r="A6240" t="str">
            <v/>
          </cell>
          <cell r="D6240">
            <v>0</v>
          </cell>
        </row>
        <row r="6241">
          <cell r="A6241" t="str">
            <v>36.05.017</v>
          </cell>
          <cell r="B6241" t="str">
            <v>TUBO PVC RÍGIDO C/ ANÉIS, PONTA E BOLSA P/ ESGOTO SECUNDÁRIO, D = 40 mm - INSTALAÇÕES HIDRO-SANITÁRIAS / TUBO PVC SOLDÁVEL PARA ESGOTO.</v>
          </cell>
          <cell r="C6241" t="str">
            <v>m</v>
          </cell>
          <cell r="D6241">
            <v>6.875</v>
          </cell>
          <cell r="E6241">
            <v>5.5</v>
          </cell>
          <cell r="F6241" t="str">
            <v>SEE</v>
          </cell>
        </row>
        <row r="6242">
          <cell r="A6242" t="str">
            <v/>
          </cell>
          <cell r="D6242">
            <v>0</v>
          </cell>
        </row>
        <row r="6243">
          <cell r="A6243" t="str">
            <v>36.05.018</v>
          </cell>
          <cell r="B6243" t="str">
            <v>TUBO PVC RÍGIDO C/ ANÉIS, PONTA E BOLSA P/ ESGOTO SECUNDÁRIO, D = 50 mm - INSTALAÇÕES HIDRO-SANITÁRIAS / TUBO PVC SOLDÁVEL PARA ESGOTO.</v>
          </cell>
          <cell r="C6243" t="str">
            <v>m</v>
          </cell>
          <cell r="D6243">
            <v>8.5750000000000011</v>
          </cell>
          <cell r="E6243">
            <v>6.86</v>
          </cell>
          <cell r="F6243" t="str">
            <v>SEE</v>
          </cell>
        </row>
        <row r="6244">
          <cell r="A6244" t="str">
            <v/>
          </cell>
          <cell r="D6244">
            <v>0</v>
          </cell>
        </row>
        <row r="6245">
          <cell r="A6245" t="str">
            <v>36.05.019</v>
          </cell>
          <cell r="B6245" t="str">
            <v xml:space="preserve"> TUBO PVC RÍGIDO C/ ANÉIS, PONTA E BOLSA P/ ESGOTO PRIMÁRIO, D = 75 mm - INSTALAÇÕES HIDRO-SANITÁRIAS / TUBO PVC SOLDÁVEL PARA ESGOTO.</v>
          </cell>
          <cell r="C6245" t="str">
            <v>m</v>
          </cell>
          <cell r="D6245">
            <v>10.462499999999999</v>
          </cell>
          <cell r="E6245">
            <v>8.3699999999999992</v>
          </cell>
          <cell r="F6245" t="str">
            <v>SEE</v>
          </cell>
        </row>
        <row r="6246">
          <cell r="A6246" t="str">
            <v/>
          </cell>
          <cell r="D6246">
            <v>0</v>
          </cell>
        </row>
        <row r="6247">
          <cell r="A6247" t="str">
            <v>36.05.020</v>
          </cell>
          <cell r="B6247" t="str">
            <v>TUBO PVC RÍGIDO C/ ANÉIS, PONTA E BOLSA P/ ESGOTO PRIMÁRIO, D = 100 mm - INSTALAÇÕES HIDRO-SANITÁRIAS / TUBO PVC SOLDÁVEL PARA ESGOTO.</v>
          </cell>
          <cell r="C6247" t="str">
            <v>m</v>
          </cell>
          <cell r="D6247">
            <v>16.725000000000001</v>
          </cell>
          <cell r="E6247">
            <v>13.38</v>
          </cell>
          <cell r="F6247" t="str">
            <v>SEE</v>
          </cell>
        </row>
        <row r="6248">
          <cell r="A6248" t="str">
            <v/>
          </cell>
          <cell r="D6248">
            <v>0</v>
          </cell>
        </row>
        <row r="6249">
          <cell r="A6249" t="str">
            <v>36.05.021</v>
          </cell>
          <cell r="B6249" t="str">
            <v>CAIXA SINFONADA QUADRADA, COM TRÊS ENTRADAS E UMA SAÍDA, D = 100 x 100 x 50 mm, REF. Nº 68, ACABAMENTO ALUMÍNIO ( MARCA AKROS OU SIMILAR) - INSTALAÇÕES HIDRO-SANITÁRIAS / DIVERSOS.</v>
          </cell>
          <cell r="C6249" t="str">
            <v>Un</v>
          </cell>
          <cell r="D6249">
            <v>23.375</v>
          </cell>
          <cell r="E6249">
            <v>18.7</v>
          </cell>
          <cell r="F6249" t="str">
            <v>SEE</v>
          </cell>
        </row>
        <row r="6250">
          <cell r="A6250" t="str">
            <v/>
          </cell>
          <cell r="D6250">
            <v>0</v>
          </cell>
        </row>
        <row r="6251">
          <cell r="A6251" t="str">
            <v>36.05.022</v>
          </cell>
          <cell r="B6251" t="str">
            <v>RALO SINFONADO EM PVC D = 100 mm ALTURA REGULÁVEL, SAÍDA 40 mm, COM GRELHA REDONDA ACABAMENTO CROMADO - INSTALAÇÕES HIDRO-SANITÁRIAS / DIVERSOS.</v>
          </cell>
          <cell r="C6251" t="str">
            <v>Un</v>
          </cell>
          <cell r="D6251">
            <v>20.1875</v>
          </cell>
          <cell r="E6251">
            <v>16.149999999999999</v>
          </cell>
          <cell r="F6251" t="str">
            <v>SEE</v>
          </cell>
        </row>
        <row r="6252">
          <cell r="A6252" t="str">
            <v/>
          </cell>
          <cell r="D6252">
            <v>0</v>
          </cell>
        </row>
        <row r="6253">
          <cell r="A6253" t="str">
            <v>36.05.023</v>
          </cell>
          <cell r="B6253" t="str">
            <v>CAIXA DE GORDURA EM ALVENARIA (90 x 90 x 120 cm) - INSTALAÇÕES HIDRO-SANITÁRIAS / DIVERSOS.</v>
          </cell>
          <cell r="C6253" t="str">
            <v>Un</v>
          </cell>
          <cell r="D6253">
            <v>186.3125</v>
          </cell>
          <cell r="E6253">
            <v>149.05000000000001</v>
          </cell>
          <cell r="F6253" t="str">
            <v>SEE</v>
          </cell>
        </row>
        <row r="6254">
          <cell r="A6254" t="str">
            <v/>
          </cell>
          <cell r="D6254">
            <v>0</v>
          </cell>
        </row>
        <row r="6255">
          <cell r="A6255" t="str">
            <v>36.05.024</v>
          </cell>
          <cell r="B6255" t="str">
            <v>CHUVEIRO ELÉTRICO DE PLÁSTICO, MARCA LORENZETTI OU SIMILAR, C/ REGISTRO DE PRESSÃO, MARCA DECA LINHA c40 REF. 1416 OU SIMILAR - INSTALAÇÕES HIDRO-SANITÁRIAS / DIVERSOS.</v>
          </cell>
          <cell r="C6255" t="str">
            <v>Un</v>
          </cell>
          <cell r="D6255">
            <v>120.60000000000001</v>
          </cell>
          <cell r="E6255">
            <v>96.48</v>
          </cell>
          <cell r="F6255" t="str">
            <v>SEE</v>
          </cell>
        </row>
        <row r="6256">
          <cell r="A6256" t="str">
            <v/>
          </cell>
          <cell r="D6256">
            <v>0</v>
          </cell>
        </row>
        <row r="6257">
          <cell r="A6257" t="str">
            <v>36.05.025</v>
          </cell>
          <cell r="B6257" t="str">
            <v>CAIXA DE INSPEÇÃO EM ALVENARIA (90 x 90 x 120 cm) - INSTALAÇÕES HIDRO-SANITÁRIAS / DIVERSOS.</v>
          </cell>
          <cell r="C6257" t="str">
            <v>Un</v>
          </cell>
          <cell r="D6257">
            <v>279.3</v>
          </cell>
          <cell r="E6257">
            <v>223.44</v>
          </cell>
          <cell r="F6257" t="str">
            <v>SEE</v>
          </cell>
        </row>
        <row r="6258">
          <cell r="A6258" t="str">
            <v/>
          </cell>
          <cell r="D6258">
            <v>0</v>
          </cell>
        </row>
        <row r="6259">
          <cell r="A6259" t="str">
            <v>36.05.026</v>
          </cell>
          <cell r="B6259" t="str">
            <v>FOSSA SÉPTICA, EM CONCRETO ARMADO, ( 1,50 x 4,75 x 1,50) - INSTALAÇÕES HIDRO-SANITÁRIAS / FOSSA SÉPTICA E SUMIDOURO.</v>
          </cell>
          <cell r="C6259" t="str">
            <v>Un</v>
          </cell>
          <cell r="D6259">
            <v>7583.4625000000005</v>
          </cell>
          <cell r="E6259">
            <v>6066.77</v>
          </cell>
          <cell r="F6259" t="str">
            <v>SEE</v>
          </cell>
        </row>
        <row r="6260">
          <cell r="A6260" t="str">
            <v/>
          </cell>
          <cell r="D6260">
            <v>0</v>
          </cell>
        </row>
        <row r="6261">
          <cell r="A6261" t="str">
            <v>36.05.027</v>
          </cell>
          <cell r="B6261" t="str">
            <v>SUMIDOURO EM ALVENARIA, (D = 3,00 x H = 6,00) - INSTALAÇÕES HIDRO-SANITÁRIAS / FOSSA SÉPTICA E SUMIDOURO.</v>
          </cell>
          <cell r="C6261" t="str">
            <v>Un</v>
          </cell>
          <cell r="D6261">
            <v>15294.224999999999</v>
          </cell>
          <cell r="E6261">
            <v>12235.38</v>
          </cell>
          <cell r="F6261" t="str">
            <v>SEE</v>
          </cell>
        </row>
        <row r="6262">
          <cell r="A6262" t="str">
            <v/>
          </cell>
          <cell r="D6262">
            <v>0</v>
          </cell>
        </row>
        <row r="6263">
          <cell r="A6263" t="str">
            <v>36.05.028</v>
          </cell>
          <cell r="B6263" t="str">
            <v>BACIA SANITÁRIA CONVENCIONAL, MARCA DECA LINHA RAVENA P9, INLCUSIVE VÁLVULA DE DESCARGA CROMADA MARCA HYDRA, ASSENTO, CONJUNTO DE FIXAÇÃO MARCA DECA SP13, ANEL DE VEDAÇÃO, TUBO DE LIGAÇÃO COM ACABAMENTO CROMADO E ENGASTE PLÁSTICO (OU SIMILARES) - INSTALAÇ</v>
          </cell>
          <cell r="C6263" t="str">
            <v>Un</v>
          </cell>
          <cell r="D6263">
            <v>135.6875</v>
          </cell>
          <cell r="E6263">
            <v>108.55</v>
          </cell>
          <cell r="F6263" t="str">
            <v>SEE</v>
          </cell>
        </row>
        <row r="6264">
          <cell r="A6264" t="str">
            <v/>
          </cell>
          <cell r="D6264">
            <v>0</v>
          </cell>
        </row>
        <row r="6265">
          <cell r="A6265" t="str">
            <v>36.05.029</v>
          </cell>
          <cell r="B6265" t="str">
            <v>BACIA SANITÁRIA COM CAIXA DE DESCARGA ACOPLADA, MARCA DECA LINHA RAVENA CP929, INLCUSIVE ASSENTO, CONJUNTO DE FIXAÇÃO, MARCA DECA SP13, ANEL DE VEDAÇÃO, TUBO DE LIGAÇÃO COM ACABAMENTO CROMADO E ENGASTE PLÁSTICO ( OU SIMILARES) - INSTALAÇÕES HIDRO-SANITÁRI</v>
          </cell>
          <cell r="C6265" t="str">
            <v>Un</v>
          </cell>
          <cell r="D6265">
            <v>244.65</v>
          </cell>
          <cell r="E6265">
            <v>195.72</v>
          </cell>
          <cell r="F6265" t="str">
            <v>SEE</v>
          </cell>
        </row>
        <row r="6266">
          <cell r="A6266" t="str">
            <v/>
          </cell>
          <cell r="D6266">
            <v>0</v>
          </cell>
        </row>
        <row r="6267">
          <cell r="A6267" t="str">
            <v>36.05.030</v>
          </cell>
          <cell r="B6267" t="str">
            <v>MICTÓRIO DE LOUÇA COM SIFÃO INTEGRADO, MARCA DECA REF. m712, ENGASTE CROMADO, MARCA DECA REF. c4606180, REGISTRO DE PRESSÃO, MARCA DECA LINHA c40 REF. 1416, ( OU SIMILARES) - INSTALAÇÕES HIDRO-SANITÁRIAS / LOUÇAS.</v>
          </cell>
          <cell r="C6267" t="str">
            <v>Un</v>
          </cell>
          <cell r="D6267">
            <v>175.46250000000001</v>
          </cell>
          <cell r="E6267">
            <v>140.37</v>
          </cell>
          <cell r="F6267" t="str">
            <v>SEE</v>
          </cell>
        </row>
        <row r="6268">
          <cell r="A6268" t="str">
            <v/>
          </cell>
          <cell r="D6268">
            <v>0</v>
          </cell>
        </row>
        <row r="6269">
          <cell r="A6269" t="str">
            <v>36.05.031</v>
          </cell>
          <cell r="B6269" t="str">
            <v>LAVATÓRIO COM COLUNA, MARCA DECA LINHA RAVENA REF. l191 E c9, COM SIFÃO PLÁSTICO, ENGASTE CROMADO, TORNEIRA DE METAL, MARCA DECA REF. 1190 c41, VÁLVULA CROMADA, MARCA DECA REF. 1600, CONJUNTO DE FIXAÇÃO, MARCA DECA REF. sp7, (OU SIMILARES) - INSTALAÇÕES H</v>
          </cell>
          <cell r="C6269" t="str">
            <v>Un</v>
          </cell>
          <cell r="D6269">
            <v>307.96249999999998</v>
          </cell>
          <cell r="E6269">
            <v>246.37</v>
          </cell>
          <cell r="F6269" t="str">
            <v>SEE</v>
          </cell>
        </row>
        <row r="6270">
          <cell r="A6270" t="str">
            <v/>
          </cell>
          <cell r="D6270">
            <v>0</v>
          </cell>
        </row>
        <row r="6271">
          <cell r="A6271" t="str">
            <v>36.05.032</v>
          </cell>
          <cell r="B6271" t="str">
            <v xml:space="preserve">LAVATÓRIO SEM COLUNA, MARCA DECA LINHA RAVENA REF. l915, C/ SIFÃO CROMADO, MARCA DECA REF. 1190, VÁLVULA CROMADA, MARCA DECA REF. 1602 C, TORNEIRA DE METAL, MARCA DECA REF. 1190 c 41, CONJUNTO DE FIXAÇÃO, MARCA DECA REF. sp7, (OU SIMILARES) - INSTALAÇÕES </v>
          </cell>
          <cell r="C6271" t="str">
            <v>Un</v>
          </cell>
          <cell r="D6271">
            <v>92.737499999999997</v>
          </cell>
          <cell r="E6271">
            <v>74.19</v>
          </cell>
          <cell r="F6271" t="str">
            <v>SEE</v>
          </cell>
        </row>
        <row r="6272">
          <cell r="A6272" t="str">
            <v/>
          </cell>
          <cell r="D6272">
            <v>0</v>
          </cell>
        </row>
        <row r="6273">
          <cell r="A6273" t="str">
            <v>36.05.033</v>
          </cell>
          <cell r="B6273" t="str">
            <v xml:space="preserve"> CUBA DE EMBUTIR OVAL, MARCA DECA LINHA REF. l37, P/ INSTALAÇÃO EM BANCADAS, C/ SIFÃO CROMADO, MARCA DECA REF. c1680, TONEIRA DE METAL, MARCA DECA REF. 1190 c 41, ENGASTE CROMADO, MARCA DECA, (OU SIMILARES) - INSTALAÇÕES HIDRO-SANITÁRIAS / LOUÇAS.</v>
          </cell>
          <cell r="C6273" t="str">
            <v>Un</v>
          </cell>
          <cell r="D6273">
            <v>322.75</v>
          </cell>
          <cell r="E6273">
            <v>258.2</v>
          </cell>
          <cell r="F6273" t="str">
            <v>SEE</v>
          </cell>
        </row>
        <row r="6274">
          <cell r="A6274" t="str">
            <v/>
          </cell>
          <cell r="D6274">
            <v>0</v>
          </cell>
        </row>
        <row r="6275">
          <cell r="A6275" t="str">
            <v>36.05.034</v>
          </cell>
          <cell r="B6275" t="str">
            <v>TANQUE DE LOUÇA COM COLUNA, MARCA DECA REF. q25 E REF. ct25, COM TORNEIRA METÁLICA, MARCA DECA LINHA c23 REF. 1153, C/ VÁLVULA DE PLÁSTICO E CONJUNTO DE FIXAÇÃO, MARCA DECA REF. ft11, (OU SIMILARES) - INSTALAÇÕES HIDRO-SANITÁRIAS / LOUÇAS.</v>
          </cell>
          <cell r="C6275" t="str">
            <v>Un</v>
          </cell>
          <cell r="D6275">
            <v>334.76249999999999</v>
          </cell>
          <cell r="E6275">
            <v>267.81</v>
          </cell>
          <cell r="F6275" t="str">
            <v>SEE</v>
          </cell>
        </row>
        <row r="6276">
          <cell r="A6276" t="str">
            <v/>
          </cell>
          <cell r="D6276">
            <v>0</v>
          </cell>
        </row>
        <row r="6277">
          <cell r="A6277" t="str">
            <v>36.05.035</v>
          </cell>
          <cell r="B6277" t="str">
            <v>PAPELEIRA DE LOUÇA, MARCA DECA A480 OU SIMILAR, 15 x 15 cm - INSTALAÇÕES HIDRO-SANITÁRIAS / LOUÇAS.</v>
          </cell>
          <cell r="C6277" t="str">
            <v>Un</v>
          </cell>
          <cell r="D6277">
            <v>28.0625</v>
          </cell>
          <cell r="E6277">
            <v>22.45</v>
          </cell>
          <cell r="F6277" t="str">
            <v>SEE</v>
          </cell>
        </row>
        <row r="6278">
          <cell r="A6278" t="str">
            <v/>
          </cell>
          <cell r="D6278">
            <v>0</v>
          </cell>
        </row>
        <row r="6279">
          <cell r="A6279" t="str">
            <v>36.05.036</v>
          </cell>
          <cell r="B6279" t="str">
            <v xml:space="preserve"> MEIA SABONETEIRA DE LOUÇA, MARCA DECA REF. a380 OU SIMILAR - INSTALAÇÕES HIDRO-SANITÁRIAS / LOUÇAS.</v>
          </cell>
          <cell r="C6279" t="str">
            <v>Un</v>
          </cell>
          <cell r="D6279">
            <v>22.324999999999999</v>
          </cell>
          <cell r="E6279">
            <v>17.86</v>
          </cell>
          <cell r="F6279" t="str">
            <v>SEE</v>
          </cell>
        </row>
        <row r="6280">
          <cell r="A6280" t="str">
            <v/>
          </cell>
          <cell r="D6280">
            <v>0</v>
          </cell>
        </row>
        <row r="6281">
          <cell r="A6281" t="str">
            <v>36.05.037</v>
          </cell>
          <cell r="B6281" t="str">
            <v>CABIDE DE LOUÇA, MARCA DECA A 680 OU SIMILAR, BRANCO - INSTALAÇÕES HIDRO-SANITÁRIAS / LOUÇAS.</v>
          </cell>
          <cell r="C6281" t="str">
            <v>Un</v>
          </cell>
          <cell r="D6281">
            <v>11.899999999999999</v>
          </cell>
          <cell r="E6281">
            <v>9.52</v>
          </cell>
          <cell r="F6281" t="str">
            <v>SEE</v>
          </cell>
        </row>
        <row r="6282">
          <cell r="A6282" t="str">
            <v/>
          </cell>
          <cell r="D6282">
            <v>0</v>
          </cell>
        </row>
        <row r="6283">
          <cell r="A6283" t="str">
            <v>36.05.038</v>
          </cell>
          <cell r="B6283" t="str">
            <v>TORNEIRA CROMADA PARA PIA DE COZINHA, MARCA ESTEVES LINHA MÔNACO VTM 040 (1167) OU SIMILAR, DE MESA, COM ARTICULADOR, DIÂM. 1/2" - INSTALAÇÕES HIDRO-SANITÁRIAS / METAIS.</v>
          </cell>
          <cell r="C6283" t="str">
            <v>Un</v>
          </cell>
          <cell r="D6283">
            <v>62.024999999999999</v>
          </cell>
          <cell r="E6283">
            <v>49.62</v>
          </cell>
          <cell r="F6283" t="str">
            <v>SEE</v>
          </cell>
        </row>
        <row r="6284">
          <cell r="A6284" t="str">
            <v/>
          </cell>
          <cell r="D6284">
            <v>0</v>
          </cell>
        </row>
        <row r="6285">
          <cell r="A6285" t="str">
            <v>36.05.039</v>
          </cell>
          <cell r="B6285" t="str">
            <v>TORNEIRA CROMADA PARA JARDIM, MARCA DECA 1153 OU SIMILAR - INSTALAÇÕES HIDRO-SANITÁRIAS / METAIS.</v>
          </cell>
          <cell r="C6285" t="str">
            <v>Un</v>
          </cell>
          <cell r="D6285">
            <v>17.5</v>
          </cell>
          <cell r="E6285">
            <v>14</v>
          </cell>
          <cell r="F6285" t="str">
            <v>SEE</v>
          </cell>
        </row>
        <row r="6286">
          <cell r="A6286" t="str">
            <v/>
          </cell>
          <cell r="D6286">
            <v>0</v>
          </cell>
        </row>
        <row r="6287">
          <cell r="A6287" t="str">
            <v>36.05.040</v>
          </cell>
          <cell r="B6287" t="str">
            <v>FORNECIMENTO E INSTALAÇÃO SABONETEIRA DE LOUÇA, MARCA DECA REF. A180 OU SIMILAR - INSTALAÇÕES HIDRO-SANITÁRIAS / METAIS.</v>
          </cell>
          <cell r="C6287" t="str">
            <v>Un</v>
          </cell>
          <cell r="D6287">
            <v>22.324999999999999</v>
          </cell>
          <cell r="E6287">
            <v>17.86</v>
          </cell>
          <cell r="F6287" t="str">
            <v>SEE</v>
          </cell>
        </row>
        <row r="6288">
          <cell r="A6288" t="str">
            <v/>
          </cell>
          <cell r="D6288">
            <v>0</v>
          </cell>
        </row>
        <row r="6289">
          <cell r="A6289" t="str">
            <v>36.05.041</v>
          </cell>
          <cell r="B6289" t="str">
            <v>ASSENTAMENTO DE CUBA INOX EM BANCADA - INSTALAÇÕES HIDRO-SANITÁRIAS / METAIS.</v>
          </cell>
          <cell r="C6289" t="str">
            <v>Un</v>
          </cell>
          <cell r="D6289">
            <v>860.38749999999993</v>
          </cell>
          <cell r="E6289">
            <v>688.31</v>
          </cell>
          <cell r="F6289" t="str">
            <v>SEE</v>
          </cell>
        </row>
        <row r="6290">
          <cell r="A6290" t="str">
            <v/>
          </cell>
          <cell r="D6290">
            <v>0</v>
          </cell>
        </row>
        <row r="6291">
          <cell r="A6291" t="str">
            <v>36.05.042</v>
          </cell>
          <cell r="B6291" t="str">
            <v>SUPORTE PARA AUXÍLIO DE DEFICIENTES FÍSICOS (BARRA DE APOIO) L = 80 cm  EM TUBO GALVANIZADO D = 1 1/2" (CONFORME PROJETO - VIDE DETALHES DE SANITÁRIOS) - INSTALAÇÕES HIDRO-SANITÁRIAS / METAIS.</v>
          </cell>
          <cell r="C6291" t="str">
            <v>Un</v>
          </cell>
          <cell r="D6291">
            <v>78.612499999999997</v>
          </cell>
          <cell r="E6291">
            <v>62.89</v>
          </cell>
          <cell r="F6291" t="str">
            <v>SEE</v>
          </cell>
        </row>
        <row r="6292">
          <cell r="A6292" t="str">
            <v/>
          </cell>
          <cell r="D6292">
            <v>0</v>
          </cell>
        </row>
        <row r="6293">
          <cell r="A6293" t="str">
            <v>36.05.043</v>
          </cell>
          <cell r="B6293" t="str">
            <v>REGISTRO DE PRESSÃO C/ CANOPLA CROMADA, D = 25 mm (1"), MARCA DECA REF. 1416 LINHA c40 OU SIMILAR - INSTALAÇÕES HIDRO-SANITÁRIAS / METAIS.</v>
          </cell>
          <cell r="C6293" t="str">
            <v>Un</v>
          </cell>
          <cell r="D6293">
            <v>77.4375</v>
          </cell>
          <cell r="E6293">
            <v>61.95</v>
          </cell>
          <cell r="F6293" t="str">
            <v>SEE</v>
          </cell>
        </row>
        <row r="6294">
          <cell r="A6294" t="str">
            <v/>
          </cell>
          <cell r="D6294">
            <v>0</v>
          </cell>
        </row>
        <row r="6295">
          <cell r="A6295" t="str">
            <v>36.06.001</v>
          </cell>
          <cell r="B6295" t="str">
            <v>ELETRODUTO DE PVC RÍGIDO ROSCÁVEL, DIÂM = 40 mm (1 1/4") - INSTALAÇÕES ELÉTRICAS E TELEFÔNICAS / ELETRODUTOS DE PVC RÍGIDO.</v>
          </cell>
          <cell r="C6295" t="str">
            <v>m</v>
          </cell>
          <cell r="D6295">
            <v>11.975</v>
          </cell>
          <cell r="E6295">
            <v>9.58</v>
          </cell>
          <cell r="F6295" t="str">
            <v>SEE</v>
          </cell>
        </row>
        <row r="6296">
          <cell r="A6296" t="str">
            <v/>
          </cell>
          <cell r="D6296">
            <v>0</v>
          </cell>
        </row>
        <row r="6297">
          <cell r="A6297" t="str">
            <v>36.06.002</v>
          </cell>
          <cell r="B6297" t="str">
            <v>ELETRODUTO DE PVC RÍGIDO ROSCÁVEL, DIÂM = 32 mm (1") - INSTALAÇÕES ELÉTRICAS E TELEFÔNICAS / ELETRODUTOS DE PVC RÍGIDO.</v>
          </cell>
          <cell r="C6297" t="str">
            <v>m</v>
          </cell>
          <cell r="D6297">
            <v>8.5625</v>
          </cell>
          <cell r="E6297">
            <v>6.85</v>
          </cell>
          <cell r="F6297" t="str">
            <v>SEE</v>
          </cell>
        </row>
        <row r="6298">
          <cell r="A6298" t="str">
            <v/>
          </cell>
          <cell r="D6298">
            <v>0</v>
          </cell>
        </row>
        <row r="6299">
          <cell r="A6299" t="str">
            <v>36.06.003</v>
          </cell>
          <cell r="B6299" t="str">
            <v>FIO ISOLADO EM PVC SEÇÃO 2,5 mm² - 750v / 70° c - INSTALAÇÕES ELÉTRICAS E TELEFÔNICAS / FIOS E CABOS.</v>
          </cell>
          <cell r="C6299" t="str">
            <v>m</v>
          </cell>
          <cell r="D6299">
            <v>2.6624999999999996</v>
          </cell>
          <cell r="E6299">
            <v>2.13</v>
          </cell>
          <cell r="F6299" t="str">
            <v>SEE</v>
          </cell>
        </row>
        <row r="6300">
          <cell r="A6300" t="str">
            <v/>
          </cell>
          <cell r="D6300">
            <v>0</v>
          </cell>
        </row>
        <row r="6301">
          <cell r="A6301" t="str">
            <v>36.06.004</v>
          </cell>
          <cell r="B6301" t="str">
            <v>FIO ISOLADO EM PVC SEÇÃO 4,0 mm² - 750v / 70° c - INSTALAÇÕES ELÉTRICAS E TELEFÔNICAS / FIOS E CABOS.</v>
          </cell>
          <cell r="C6301" t="str">
            <v>m</v>
          </cell>
          <cell r="D6301">
            <v>3.5</v>
          </cell>
          <cell r="E6301">
            <v>2.8</v>
          </cell>
          <cell r="F6301" t="str">
            <v>SEE</v>
          </cell>
        </row>
        <row r="6302">
          <cell r="A6302" t="str">
            <v/>
          </cell>
          <cell r="D6302">
            <v>0</v>
          </cell>
        </row>
        <row r="6303">
          <cell r="A6303" t="str">
            <v>36.06.005</v>
          </cell>
          <cell r="B6303" t="str">
            <v>FIO ISOLADO EM PVC SEÇÃO 6,0 mm² - 750v / 70° c - INSTALAÇÕES ELÉTRICAS E TELEFÔNICAS / FIOS E CABOS.</v>
          </cell>
          <cell r="C6303" t="str">
            <v>m</v>
          </cell>
          <cell r="D6303">
            <v>5.05</v>
          </cell>
          <cell r="E6303">
            <v>4.04</v>
          </cell>
          <cell r="F6303" t="str">
            <v>SEE</v>
          </cell>
        </row>
        <row r="6304">
          <cell r="A6304" t="str">
            <v/>
          </cell>
          <cell r="D6304">
            <v>0</v>
          </cell>
        </row>
        <row r="6305">
          <cell r="A6305" t="str">
            <v>36.06.006</v>
          </cell>
          <cell r="B6305" t="str">
            <v>CABO ISOLADO EM PVC SEÇÃO 10,0 mm² - 750v / 70° c - INSTALAÇÕES ELÉTRICAS E TELEFÔNICAS / FIOS E CABOS.</v>
          </cell>
          <cell r="C6305" t="str">
            <v>m</v>
          </cell>
          <cell r="D6305">
            <v>8.8125</v>
          </cell>
          <cell r="E6305">
            <v>7.05</v>
          </cell>
          <cell r="F6305" t="str">
            <v>SEE</v>
          </cell>
        </row>
        <row r="6306">
          <cell r="A6306" t="str">
            <v/>
          </cell>
          <cell r="D6306">
            <v>0</v>
          </cell>
        </row>
        <row r="6307">
          <cell r="A6307" t="str">
            <v>36.06.007</v>
          </cell>
          <cell r="B6307" t="str">
            <v>CABO ISOLADO EM PVC SEÇÃO 16,0 mm² - 750v / 70° c - INSTALAÇÕES ELÉTRICAS E TELEFÔNICAS / FIOS E CABOS.</v>
          </cell>
          <cell r="C6307" t="str">
            <v>m</v>
          </cell>
          <cell r="D6307">
            <v>12.25</v>
          </cell>
          <cell r="E6307">
            <v>9.8000000000000007</v>
          </cell>
          <cell r="F6307" t="str">
            <v>SEE</v>
          </cell>
        </row>
        <row r="6308">
          <cell r="A6308" t="str">
            <v/>
          </cell>
          <cell r="D6308">
            <v>0</v>
          </cell>
        </row>
        <row r="6309">
          <cell r="A6309" t="str">
            <v>36.06.008</v>
          </cell>
          <cell r="B6309" t="str">
            <v>INSTALAÇÃO DE CABO TELEFÔNICO CCE 50-02 - INSTALAÇÕES ELÉTRICAS E TELEFÔNICAS / CABO TELEFÔNICO.</v>
          </cell>
          <cell r="C6309" t="str">
            <v>m</v>
          </cell>
          <cell r="D6309">
            <v>4.0625</v>
          </cell>
          <cell r="E6309">
            <v>3.25</v>
          </cell>
          <cell r="F6309" t="str">
            <v>SEE</v>
          </cell>
        </row>
        <row r="6310">
          <cell r="A6310" t="str">
            <v/>
          </cell>
          <cell r="D6310">
            <v>0</v>
          </cell>
        </row>
        <row r="6311">
          <cell r="A6311" t="str">
            <v>36.06.009</v>
          </cell>
          <cell r="B6311" t="str">
            <v>INSTALAÇÃO DE CABO TELEFÔNICO CCI 50-02 - INSTALAÇÕES ELÉTRICAS E TELEFÔNICAS / CABO TELEFÔNICO.</v>
          </cell>
          <cell r="C6311" t="str">
            <v>m</v>
          </cell>
          <cell r="D6311">
            <v>2.6750000000000003</v>
          </cell>
          <cell r="E6311">
            <v>2.14</v>
          </cell>
          <cell r="F6311" t="str">
            <v>SEE</v>
          </cell>
        </row>
        <row r="6312">
          <cell r="A6312" t="str">
            <v/>
          </cell>
          <cell r="D6312">
            <v>0</v>
          </cell>
        </row>
        <row r="6313">
          <cell r="A6313" t="str">
            <v>36.06.010</v>
          </cell>
          <cell r="B6313" t="str">
            <v>INTERRUPTOR 01 SEÇÃO SIMPLES - INSTALAÇÕES ELÉTRICAS E TELEFÔNICAS / INTERRUPTOR.</v>
          </cell>
          <cell r="C6313" t="str">
            <v>Un</v>
          </cell>
          <cell r="D6313">
            <v>5.9125000000000005</v>
          </cell>
          <cell r="E6313">
            <v>4.7300000000000004</v>
          </cell>
          <cell r="F6313" t="str">
            <v>SEE</v>
          </cell>
        </row>
        <row r="6314">
          <cell r="A6314" t="str">
            <v/>
          </cell>
          <cell r="D6314">
            <v>0</v>
          </cell>
        </row>
        <row r="6315">
          <cell r="A6315" t="str">
            <v>36.06.011</v>
          </cell>
          <cell r="B6315" t="str">
            <v>INTERRUPTOR 02 SEÇÃO SIMPLES - INSTALAÇÕES ELÉTRICAS E TELEFÔNICAS / INTERRUPTOR.</v>
          </cell>
          <cell r="C6315" t="str">
            <v>Un</v>
          </cell>
          <cell r="D6315">
            <v>10.199999999999999</v>
          </cell>
          <cell r="E6315">
            <v>8.16</v>
          </cell>
          <cell r="F6315" t="str">
            <v>SEE</v>
          </cell>
        </row>
        <row r="6316">
          <cell r="A6316" t="str">
            <v/>
          </cell>
          <cell r="D6316">
            <v>0</v>
          </cell>
        </row>
        <row r="6317">
          <cell r="A6317" t="str">
            <v>36.06.012</v>
          </cell>
          <cell r="B6317" t="str">
            <v>TOMADA PARA TELEFONE, COM CAIXA PVC, EMBUTIDA - INSTALAÇÕES ELÉTRICAS E TELEFÔNICAS / TOMADAS DE TELEFONE DE EMBUTIR.</v>
          </cell>
          <cell r="C6317" t="str">
            <v>Un</v>
          </cell>
          <cell r="D6317">
            <v>15.600000000000001</v>
          </cell>
          <cell r="E6317">
            <v>12.48</v>
          </cell>
          <cell r="F6317" t="str">
            <v>SEE</v>
          </cell>
        </row>
        <row r="6318">
          <cell r="A6318" t="str">
            <v/>
          </cell>
          <cell r="D6318">
            <v>0</v>
          </cell>
        </row>
        <row r="6319">
          <cell r="A6319" t="str">
            <v>36.06.013</v>
          </cell>
          <cell r="B6319" t="str">
            <v>TOMADA DE EMBUTIR PARA USO GERAL, 2P + T - INSTALAÇÕES ELÉTRICAS E TELEFÔNICAS / TOMADAS ELÉTRICA DE EMBUTIR.</v>
          </cell>
          <cell r="C6319" t="str">
            <v>Un</v>
          </cell>
          <cell r="D6319">
            <v>14.487500000000001</v>
          </cell>
          <cell r="E6319">
            <v>11.59</v>
          </cell>
          <cell r="F6319" t="str">
            <v>SEE</v>
          </cell>
        </row>
        <row r="6320">
          <cell r="A6320" t="str">
            <v/>
          </cell>
          <cell r="D6320">
            <v>0</v>
          </cell>
        </row>
        <row r="6321">
          <cell r="A6321" t="str">
            <v>36.06.014</v>
          </cell>
          <cell r="B6321" t="str">
            <v>TOMADA DE EMBUTIR PARA USO GERAL, 2P + T, DUPLA - INSTALAÇÕES ELÉTRICAS E TELEFÔNICAS / TOMADAS ELÉTRICA DE EMBUTIR.</v>
          </cell>
          <cell r="C6321" t="str">
            <v>Un</v>
          </cell>
          <cell r="D6321">
            <v>19.162500000000001</v>
          </cell>
          <cell r="E6321">
            <v>15.33</v>
          </cell>
          <cell r="F6321" t="str">
            <v>SEE</v>
          </cell>
        </row>
        <row r="6322">
          <cell r="A6322" t="str">
            <v/>
          </cell>
          <cell r="D6322">
            <v>0</v>
          </cell>
        </row>
        <row r="6323">
          <cell r="A6323" t="str">
            <v>36.06.015</v>
          </cell>
          <cell r="B6323" t="str">
            <v>FORNECIMENTO E ASSENTAMENTO DE CAIXA PVC 4" x 2" COM TAMPA - INSTALAÇÕES ELÉTRICAS E TELEFÔNICAS / CAIXA DE EMBUTIR DE PVC.</v>
          </cell>
          <cell r="C6323" t="str">
            <v>Un</v>
          </cell>
          <cell r="D6323">
            <v>4.3874999999999993</v>
          </cell>
          <cell r="E6323">
            <v>3.51</v>
          </cell>
          <cell r="F6323" t="str">
            <v>SEE</v>
          </cell>
        </row>
        <row r="6324">
          <cell r="A6324" t="str">
            <v/>
          </cell>
          <cell r="D6324">
            <v>0</v>
          </cell>
        </row>
        <row r="6325">
          <cell r="A6325" t="str">
            <v>36.06.016</v>
          </cell>
          <cell r="B6325" t="str">
            <v>FORNECIMENTO E ASSENTAMENTO DE CAIXA PVC 4" x 4" - INSTALAÇÕES ELÉTRICAS E TELEFÔNICAS / CAIXA DE EMBUTIR DE PVC.</v>
          </cell>
          <cell r="C6325" t="str">
            <v>Un</v>
          </cell>
          <cell r="D6325">
            <v>5.8875000000000002</v>
          </cell>
          <cell r="E6325">
            <v>4.71</v>
          </cell>
          <cell r="F6325" t="str">
            <v>SEE</v>
          </cell>
        </row>
        <row r="6326">
          <cell r="A6326" t="str">
            <v/>
          </cell>
          <cell r="D6326">
            <v>0</v>
          </cell>
        </row>
        <row r="6327">
          <cell r="A6327" t="str">
            <v>36.06.017</v>
          </cell>
          <cell r="B6327" t="str">
            <v>FORNECIMENTO E ASSENTAMENTO DE CAIXA  OCTOGONAL DE PVC 4" x 4" - INSTALAÇÕES ELÉTRICAS E TELEFÔNICAS / CAIXA DE EMBUTIR DE PVC.</v>
          </cell>
          <cell r="C6327" t="str">
            <v>Un</v>
          </cell>
          <cell r="D6327">
            <v>5.0375000000000005</v>
          </cell>
          <cell r="E6327">
            <v>4.03</v>
          </cell>
          <cell r="F6327" t="str">
            <v>SEE</v>
          </cell>
        </row>
        <row r="6328">
          <cell r="A6328" t="str">
            <v/>
          </cell>
          <cell r="D6328">
            <v>0</v>
          </cell>
        </row>
        <row r="6329">
          <cell r="A6329" t="str">
            <v>36.06.018</v>
          </cell>
          <cell r="B6329" t="str">
            <v>QUADRO DE DISTRIBUIÇÃO DE EMBUTIR, COM BARRAMENTO, EM CHAPA DE AÇO, PARA ATÉ 12 DIJUNTORES PADRÃO EUROPEU (LINHA BRANCA), EXCLUSIVE DISJUNTORES - INSTALAÇÕES ELÉTRICAS E TELEFÔNICAS / QLD.</v>
          </cell>
          <cell r="C6329" t="str">
            <v>Un</v>
          </cell>
          <cell r="D6329">
            <v>176.47500000000002</v>
          </cell>
          <cell r="E6329">
            <v>141.18</v>
          </cell>
          <cell r="F6329" t="str">
            <v>SEE</v>
          </cell>
        </row>
        <row r="6330">
          <cell r="A6330" t="str">
            <v/>
          </cell>
          <cell r="D6330">
            <v>0</v>
          </cell>
        </row>
        <row r="6331">
          <cell r="A6331" t="str">
            <v>36.06.019</v>
          </cell>
          <cell r="B6331" t="str">
            <v xml:space="preserve"> DISJUNTOR TRIPOLAR 70 A - INSTALAÇÕES ELÉTRICAS E TELEFÔNICAS / QDL.</v>
          </cell>
          <cell r="C6331" t="str">
            <v>Un</v>
          </cell>
          <cell r="D6331">
            <v>89.3</v>
          </cell>
          <cell r="E6331">
            <v>71.44</v>
          </cell>
          <cell r="F6331" t="str">
            <v>SEE</v>
          </cell>
        </row>
        <row r="6332">
          <cell r="A6332" t="str">
            <v/>
          </cell>
          <cell r="D6332">
            <v>0</v>
          </cell>
        </row>
        <row r="6333">
          <cell r="A6333" t="str">
            <v>36.06.020</v>
          </cell>
          <cell r="B6333" t="str">
            <v>DISJUNTOR MONOPOLAR 15 A - INSTALAÇÕES ELÉTRICAS E TELEFÔNICAS / QDL.</v>
          </cell>
          <cell r="C6333" t="str">
            <v>Un</v>
          </cell>
          <cell r="D6333">
            <v>11.799999999999999</v>
          </cell>
          <cell r="E6333">
            <v>9.44</v>
          </cell>
          <cell r="F6333" t="str">
            <v>SEE</v>
          </cell>
        </row>
        <row r="6334">
          <cell r="A6334" t="str">
            <v/>
          </cell>
          <cell r="D6334">
            <v>0</v>
          </cell>
        </row>
        <row r="6335">
          <cell r="A6335" t="str">
            <v>36.06.021</v>
          </cell>
          <cell r="B6335" t="str">
            <v>DISJUNTOR MONOPOLAR 20 A - INSTALAÇÕES ELÉTRICAS E TELEFÔNICAS / QDL.</v>
          </cell>
          <cell r="C6335" t="str">
            <v>Un</v>
          </cell>
          <cell r="D6335">
            <v>11.799999999999999</v>
          </cell>
          <cell r="E6335">
            <v>9.44</v>
          </cell>
          <cell r="F6335" t="str">
            <v>SEE</v>
          </cell>
        </row>
        <row r="6336">
          <cell r="A6336" t="str">
            <v/>
          </cell>
          <cell r="D6336">
            <v>0</v>
          </cell>
        </row>
        <row r="6337">
          <cell r="A6337" t="str">
            <v>36.06.022</v>
          </cell>
          <cell r="B6337" t="str">
            <v>DISJUNTOR TRIPOLAR 30 A - INSTALAÇÕES ELÉTRICAS E TELEFÔNICAS / QDL.</v>
          </cell>
          <cell r="C6337" t="str">
            <v>Un</v>
          </cell>
          <cell r="D6337">
            <v>74.125</v>
          </cell>
          <cell r="E6337">
            <v>59.3</v>
          </cell>
          <cell r="F6337" t="str">
            <v>SEE</v>
          </cell>
        </row>
        <row r="6338">
          <cell r="A6338" t="str">
            <v/>
          </cell>
          <cell r="D6338">
            <v>0</v>
          </cell>
        </row>
        <row r="6339">
          <cell r="A6339" t="str">
            <v>36.06.023</v>
          </cell>
          <cell r="B6339" t="str">
            <v>DISJUNTOR TRIPOLAR 50 A - INSTALAÇÕES ELÉTRICAS E TELEFÔNICAS / QDL.</v>
          </cell>
          <cell r="C6339" t="str">
            <v>Un</v>
          </cell>
          <cell r="D6339">
            <v>74.125</v>
          </cell>
          <cell r="E6339">
            <v>59.3</v>
          </cell>
          <cell r="F6339" t="str">
            <v>SEE</v>
          </cell>
        </row>
        <row r="6340">
          <cell r="A6340" t="str">
            <v/>
          </cell>
          <cell r="D6340">
            <v>0</v>
          </cell>
        </row>
        <row r="6341">
          <cell r="A6341" t="str">
            <v>36.06.024</v>
          </cell>
          <cell r="B6341" t="str">
            <v>DISJUNTOR MONOPOLAR 25 A - INSTALAÇÕES ELÉTRICAS E TELEFÔNICAS / QDL.</v>
          </cell>
          <cell r="C6341" t="str">
            <v>Un</v>
          </cell>
          <cell r="D6341">
            <v>11.799999999999999</v>
          </cell>
          <cell r="E6341">
            <v>9.44</v>
          </cell>
          <cell r="F6341" t="str">
            <v>SEE</v>
          </cell>
        </row>
        <row r="6342">
          <cell r="A6342" t="str">
            <v/>
          </cell>
          <cell r="D6342">
            <v>0</v>
          </cell>
        </row>
        <row r="6343">
          <cell r="A6343" t="str">
            <v>36.06.025</v>
          </cell>
          <cell r="B6343" t="str">
            <v>QUADRO DE MEDIÇÃO TRIFÁSICA (ACIMA DE 10 kva) COM CAIXA EM NORIL - INSTALAÇÕES ELÉTRICAS E TELEFÔNICAS / CAIXA DE MEDIÇÃO.</v>
          </cell>
          <cell r="C6343" t="str">
            <v>Un</v>
          </cell>
          <cell r="D6343">
            <v>252.57499999999999</v>
          </cell>
          <cell r="E6343">
            <v>202.06</v>
          </cell>
          <cell r="F6343" t="str">
            <v>SEE</v>
          </cell>
        </row>
        <row r="6344">
          <cell r="A6344" t="str">
            <v/>
          </cell>
          <cell r="D6344">
            <v>0</v>
          </cell>
        </row>
        <row r="6345">
          <cell r="A6345" t="str">
            <v>36.06.026</v>
          </cell>
          <cell r="B6345" t="str">
            <v>CAIXA DE PASSAGEM EM ALVENARIA DE TIJOLOS MACIÇOS ESP. = 0,12 m, DIÂM. INT. = 0,60 x 0,60 x 0,60 m - INSTALAÇÕES ELÉTRICAS E TELEFÔNICAS / CAIXA DE DISTRIBUIÇÃO GERAL DE TELEFONE.</v>
          </cell>
          <cell r="C6345" t="str">
            <v>Un</v>
          </cell>
          <cell r="D6345">
            <v>201.5</v>
          </cell>
          <cell r="E6345">
            <v>161.19999999999999</v>
          </cell>
          <cell r="F6345" t="str">
            <v>SEE</v>
          </cell>
        </row>
        <row r="6346">
          <cell r="A6346" t="str">
            <v/>
          </cell>
          <cell r="D6346">
            <v>0</v>
          </cell>
        </row>
        <row r="6347">
          <cell r="A6347" t="str">
            <v>36.06.027</v>
          </cell>
          <cell r="B6347" t="str">
            <v>DISTRIBUIDOR GERAL PADRÃO TELEBRÁS DIMENSÕES 0,20 x 0,20 x 0,12 m - INSTALAÇÕES ELÉTRICAS E TELEFÔNICAS / CAIXA DE DISTRIBUIÇÃO GERAL DE TELEFONE.</v>
          </cell>
          <cell r="C6347" t="str">
            <v>Un</v>
          </cell>
          <cell r="D6347">
            <v>51.65</v>
          </cell>
          <cell r="E6347">
            <v>41.32</v>
          </cell>
          <cell r="F6347" t="str">
            <v>SEE</v>
          </cell>
        </row>
        <row r="6348">
          <cell r="A6348" t="str">
            <v/>
          </cell>
          <cell r="D6348">
            <v>0</v>
          </cell>
        </row>
        <row r="6349">
          <cell r="A6349" t="str">
            <v>36.06.028</v>
          </cell>
          <cell r="B6349" t="str">
            <v>LUMINÁRIA FLUORESCENTE DE EMBUTIR ABERTA 2 x 40 w, MARCA PELOTAS REF. 8157 OU SIMILAR, COMPLETA - INSTALAÇÕES ELÉTRICAS E TELEFÔNICAS / LUMINÁRIAS.</v>
          </cell>
          <cell r="C6349" t="str">
            <v>Un</v>
          </cell>
          <cell r="D6349">
            <v>137.30000000000001</v>
          </cell>
          <cell r="E6349">
            <v>109.84</v>
          </cell>
          <cell r="F6349" t="str">
            <v>SEE</v>
          </cell>
        </row>
        <row r="6350">
          <cell r="A6350" t="str">
            <v/>
          </cell>
          <cell r="D6350">
            <v>0</v>
          </cell>
        </row>
        <row r="6351">
          <cell r="A6351" t="str">
            <v>36.06.029</v>
          </cell>
          <cell r="B6351" t="str">
            <v>PÁRA-RAIO TIPO GAIOLA DE FARANDAY, CONFORME PROJETO - INSTALAÇÕES ELÉTRICAS E TELEFÔNICAS / SISTEMA DE PROTEÇÃO CONTRA DESCARGA ATMOSFÉRICAS.</v>
          </cell>
          <cell r="C6351" t="str">
            <v>Un</v>
          </cell>
          <cell r="D6351">
            <v>11793.55</v>
          </cell>
          <cell r="E6351">
            <v>9434.84</v>
          </cell>
          <cell r="F6351" t="str">
            <v>SEE</v>
          </cell>
        </row>
        <row r="6352">
          <cell r="A6352" t="str">
            <v/>
          </cell>
          <cell r="D6352">
            <v>0</v>
          </cell>
        </row>
        <row r="6353">
          <cell r="A6353" t="str">
            <v>36.07.001</v>
          </cell>
          <cell r="B6353" t="str">
            <v xml:space="preserve"> ALVENARIA DE BLOCO CERÂMICO (9 x 19 x 25 cm), E = 0,09 m, COM ARGAMASSA TRAÇO - 1:2:8 (CIMENTO / CAL / AREIA) - PAREDES E PAINÉIS / ALVENARIA.</v>
          </cell>
          <cell r="C6353" t="str">
            <v>m2</v>
          </cell>
          <cell r="D6353">
            <v>22.337500000000002</v>
          </cell>
          <cell r="E6353">
            <v>17.87</v>
          </cell>
          <cell r="F6353" t="str">
            <v>SEE</v>
          </cell>
        </row>
        <row r="6354">
          <cell r="A6354" t="str">
            <v/>
          </cell>
          <cell r="D6354">
            <v>0</v>
          </cell>
        </row>
        <row r="6355">
          <cell r="A6355" t="str">
            <v>36.07.002</v>
          </cell>
          <cell r="B6355" t="str">
            <v xml:space="preserve"> VERGAS E CONTRA-VERGAS EM CONCRETO ARMADO FCK = 15 MPa, SEÇÃO 9 x 12 cm - PAREDES E PAINÉIS / ALVENARIA.</v>
          </cell>
          <cell r="C6355" t="str">
            <v>m</v>
          </cell>
          <cell r="D6355">
            <v>12.649999999999999</v>
          </cell>
          <cell r="E6355">
            <v>10.119999999999999</v>
          </cell>
          <cell r="F6355" t="str">
            <v>SEE</v>
          </cell>
        </row>
        <row r="6356">
          <cell r="A6356" t="str">
            <v/>
          </cell>
          <cell r="D6356">
            <v>0</v>
          </cell>
        </row>
        <row r="6357">
          <cell r="A6357" t="str">
            <v>36.07.003</v>
          </cell>
          <cell r="B6357" t="str">
            <v xml:space="preserve"> ALVENARIA DE BLOCO CERÂMICO 21 FUROS, SINGELA, APARENTE, COM ARGAMASSA TRAÇO - 1:2:8 (CIMENTO / CAL / AREIA) - PAREDES E PAINÉIS / ALVENARIA.</v>
          </cell>
          <cell r="C6357" t="str">
            <v>m2</v>
          </cell>
          <cell r="D6357">
            <v>63.0625</v>
          </cell>
          <cell r="E6357">
            <v>50.45</v>
          </cell>
          <cell r="F6357" t="str">
            <v>SEE</v>
          </cell>
        </row>
        <row r="6358">
          <cell r="A6358" t="str">
            <v/>
          </cell>
          <cell r="D6358">
            <v>0</v>
          </cell>
        </row>
        <row r="6359">
          <cell r="A6359" t="str">
            <v>36.07.004</v>
          </cell>
          <cell r="B6359" t="str">
            <v xml:space="preserve"> APERTO DE ALVENARIA EM TIJOLO CERÂMICO MACIÇO, ESP = 0,10 m, COM ARGAMASSA TRAÇO - 1:2:8 (CIMENTO/ CAL /  AREIA), À REVESTIR - PAREDES E PAINÉIS / ALVENARIA.</v>
          </cell>
          <cell r="C6359" t="str">
            <v>m</v>
          </cell>
          <cell r="D6359">
            <v>0.53749999999999998</v>
          </cell>
          <cell r="E6359">
            <v>0.43</v>
          </cell>
          <cell r="F6359" t="str">
            <v>SEE</v>
          </cell>
        </row>
        <row r="6360">
          <cell r="A6360" t="str">
            <v/>
          </cell>
          <cell r="D6360">
            <v>0</v>
          </cell>
        </row>
        <row r="6361">
          <cell r="A6361" t="str">
            <v>36.07.005</v>
          </cell>
          <cell r="B6361" t="str">
            <v>DIVISÓRIA EM GRANITO CINZA ANDORINHA POLIDO, E = 3 cm, INCLUSIVE MONTAGEM COM FERRAGENS - PAREDES E PAINÉIS / DIVISÓRIA.</v>
          </cell>
          <cell r="C6361" t="str">
            <v>m2</v>
          </cell>
          <cell r="D6361">
            <v>360.13750000000005</v>
          </cell>
          <cell r="E6361">
            <v>288.11</v>
          </cell>
          <cell r="F6361" t="str">
            <v>SEE</v>
          </cell>
        </row>
        <row r="6362">
          <cell r="A6362" t="str">
            <v/>
          </cell>
          <cell r="D6362">
            <v>0</v>
          </cell>
        </row>
        <row r="6363">
          <cell r="A6363" t="str">
            <v>36.08.001</v>
          </cell>
          <cell r="B6363" t="str">
            <v>PORTA EM MADEIRA DE LEI COMPLETA (C/ ALIZAR E BATENTES), LISA, SEMI-ÔCA, 0,70 x 2,10 (PM-01) - ESQUADRIAS / MADEIRA.</v>
          </cell>
          <cell r="C6363" t="str">
            <v>Un</v>
          </cell>
          <cell r="D6363">
            <v>250.3125</v>
          </cell>
          <cell r="E6363">
            <v>200.25</v>
          </cell>
          <cell r="F6363" t="str">
            <v>SEE</v>
          </cell>
        </row>
        <row r="6364">
          <cell r="A6364" t="str">
            <v/>
          </cell>
          <cell r="D6364">
            <v>0</v>
          </cell>
        </row>
        <row r="6365">
          <cell r="A6365" t="str">
            <v>36.08.002</v>
          </cell>
          <cell r="B6365" t="str">
            <v>PORTA EM MADEIRA DE LEI COMPLETA (C/ ALIZAR E BATENTES), LISA, SEMI-ÔCA, 0,80 x 2,10 (PM-02) - ESQUADRIAS / MADEIRA.</v>
          </cell>
          <cell r="C6365" t="str">
            <v>Un</v>
          </cell>
          <cell r="D6365">
            <v>264.16250000000002</v>
          </cell>
          <cell r="E6365">
            <v>211.33</v>
          </cell>
          <cell r="F6365" t="str">
            <v>SEE</v>
          </cell>
        </row>
        <row r="6366">
          <cell r="A6366" t="str">
            <v/>
          </cell>
          <cell r="D6366">
            <v>0</v>
          </cell>
        </row>
        <row r="6367">
          <cell r="A6367" t="str">
            <v>36.08.003</v>
          </cell>
          <cell r="B6367" t="str">
            <v>PORTA EM MADEIRA DE LEI COMPLETA (C/ ALIZAR E BATENTES), LISA, SEMI-ÔCA, 0,90 x 2,10 (PM-03) - ESQUADRIAS / MADEIRA.</v>
          </cell>
          <cell r="C6367" t="str">
            <v>Un</v>
          </cell>
          <cell r="D6367">
            <v>279.34999999999997</v>
          </cell>
          <cell r="E6367">
            <v>223.48</v>
          </cell>
          <cell r="F6367" t="str">
            <v>SEE</v>
          </cell>
        </row>
        <row r="6368">
          <cell r="A6368" t="str">
            <v/>
          </cell>
          <cell r="D6368">
            <v>0</v>
          </cell>
        </row>
        <row r="6369">
          <cell r="A6369" t="str">
            <v>36.08.004</v>
          </cell>
          <cell r="B6369" t="str">
            <v>PORTA DE MADEIRA COMPENSADA, 0,60 x 1,60 m, E = 20 mm, COM REVESTIMENTO MELAMÍNICO, TARJETA EM AÇO INOX, TIPO LIVRE/OCUPADO, MARCA STANLEY OU SIMILAR, INCLUSIVE FERRAGENS - ESQUADRIAS / MADEIRA.</v>
          </cell>
          <cell r="C6369" t="str">
            <v>Un</v>
          </cell>
          <cell r="D6369">
            <v>238.83749999999998</v>
          </cell>
          <cell r="E6369">
            <v>191.07</v>
          </cell>
          <cell r="F6369" t="str">
            <v>SEE</v>
          </cell>
        </row>
        <row r="6370">
          <cell r="A6370" t="str">
            <v/>
          </cell>
          <cell r="D6370">
            <v>0</v>
          </cell>
        </row>
        <row r="6371">
          <cell r="A6371" t="str">
            <v>36.08.005</v>
          </cell>
          <cell r="B6371" t="str">
            <v>PORTA DE MADEIRA COMPENSADA, 0,80 x 1,60 m, E = 20 mm, COM REVESTIMENTO MELAMÍNICO, TARJETA EM AÇO INOX, TIPO LIVRE/OCUPADO, MARCA STANLEY OU SIMILAR, INCLUSIVE FERRAGENS - ESQUADRIAS / MADEIRA.</v>
          </cell>
          <cell r="C6371" t="str">
            <v>Un</v>
          </cell>
          <cell r="D6371">
            <v>266.8125</v>
          </cell>
          <cell r="E6371">
            <v>213.45</v>
          </cell>
          <cell r="F6371" t="str">
            <v>SEE</v>
          </cell>
        </row>
        <row r="6372">
          <cell r="A6372" t="str">
            <v/>
          </cell>
          <cell r="D6372">
            <v>0</v>
          </cell>
        </row>
        <row r="6373">
          <cell r="A6373" t="str">
            <v>36.08.006</v>
          </cell>
          <cell r="B6373" t="str">
            <v>BASCULANTE DE FERRO (DIMENSÕES, DETALHES E NOS AMBIENTES CONFORME O PROJETO - VIDE QUADRO DE ESQUADRIAS)- ESQUADRIAS / METÁLICAS.</v>
          </cell>
          <cell r="C6373" t="str">
            <v>m2</v>
          </cell>
          <cell r="D6373">
            <v>191.27500000000001</v>
          </cell>
          <cell r="E6373">
            <v>153.02000000000001</v>
          </cell>
          <cell r="F6373" t="str">
            <v>SEE</v>
          </cell>
        </row>
        <row r="6374">
          <cell r="A6374" t="str">
            <v/>
          </cell>
          <cell r="D6374">
            <v>0</v>
          </cell>
        </row>
        <row r="6375">
          <cell r="A6375" t="str">
            <v>36.09.001</v>
          </cell>
          <cell r="B6375" t="str">
            <v>TELHADO EM TELHA COLONIAL INCLUINDO MADEIRAMENTO DE LEI, CONFORME PROJETO - COBERTURA / TELHAS E ESTRUTURA EM MADEIRA.</v>
          </cell>
          <cell r="C6375" t="str">
            <v>m2</v>
          </cell>
          <cell r="D6375">
            <v>126.64999999999999</v>
          </cell>
          <cell r="E6375">
            <v>101.32</v>
          </cell>
          <cell r="F6375" t="str">
            <v>SEE</v>
          </cell>
        </row>
        <row r="6376">
          <cell r="A6376" t="str">
            <v/>
          </cell>
          <cell r="D6376">
            <v>0</v>
          </cell>
        </row>
        <row r="6377">
          <cell r="A6377" t="str">
            <v>36.09.002</v>
          </cell>
          <cell r="B6377" t="str">
            <v>CUMEEIRA PARA TELHA CANAL COMUM, INCLUSIVE EMASSAMENTO - COBERTURA / TELHAS E ESTRUTURA EM MADEIRA.</v>
          </cell>
          <cell r="C6377" t="str">
            <v>m</v>
          </cell>
          <cell r="D6377">
            <v>11.825000000000001</v>
          </cell>
          <cell r="E6377">
            <v>9.4600000000000009</v>
          </cell>
          <cell r="F6377" t="str">
            <v>SEE</v>
          </cell>
        </row>
        <row r="6378">
          <cell r="A6378" t="str">
            <v/>
          </cell>
          <cell r="D6378">
            <v>0</v>
          </cell>
        </row>
        <row r="6379">
          <cell r="A6379" t="str">
            <v>36.09.003</v>
          </cell>
          <cell r="B6379" t="str">
            <v>RUFO EM CHAPA DE AÇO, ESP = 0,65 m, LARG. = 30,0 cm - COBERTURA / CHAPAS.</v>
          </cell>
          <cell r="C6379" t="str">
            <v>m</v>
          </cell>
          <cell r="D6379">
            <v>50.274999999999999</v>
          </cell>
          <cell r="E6379">
            <v>40.22</v>
          </cell>
          <cell r="F6379" t="str">
            <v>SEE</v>
          </cell>
        </row>
        <row r="6380">
          <cell r="A6380" t="str">
            <v/>
          </cell>
          <cell r="D6380">
            <v>0</v>
          </cell>
        </row>
        <row r="6381">
          <cell r="A6381" t="str">
            <v>36.10.001</v>
          </cell>
          <cell r="B6381" t="str">
            <v>CHAPISCO EM PAREDE COM ARGAMASSA TRAÇO - 1:3 (CIMENTO / AREIA) - REVESTIMENTO / MASSA.</v>
          </cell>
          <cell r="C6381" t="str">
            <v>m2</v>
          </cell>
          <cell r="D6381">
            <v>4.5625</v>
          </cell>
          <cell r="E6381">
            <v>3.65</v>
          </cell>
          <cell r="F6381" t="str">
            <v>SEE</v>
          </cell>
        </row>
        <row r="6382">
          <cell r="A6382" t="str">
            <v/>
          </cell>
          <cell r="D6382">
            <v>0</v>
          </cell>
        </row>
        <row r="6383">
          <cell r="A6383" t="str">
            <v>36.10.002</v>
          </cell>
          <cell r="B6383" t="str">
            <v xml:space="preserve"> REBOCO INTERNO, DE PAREDE, COM ARGAMASSA TRAÇO - 1:2:9 (CIMENTO / CAL / AREIA), ESPESSURA 1,5 cm - REVESTIMENTO / MASSA.</v>
          </cell>
          <cell r="C6383" t="str">
            <v>m2</v>
          </cell>
          <cell r="D6383">
            <v>12.962499999999999</v>
          </cell>
          <cell r="E6383">
            <v>10.37</v>
          </cell>
          <cell r="F6383" t="str">
            <v>SEE</v>
          </cell>
        </row>
        <row r="6384">
          <cell r="A6384" t="str">
            <v/>
          </cell>
          <cell r="D6384">
            <v>0</v>
          </cell>
        </row>
        <row r="6385">
          <cell r="A6385" t="str">
            <v>36.10.003</v>
          </cell>
          <cell r="B6385" t="str">
            <v xml:space="preserve"> REBOCO EXTERNO, DE PAREDE, COM ARGAMASSA TRAÇO - 1:2:9 (CIMENTO / CAL / AREIA), ESPESSURA 2,5 cm- REVESTIMENTO / MASSA.</v>
          </cell>
          <cell r="C6385" t="str">
            <v>m2</v>
          </cell>
          <cell r="D6385">
            <v>15.600000000000001</v>
          </cell>
          <cell r="E6385">
            <v>12.48</v>
          </cell>
          <cell r="F6385" t="str">
            <v>SEE</v>
          </cell>
        </row>
        <row r="6386">
          <cell r="A6386" t="str">
            <v/>
          </cell>
          <cell r="D6386">
            <v>0</v>
          </cell>
        </row>
        <row r="6387">
          <cell r="A6387" t="str">
            <v>36.10.004</v>
          </cell>
          <cell r="B6387" t="str">
            <v>REBOCO INTERNO, DE TETO, COM ARGAMASSA TRAÇO - 1:2:9 (CIMENTO / CAL / AREIA), ESPESSURA 1,5 cm - REVESTIMENTO / MASSA.</v>
          </cell>
          <cell r="C6387" t="str">
            <v>m2</v>
          </cell>
          <cell r="D6387">
            <v>14.625</v>
          </cell>
          <cell r="E6387">
            <v>11.7</v>
          </cell>
          <cell r="F6387" t="str">
            <v>SEE</v>
          </cell>
        </row>
        <row r="6388">
          <cell r="A6388" t="str">
            <v/>
          </cell>
          <cell r="D6388">
            <v>0</v>
          </cell>
        </row>
        <row r="6389">
          <cell r="A6389" t="str">
            <v>36.10.005</v>
          </cell>
          <cell r="B6389" t="str">
            <v>REVESTIMENTO CERÂMICO PARA PAREDE, MARCA ELIANE LINHA ARQUITETURAL  NEVE OU SIMILAR, PEI - 3, DIMENSÕES 10 x 10 cm, APLICADO COM ARGAMASSA INDUSTRIALIZADA AC-I, REJUNTADO, EXCLUSIVE EMBOÇO - REVESTIMENTO / ACABAMENTO.</v>
          </cell>
          <cell r="C6389" t="str">
            <v>m2</v>
          </cell>
          <cell r="D6389">
            <v>37.9375</v>
          </cell>
          <cell r="E6389">
            <v>30.35</v>
          </cell>
          <cell r="F6389" t="str">
            <v>SEE</v>
          </cell>
        </row>
        <row r="6390">
          <cell r="A6390" t="str">
            <v/>
          </cell>
          <cell r="D6390">
            <v>0</v>
          </cell>
        </row>
        <row r="6391">
          <cell r="A6391" t="str">
            <v>36.11.001</v>
          </cell>
          <cell r="B6391" t="str">
            <v>LASTRO DE CONCRETO SIMPLES REGULARIZADO PARA PISO, INCLUSIVE IMPERMEABILIZAÇÃO - PAVIMENTAÇÃO / CAMADA IMPERMEABILIZADORA.</v>
          </cell>
          <cell r="C6391" t="str">
            <v>m3</v>
          </cell>
          <cell r="D6391">
            <v>586.5</v>
          </cell>
          <cell r="E6391">
            <v>469.2</v>
          </cell>
          <cell r="F6391" t="str">
            <v>SEE</v>
          </cell>
        </row>
        <row r="6392">
          <cell r="A6392" t="str">
            <v/>
          </cell>
          <cell r="D6392">
            <v>0</v>
          </cell>
        </row>
        <row r="6393">
          <cell r="A6393" t="str">
            <v>36.11.002</v>
          </cell>
          <cell r="B6393" t="str">
            <v>REVESTIMENTO CERÂMICO PARA PISO, MARCA CECRISA LINHA HERCULES GR E AL OU SIMILARES, DIMENSÕES 40 x 40 cm, PEI-4, APLICADO COM ARGAMASSA INDUSTRIALIZADA AC-I, REJUNTADO. EXCLUSIVE REGULARIZAÇÃO DA BASE - PAVIMENTAÇÃO / ACABAMENTO.</v>
          </cell>
          <cell r="C6393" t="str">
            <v>m2</v>
          </cell>
          <cell r="D6393">
            <v>51.8</v>
          </cell>
          <cell r="E6393">
            <v>41.44</v>
          </cell>
          <cell r="F6393" t="str">
            <v>SEE</v>
          </cell>
        </row>
        <row r="6394">
          <cell r="A6394" t="str">
            <v/>
          </cell>
          <cell r="D6394">
            <v>0</v>
          </cell>
        </row>
        <row r="6395">
          <cell r="A6395" t="str">
            <v>36.11.003</v>
          </cell>
          <cell r="B6395" t="str">
            <v>PISO EM CONCRETO SIMPLES DESEMPOLADO, FCK = 15 MPa, E = 7 cm - PAVIMENTAÇÃO / CALÇADA EM CONCRETO E CIMENTADO.</v>
          </cell>
          <cell r="C6395" t="str">
            <v>m2</v>
          </cell>
          <cell r="D6395">
            <v>30.824999999999999</v>
          </cell>
          <cell r="E6395">
            <v>24.66</v>
          </cell>
          <cell r="F6395" t="str">
            <v>SEE</v>
          </cell>
        </row>
        <row r="6396">
          <cell r="A6396" t="str">
            <v/>
          </cell>
          <cell r="D6396">
            <v>0</v>
          </cell>
        </row>
        <row r="6397">
          <cell r="A6397" t="str">
            <v>36.12.001</v>
          </cell>
          <cell r="B6397" t="str">
            <v>SOLEIRA EM GRANITO CINZA ANDORINHA, L = 15 cm, E = 2 CM, INCLUSIVE IMPERMEABILIZAÇÃO - SOLEIRAS E RODAPÉS.</v>
          </cell>
          <cell r="C6397" t="str">
            <v>m</v>
          </cell>
          <cell r="D6397">
            <v>40.737500000000004</v>
          </cell>
          <cell r="E6397">
            <v>32.590000000000003</v>
          </cell>
          <cell r="F6397" t="str">
            <v>SEE</v>
          </cell>
        </row>
        <row r="6398">
          <cell r="A6398" t="str">
            <v/>
          </cell>
          <cell r="D6398">
            <v>0</v>
          </cell>
        </row>
        <row r="6399">
          <cell r="A6399" t="str">
            <v>36.12.002</v>
          </cell>
          <cell r="B6399" t="str">
            <v>RODAPÉ CERÂMICO, MARCA CECRISA LINHA RP HERCULES GR E AL OU SIMILARES, DIMENSÕES 8,5 x 40 cm, APLICADO COM ARGAMASSA INDUSTRIALIZADA AC-I, REJUNTADO - SOLEIRAS E RODAPÉS.</v>
          </cell>
          <cell r="C6399" t="str">
            <v>m</v>
          </cell>
          <cell r="D6399">
            <v>33.262500000000003</v>
          </cell>
          <cell r="E6399">
            <v>26.61</v>
          </cell>
          <cell r="F6399" t="str">
            <v>SEE</v>
          </cell>
        </row>
        <row r="6400">
          <cell r="A6400" t="str">
            <v/>
          </cell>
          <cell r="D6400">
            <v>0</v>
          </cell>
        </row>
        <row r="6401">
          <cell r="A6401" t="str">
            <v>36.13.001</v>
          </cell>
          <cell r="B6401" t="str">
            <v>PINTURA PARA EXTERIORES, SOBRE PAREDES, COM LIXAMENTO, APLICAÇÃO DE 01 DEMÃO DE SELADOR ACRÍLICO, 02 DEMÃOS DE MASSA ACRÍLICA E 02 DEMÃOS DE TINTA ACRÍLICA - PINTURAS /  ACRÍLICA.</v>
          </cell>
          <cell r="C6401" t="str">
            <v>m2</v>
          </cell>
          <cell r="D6401">
            <v>20.037500000000001</v>
          </cell>
          <cell r="E6401">
            <v>16.03</v>
          </cell>
          <cell r="F6401" t="str">
            <v>SEE</v>
          </cell>
        </row>
        <row r="6402">
          <cell r="A6402" t="str">
            <v/>
          </cell>
          <cell r="D6402">
            <v>0</v>
          </cell>
        </row>
        <row r="6403">
          <cell r="A6403" t="str">
            <v>36.13.002</v>
          </cell>
          <cell r="B6403" t="str">
            <v>PINTURA PARA INTERIORES, SOBRE PAREDES, COM LIXAMENTO, APLICAÇÃO DE 01 DEMÃO DE SELADOR ACRÍLICO, 02 DEMÃOS DE MASSA ACRÍLICA E 02 DEMÃOS DE TINTA ACRÍLICA - PINTURAS /  ACRÍLICA.</v>
          </cell>
          <cell r="C6403" t="str">
            <v>m2</v>
          </cell>
          <cell r="D6403">
            <v>18.337499999999999</v>
          </cell>
          <cell r="E6403">
            <v>14.67</v>
          </cell>
          <cell r="F6403" t="str">
            <v>SEE</v>
          </cell>
        </row>
        <row r="6404">
          <cell r="A6404" t="str">
            <v/>
          </cell>
          <cell r="D6404">
            <v>0</v>
          </cell>
        </row>
        <row r="6405">
          <cell r="A6405" t="str">
            <v>36.13.003</v>
          </cell>
          <cell r="B6405" t="str">
            <v>PINTURA PARA INTERIORES, SOBRE TETO, COM LIXAMENTO, APLICAÇÃO DE 01 DEMÃO DE SELADOR ACRÍLICO, 02 DEMÃOS DE MASSA ACRÍLICA E 02 DEMÃOS DE TINTA ACRÍLICA - PINTURAS /  ACRÍLICA.</v>
          </cell>
          <cell r="C6405" t="str">
            <v>m2</v>
          </cell>
          <cell r="D6405">
            <v>18.337499999999999</v>
          </cell>
          <cell r="E6405">
            <v>14.67</v>
          </cell>
          <cell r="F6405" t="str">
            <v>SEE</v>
          </cell>
        </row>
        <row r="6406">
          <cell r="A6406" t="str">
            <v/>
          </cell>
          <cell r="D6406">
            <v>0</v>
          </cell>
        </row>
        <row r="6407">
          <cell r="A6407" t="str">
            <v>36.13.004</v>
          </cell>
          <cell r="B6407" t="str">
            <v xml:space="preserve"> PINTURA DE ACABAMENTO, SOBRE MADEIRA, COM LIXAMENTO, APLICAÇÃO DE 02 DEMÃOS DE ESMALTE, INCLUSIVE EMASSAMENTO - PINTURAS / ESMALTE.</v>
          </cell>
          <cell r="C6407" t="str">
            <v>m2</v>
          </cell>
          <cell r="D6407">
            <v>23.799999999999997</v>
          </cell>
          <cell r="E6407">
            <v>19.04</v>
          </cell>
          <cell r="F6407" t="str">
            <v>SEE</v>
          </cell>
        </row>
        <row r="6408">
          <cell r="A6408" t="str">
            <v/>
          </cell>
          <cell r="D6408">
            <v>0</v>
          </cell>
        </row>
        <row r="6409">
          <cell r="A6409" t="str">
            <v>36.13.005</v>
          </cell>
          <cell r="B6409" t="str">
            <v>PINTURA DE ACABAMENTO, SOBRE ESTRUTURA DE MADEIRA, COM LIXAMENTO, APLICAÇÃO DE 01 DEMÃO DE ESMALTE SINTÉTICO, INCLUSIVE EMASSAMENTO - PINTURAS / ESMALTE.</v>
          </cell>
          <cell r="C6409" t="str">
            <v>m2</v>
          </cell>
          <cell r="D6409">
            <v>19.8125</v>
          </cell>
          <cell r="E6409">
            <v>15.85</v>
          </cell>
          <cell r="F6409" t="str">
            <v>SEE</v>
          </cell>
        </row>
        <row r="6410">
          <cell r="A6410" t="str">
            <v/>
          </cell>
          <cell r="D6410">
            <v>0</v>
          </cell>
        </row>
        <row r="6411">
          <cell r="A6411" t="str">
            <v>36.13.006</v>
          </cell>
          <cell r="B6411" t="str">
            <v>PINTURA SOBRE SUPERFÍCIES METÁLICAS, COM LIXAMENTO, APLICAÇÃO DE TINTA À BASE DE ZARCÃO E 02 DEMÃOS DE TINTA ESMALTE - PINTURAS/ ESMALTE.</v>
          </cell>
          <cell r="C6411" t="str">
            <v>m2</v>
          </cell>
          <cell r="D6411">
            <v>17.287500000000001</v>
          </cell>
          <cell r="E6411">
            <v>13.83</v>
          </cell>
          <cell r="F6411" t="str">
            <v>SEE</v>
          </cell>
        </row>
        <row r="6412">
          <cell r="A6412" t="str">
            <v/>
          </cell>
          <cell r="D6412">
            <v>0</v>
          </cell>
        </row>
        <row r="6413">
          <cell r="A6413" t="str">
            <v>36.14.001</v>
          </cell>
          <cell r="B6413" t="str">
            <v>FECHADURA, MARCA LA FONTE LINHA RESIDENCE cj 2176, MAÇANETA/ESPELHO, ACABAMNETO CROMADO BRILHANTE, (OU SIMILARES) - FERRAGENS PARA ESQUADRIAS DE MADEIRA.</v>
          </cell>
          <cell r="C6413" t="str">
            <v>Un</v>
          </cell>
          <cell r="D6413">
            <v>103.05</v>
          </cell>
          <cell r="E6413">
            <v>82.44</v>
          </cell>
          <cell r="F6413" t="str">
            <v>SEE</v>
          </cell>
        </row>
        <row r="6414">
          <cell r="A6414" t="str">
            <v/>
          </cell>
          <cell r="D6414">
            <v>0</v>
          </cell>
        </row>
        <row r="6415">
          <cell r="A6415" t="str">
            <v>36.14.002</v>
          </cell>
          <cell r="B6415" t="str">
            <v>DOBRADIÇA DE LATÃO OU AÇO, MARCA LA FONTE REF. 85 OU SIMILAR, ACABAMENTO CROMADO BRILHANTE, TIPO MÉDIA, 3 x 2 1/2" COM ANÉIS, COM PARAFUSOS - FERRAGENS PARA ESQUADRIAS DE MADEIRA.</v>
          </cell>
          <cell r="C6415" t="str">
            <v>Un</v>
          </cell>
          <cell r="D6415">
            <v>23.875</v>
          </cell>
          <cell r="E6415">
            <v>19.100000000000001</v>
          </cell>
          <cell r="F6415" t="str">
            <v>SEE</v>
          </cell>
        </row>
        <row r="6416">
          <cell r="A6416" t="str">
            <v/>
          </cell>
          <cell r="D6416">
            <v>0</v>
          </cell>
        </row>
        <row r="6417">
          <cell r="A6417" t="str">
            <v>36.15.001</v>
          </cell>
          <cell r="B6417" t="str">
            <v>BANCO DE CONCRETO EM ALVENARIA DE TIJOLOS, ASSENTO EM CONCRETO ARMADO, SEM ENCOSTO, PINTADO COM TINTA ACRÍLICA, 2 DEMÃOS (DIMENSÕES, DETALHES E NOS AMBIENTES CONFORME PROJETO) - ELEMENTOS DECOATIVOS E OUTROS / CONCRETO.</v>
          </cell>
          <cell r="C6417" t="str">
            <v>m2</v>
          </cell>
          <cell r="D6417">
            <v>443.0625</v>
          </cell>
          <cell r="E6417">
            <v>354.45</v>
          </cell>
          <cell r="F6417" t="str">
            <v>SEE</v>
          </cell>
        </row>
        <row r="6418">
          <cell r="A6418" t="str">
            <v/>
          </cell>
          <cell r="D6418">
            <v>0</v>
          </cell>
        </row>
        <row r="6419">
          <cell r="A6419" t="str">
            <v>36.15.002</v>
          </cell>
          <cell r="B6419" t="str">
            <v>BANCADA EM GRANITO CINZA ANDORINHA, DIM. 2,85 x 0,60, INCLUSIVE TESTEIRA E RODOPIA 8 cm, ASSENTADA ( CONFORME PROJETO - VIDE DETALHES DE SANITÁRIOS ALUNOS) - ELEMENTOS DECOATIVOS E OUTROS / GRANITO.</v>
          </cell>
          <cell r="C6419" t="str">
            <v>Un</v>
          </cell>
          <cell r="D6419">
            <v>283.1875</v>
          </cell>
          <cell r="E6419">
            <v>226.55</v>
          </cell>
          <cell r="F6419" t="str">
            <v>SEE</v>
          </cell>
        </row>
        <row r="6420">
          <cell r="A6420" t="str">
            <v/>
          </cell>
          <cell r="D6420">
            <v>0</v>
          </cell>
        </row>
        <row r="6421">
          <cell r="A6421" t="str">
            <v>36.15.003</v>
          </cell>
          <cell r="B6421" t="str">
            <v xml:space="preserve"> BANCADA EM ALVENARIA, COM PORTAS EM MADEIRA COM REVESTIMENTO MELAMÍNICO, TAMPO EM GRANITO CINZA ADORINHA (CONFORME PROJETO - VIDE DETALHES MARCENARIA/COZINHA) - ELEMENTOS DECORATIVOS E OUTROS / MADEIRA.</v>
          </cell>
          <cell r="C6421" t="str">
            <v>Un</v>
          </cell>
          <cell r="D6421">
            <v>1252.3375000000001</v>
          </cell>
          <cell r="E6421">
            <v>1001.87</v>
          </cell>
          <cell r="F6421" t="str">
            <v>SEE</v>
          </cell>
        </row>
        <row r="6422">
          <cell r="A6422" t="str">
            <v/>
          </cell>
          <cell r="D6422">
            <v>0</v>
          </cell>
        </row>
        <row r="6423">
          <cell r="A6423" t="str">
            <v>36.15.004</v>
          </cell>
          <cell r="B6423" t="str">
            <v xml:space="preserve"> BANCADA EM ALVENARIA, COM 02 CUBAS EM INOX, PORTAS EM MADEIRA COM REVESTIMENTO MELAMÍNICO, TAMPO EM GRANITO CINZA ANDORINHA, INLCLUINDO ABRIGO DE GÁS COM PORTA VENEZIANA METÁLICA (CONFORME PROJETO - VIDE DETALHES MARCENARIA/COZINHA) - ELEMENTOS DECORATIV</v>
          </cell>
          <cell r="C6423" t="str">
            <v>Un</v>
          </cell>
          <cell r="D6423">
            <v>1142.875</v>
          </cell>
          <cell r="E6423">
            <v>914.3</v>
          </cell>
          <cell r="F6423" t="str">
            <v>SEE</v>
          </cell>
        </row>
        <row r="6424">
          <cell r="A6424" t="str">
            <v/>
          </cell>
          <cell r="D6424">
            <v>0</v>
          </cell>
        </row>
        <row r="6425">
          <cell r="A6425" t="str">
            <v>36.15.005</v>
          </cell>
          <cell r="B6425" t="str">
            <v xml:space="preserve"> BANCADA EM ALVENARIA, COM TAMPO EM MADEIRA REVESTIMENTO MELAMÍNICO, INCLUSIVE SUPORTE COM MÃO-FRANCESA (CONFORME PROJETO - VIDE DETALHES DE MARCENARIA/SALA DE INFORMÁTICA - ELEMENTOS DECORATIVOS E OUTROS / MADEIRA.</v>
          </cell>
          <cell r="C6425" t="str">
            <v>Un</v>
          </cell>
          <cell r="D6425">
            <v>1330.925</v>
          </cell>
          <cell r="E6425">
            <v>1064.74</v>
          </cell>
          <cell r="F6425" t="str">
            <v>SEE</v>
          </cell>
        </row>
        <row r="6426">
          <cell r="A6426" t="str">
            <v/>
          </cell>
          <cell r="D6426">
            <v>0</v>
          </cell>
        </row>
        <row r="6427">
          <cell r="A6427" t="str">
            <v>36.15.006</v>
          </cell>
          <cell r="B6427" t="str">
            <v xml:space="preserve"> QUADRO ESCOLAR EM REVESTIMENTO DE ARGAMASSA, PINTADO COM TINTA ESPECIAL NA COR VERDE, COM MOLDURA E APAGADOR DE GIZ EM MADEIRA, CONFORME PROJETO - ELEMENTOS DECORATIVOS E OUTROS / MADEIRA.</v>
          </cell>
          <cell r="C6427" t="str">
            <v>m2</v>
          </cell>
          <cell r="D6427">
            <v>96.987500000000011</v>
          </cell>
          <cell r="E6427">
            <v>77.59</v>
          </cell>
          <cell r="F6427" t="str">
            <v>SEE</v>
          </cell>
        </row>
        <row r="6428">
          <cell r="A6428" t="str">
            <v/>
          </cell>
          <cell r="D6428">
            <v>0</v>
          </cell>
        </row>
        <row r="6429">
          <cell r="A6429" t="str">
            <v>36.15.007</v>
          </cell>
          <cell r="B6429" t="str">
            <v>QUADRO ESCOLAR EM FÓRMICA BRANCA COM MOLDURA, INSTALADO NA SALA DE INFORMÁTICA - ELEMENTOS DECORATIVOS E OUTROS / MADEIRA.</v>
          </cell>
          <cell r="C6429" t="str">
            <v>m2</v>
          </cell>
          <cell r="D6429">
            <v>136.91249999999999</v>
          </cell>
          <cell r="E6429">
            <v>109.53</v>
          </cell>
          <cell r="F6429" t="str">
            <v>SEE</v>
          </cell>
        </row>
        <row r="6430">
          <cell r="A6430" t="str">
            <v/>
          </cell>
          <cell r="D6430">
            <v>0</v>
          </cell>
        </row>
        <row r="6431">
          <cell r="A6431" t="str">
            <v>36.15.008</v>
          </cell>
          <cell r="B6431" t="str">
            <v>PRATELEIRA EM COMPENSADO NAVAL 18 mm, ESMALTADO, INCLUSIVE SUPORTE COM MÃO FRANCESA, CONFORME PROJETO - ELEMENTOS DECORATIVOS E OUTROS / MADEIRA.</v>
          </cell>
          <cell r="C6431" t="str">
            <v>m2</v>
          </cell>
          <cell r="D6431">
            <v>79.612499999999997</v>
          </cell>
          <cell r="E6431">
            <v>63.69</v>
          </cell>
          <cell r="F6431" t="str">
            <v>SEE</v>
          </cell>
        </row>
        <row r="6432">
          <cell r="A6432" t="str">
            <v/>
          </cell>
          <cell r="D6432">
            <v>0</v>
          </cell>
        </row>
        <row r="6433">
          <cell r="A6433" t="str">
            <v>36.15.009</v>
          </cell>
          <cell r="B6433" t="str">
            <v>EXTINTOR DE PÓ QUÍMICO ABC, CAPACIDADE 6 kg, ALCANCE MÉDIO DO JATO 5 m, TEMPO DE DESCARGA 16 s, NBR 9443, 10721 - ELEMENTOS DECORATIVOS E OUTROS / INCÊNDIO.</v>
          </cell>
          <cell r="C6433" t="str">
            <v>Un</v>
          </cell>
          <cell r="D6433">
            <v>149.94999999999999</v>
          </cell>
          <cell r="E6433">
            <v>119.96</v>
          </cell>
          <cell r="F6433" t="str">
            <v>SEE</v>
          </cell>
        </row>
        <row r="6434">
          <cell r="A6434" t="str">
            <v/>
          </cell>
          <cell r="D6434">
            <v>0</v>
          </cell>
        </row>
        <row r="6435">
          <cell r="A6435" t="str">
            <v>36.15.010</v>
          </cell>
          <cell r="B6435" t="str">
            <v>TUBO DE AÇO SEM CONSTURA SCH 40, DIÂM. 3/4" - ELEMENTOS DECORATIVOS E OUTROS / GÁS.</v>
          </cell>
          <cell r="C6435" t="str">
            <v>m</v>
          </cell>
          <cell r="D6435">
            <v>46.25</v>
          </cell>
          <cell r="E6435">
            <v>37</v>
          </cell>
          <cell r="F6435" t="str">
            <v>SEE</v>
          </cell>
        </row>
        <row r="6436">
          <cell r="A6436" t="str">
            <v/>
          </cell>
          <cell r="D6436">
            <v>0</v>
          </cell>
        </row>
        <row r="6437">
          <cell r="A6437" t="str">
            <v>36.15.011</v>
          </cell>
          <cell r="B6437" t="str">
            <v>COTOVELO EM AÇOFORJADO CLASSE 10, DIÂM. 3/4" x 90° - ELEMENTOS DECORATIVOS E OUTROS / GÁS.</v>
          </cell>
          <cell r="C6437" t="str">
            <v>Un</v>
          </cell>
          <cell r="D6437">
            <v>31.25</v>
          </cell>
          <cell r="E6437">
            <v>25</v>
          </cell>
          <cell r="F6437" t="str">
            <v>SEE</v>
          </cell>
        </row>
        <row r="6438">
          <cell r="A6438" t="str">
            <v/>
          </cell>
          <cell r="D6438">
            <v>0</v>
          </cell>
        </row>
        <row r="6439">
          <cell r="A6439" t="str">
            <v>36.15.012</v>
          </cell>
          <cell r="B6439" t="str">
            <v>TÊ EM AÇO FORJADO CLASSE 10, DIÂM. 3/4" - ELEMENTOS DECORATIVOS E OUTROS / GÁS.</v>
          </cell>
          <cell r="C6439" t="str">
            <v>Un</v>
          </cell>
          <cell r="D6439">
            <v>68.75</v>
          </cell>
          <cell r="E6439">
            <v>55</v>
          </cell>
          <cell r="F6439" t="str">
            <v>SEE</v>
          </cell>
        </row>
        <row r="6440">
          <cell r="A6440" t="str">
            <v/>
          </cell>
          <cell r="D6440">
            <v>0</v>
          </cell>
        </row>
        <row r="6441">
          <cell r="A6441" t="str">
            <v>36.15.013</v>
          </cell>
          <cell r="B6441" t="str">
            <v>UNIÃO EM AÇO FORJADO CLASSE 10, DIÂM 3/4" - ELEMENTOS DECORATIVOS E OUTROS / GÁS.</v>
          </cell>
          <cell r="C6441" t="str">
            <v>Un</v>
          </cell>
          <cell r="D6441">
            <v>162.5</v>
          </cell>
          <cell r="E6441">
            <v>130</v>
          </cell>
          <cell r="F6441" t="str">
            <v>SEE</v>
          </cell>
        </row>
        <row r="6442">
          <cell r="A6442" t="str">
            <v/>
          </cell>
          <cell r="D6442">
            <v>0</v>
          </cell>
        </row>
        <row r="6443">
          <cell r="A6443" t="str">
            <v>36.15.014</v>
          </cell>
          <cell r="B6443" t="str">
            <v>REGISTRO ESFERA, DIÂM. 3/4" - ELEMENTOS DECORATIVOS E OUTROS / GÁS.</v>
          </cell>
          <cell r="C6443" t="str">
            <v>Un</v>
          </cell>
          <cell r="D6443">
            <v>112.5</v>
          </cell>
          <cell r="E6443">
            <v>90</v>
          </cell>
          <cell r="F6443" t="str">
            <v>SEE</v>
          </cell>
        </row>
        <row r="6444">
          <cell r="A6444" t="str">
            <v/>
          </cell>
          <cell r="D6444">
            <v>0</v>
          </cell>
        </row>
        <row r="6445">
          <cell r="A6445" t="str">
            <v>36.15.015</v>
          </cell>
          <cell r="B6445" t="str">
            <v>LUVA EM AÇO FORJADO CLASSE 10, DIÂM. 3/4" - ELEMENTOS DECORATIVOS E OUTROS / GÁS.</v>
          </cell>
          <cell r="C6445" t="str">
            <v>Un</v>
          </cell>
          <cell r="D6445">
            <v>18.75</v>
          </cell>
          <cell r="E6445">
            <v>15</v>
          </cell>
          <cell r="F6445" t="str">
            <v>SEE</v>
          </cell>
        </row>
        <row r="6446">
          <cell r="A6446" t="str">
            <v/>
          </cell>
          <cell r="D6446">
            <v>0</v>
          </cell>
        </row>
        <row r="6447">
          <cell r="A6447" t="str">
            <v>36.15.016</v>
          </cell>
          <cell r="B6447" t="str">
            <v>VIDRO FANTASIA CANELADO 4 mm, INSTALADO NAS ESQUADRIAS DE JANELAS  - ELEMENTOS DECORATIVOS E OUTROS / VIDROS.</v>
          </cell>
          <cell r="C6447" t="str">
            <v>m2</v>
          </cell>
          <cell r="D6447">
            <v>71.875</v>
          </cell>
          <cell r="E6447">
            <v>57.5</v>
          </cell>
          <cell r="F6447" t="str">
            <v>SEE</v>
          </cell>
        </row>
        <row r="6448">
          <cell r="A6448" t="str">
            <v/>
          </cell>
          <cell r="D6448">
            <v>0</v>
          </cell>
        </row>
        <row r="6449">
          <cell r="A6449" t="str">
            <v>36.15.017</v>
          </cell>
          <cell r="B6449" t="str">
            <v>ESPELHO PLANO 3 mm, INCLUSIVE MOLDURA (DIMENSÕES, DETALHES E NOS AMBIENTES CONFORME PROJETO - VIDE DETALHES DOS SANITÁRIOS  - ELEMENTOS DECORATIVOS E OUTROS / VIDROS.</v>
          </cell>
          <cell r="C6449" t="str">
            <v>m2</v>
          </cell>
          <cell r="D6449">
            <v>125</v>
          </cell>
          <cell r="E6449">
            <v>100</v>
          </cell>
          <cell r="F6449" t="str">
            <v>SEE</v>
          </cell>
        </row>
        <row r="6450">
          <cell r="A6450" t="str">
            <v/>
          </cell>
          <cell r="D6450">
            <v>0</v>
          </cell>
        </row>
        <row r="6451">
          <cell r="A6451" t="str">
            <v>36.15.018</v>
          </cell>
          <cell r="B6451" t="str">
            <v>VIDRO LISO INCOLOR 4 mm, INSTALADOS NAS DEMAIS ESQUADRIAS DE JANELAS  - ELEMENTOS DECORATIVOS E OUTROS / VIDROS.</v>
          </cell>
          <cell r="C6451" t="str">
            <v>m2</v>
          </cell>
          <cell r="D6451">
            <v>83.612499999999997</v>
          </cell>
          <cell r="E6451">
            <v>66.89</v>
          </cell>
          <cell r="F6451" t="str">
            <v>SEE</v>
          </cell>
        </row>
        <row r="6452">
          <cell r="A6452" t="str">
            <v/>
          </cell>
          <cell r="D6452">
            <v>0</v>
          </cell>
        </row>
        <row r="6453">
          <cell r="A6453" t="str">
            <v>36.16.001</v>
          </cell>
          <cell r="B6453" t="str">
            <v>LIMPEZA GERAL - LIMPEZA DA OBRA</v>
          </cell>
          <cell r="C6453" t="str">
            <v>m2</v>
          </cell>
          <cell r="D6453">
            <v>1.5874999999999999</v>
          </cell>
          <cell r="E6453">
            <v>1.27</v>
          </cell>
          <cell r="F6453" t="str">
            <v>SEE</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F7497"/>
  <sheetViews>
    <sheetView workbookViewId="0">
      <selection activeCell="B2" sqref="B2"/>
    </sheetView>
  </sheetViews>
  <sheetFormatPr defaultRowHeight="12.75"/>
  <cols>
    <col min="1" max="1" width="24.5703125" style="245" customWidth="1"/>
    <col min="2" max="2" width="48.7109375" style="248" customWidth="1"/>
    <col min="3" max="3" width="10.7109375" style="252" customWidth="1"/>
    <col min="4" max="4" width="21.140625" style="252" customWidth="1"/>
    <col min="5" max="5" width="10.7109375" style="252" customWidth="1"/>
    <col min="6" max="6" width="21.140625" style="252" customWidth="1"/>
    <col min="7" max="248" width="9.140625" style="245"/>
    <col min="249" max="249" width="70.28515625" style="245" customWidth="1"/>
    <col min="250" max="250" width="17.5703125" style="245" customWidth="1"/>
    <col min="251" max="251" width="70.28515625" style="245" customWidth="1"/>
    <col min="252" max="252" width="17.5703125" style="245" customWidth="1"/>
    <col min="253" max="253" width="15.28515625" style="245" customWidth="1"/>
    <col min="254" max="254" width="48.7109375" style="245" customWidth="1"/>
    <col min="255" max="255" width="24.5703125" style="245" customWidth="1"/>
    <col min="256" max="256" width="48.7109375" style="245" customWidth="1"/>
    <col min="257" max="257" width="8.140625" style="245" customWidth="1"/>
    <col min="258" max="258" width="38.7109375" style="245" customWidth="1"/>
    <col min="259" max="259" width="21.140625" style="245" customWidth="1"/>
    <col min="260" max="260" width="82" style="245" customWidth="1"/>
    <col min="261" max="504" width="9.140625" style="245"/>
    <col min="505" max="505" width="70.28515625" style="245" customWidth="1"/>
    <col min="506" max="506" width="17.5703125" style="245" customWidth="1"/>
    <col min="507" max="507" width="70.28515625" style="245" customWidth="1"/>
    <col min="508" max="508" width="17.5703125" style="245" customWidth="1"/>
    <col min="509" max="509" width="15.28515625" style="245" customWidth="1"/>
    <col min="510" max="510" width="48.7109375" style="245" customWidth="1"/>
    <col min="511" max="511" width="24.5703125" style="245" customWidth="1"/>
    <col min="512" max="512" width="48.7109375" style="245" customWidth="1"/>
    <col min="513" max="513" width="8.140625" style="245" customWidth="1"/>
    <col min="514" max="514" width="38.7109375" style="245" customWidth="1"/>
    <col min="515" max="515" width="21.140625" style="245" customWidth="1"/>
    <col min="516" max="516" width="82" style="245" customWidth="1"/>
    <col min="517" max="760" width="9.140625" style="245"/>
    <col min="761" max="761" width="70.28515625" style="245" customWidth="1"/>
    <col min="762" max="762" width="17.5703125" style="245" customWidth="1"/>
    <col min="763" max="763" width="70.28515625" style="245" customWidth="1"/>
    <col min="764" max="764" width="17.5703125" style="245" customWidth="1"/>
    <col min="765" max="765" width="15.28515625" style="245" customWidth="1"/>
    <col min="766" max="766" width="48.7109375" style="245" customWidth="1"/>
    <col min="767" max="767" width="24.5703125" style="245" customWidth="1"/>
    <col min="768" max="768" width="48.7109375" style="245" customWidth="1"/>
    <col min="769" max="769" width="8.140625" style="245" customWidth="1"/>
    <col min="770" max="770" width="38.7109375" style="245" customWidth="1"/>
    <col min="771" max="771" width="21.140625" style="245" customWidth="1"/>
    <col min="772" max="772" width="82" style="245" customWidth="1"/>
    <col min="773" max="1016" width="9.140625" style="245"/>
    <col min="1017" max="1017" width="70.28515625" style="245" customWidth="1"/>
    <col min="1018" max="1018" width="17.5703125" style="245" customWidth="1"/>
    <col min="1019" max="1019" width="70.28515625" style="245" customWidth="1"/>
    <col min="1020" max="1020" width="17.5703125" style="245" customWidth="1"/>
    <col min="1021" max="1021" width="15.28515625" style="245" customWidth="1"/>
    <col min="1022" max="1022" width="48.7109375" style="245" customWidth="1"/>
    <col min="1023" max="1023" width="24.5703125" style="245" customWidth="1"/>
    <col min="1024" max="1024" width="48.7109375" style="245" customWidth="1"/>
    <col min="1025" max="1025" width="8.140625" style="245" customWidth="1"/>
    <col min="1026" max="1026" width="38.7109375" style="245" customWidth="1"/>
    <col min="1027" max="1027" width="21.140625" style="245" customWidth="1"/>
    <col min="1028" max="1028" width="82" style="245" customWidth="1"/>
    <col min="1029" max="1272" width="9.140625" style="245"/>
    <col min="1273" max="1273" width="70.28515625" style="245" customWidth="1"/>
    <col min="1274" max="1274" width="17.5703125" style="245" customWidth="1"/>
    <col min="1275" max="1275" width="70.28515625" style="245" customWidth="1"/>
    <col min="1276" max="1276" width="17.5703125" style="245" customWidth="1"/>
    <col min="1277" max="1277" width="15.28515625" style="245" customWidth="1"/>
    <col min="1278" max="1278" width="48.7109375" style="245" customWidth="1"/>
    <col min="1279" max="1279" width="24.5703125" style="245" customWidth="1"/>
    <col min="1280" max="1280" width="48.7109375" style="245" customWidth="1"/>
    <col min="1281" max="1281" width="8.140625" style="245" customWidth="1"/>
    <col min="1282" max="1282" width="38.7109375" style="245" customWidth="1"/>
    <col min="1283" max="1283" width="21.140625" style="245" customWidth="1"/>
    <col min="1284" max="1284" width="82" style="245" customWidth="1"/>
    <col min="1285" max="1528" width="9.140625" style="245"/>
    <col min="1529" max="1529" width="70.28515625" style="245" customWidth="1"/>
    <col min="1530" max="1530" width="17.5703125" style="245" customWidth="1"/>
    <col min="1531" max="1531" width="70.28515625" style="245" customWidth="1"/>
    <col min="1532" max="1532" width="17.5703125" style="245" customWidth="1"/>
    <col min="1533" max="1533" width="15.28515625" style="245" customWidth="1"/>
    <col min="1534" max="1534" width="48.7109375" style="245" customWidth="1"/>
    <col min="1535" max="1535" width="24.5703125" style="245" customWidth="1"/>
    <col min="1536" max="1536" width="48.7109375" style="245" customWidth="1"/>
    <col min="1537" max="1537" width="8.140625" style="245" customWidth="1"/>
    <col min="1538" max="1538" width="38.7109375" style="245" customWidth="1"/>
    <col min="1539" max="1539" width="21.140625" style="245" customWidth="1"/>
    <col min="1540" max="1540" width="82" style="245" customWidth="1"/>
    <col min="1541" max="1784" width="9.140625" style="245"/>
    <col min="1785" max="1785" width="70.28515625" style="245" customWidth="1"/>
    <col min="1786" max="1786" width="17.5703125" style="245" customWidth="1"/>
    <col min="1787" max="1787" width="70.28515625" style="245" customWidth="1"/>
    <col min="1788" max="1788" width="17.5703125" style="245" customWidth="1"/>
    <col min="1789" max="1789" width="15.28515625" style="245" customWidth="1"/>
    <col min="1790" max="1790" width="48.7109375" style="245" customWidth="1"/>
    <col min="1791" max="1791" width="24.5703125" style="245" customWidth="1"/>
    <col min="1792" max="1792" width="48.7109375" style="245" customWidth="1"/>
    <col min="1793" max="1793" width="8.140625" style="245" customWidth="1"/>
    <col min="1794" max="1794" width="38.7109375" style="245" customWidth="1"/>
    <col min="1795" max="1795" width="21.140625" style="245" customWidth="1"/>
    <col min="1796" max="1796" width="82" style="245" customWidth="1"/>
    <col min="1797" max="2040" width="9.140625" style="245"/>
    <col min="2041" max="2041" width="70.28515625" style="245" customWidth="1"/>
    <col min="2042" max="2042" width="17.5703125" style="245" customWidth="1"/>
    <col min="2043" max="2043" width="70.28515625" style="245" customWidth="1"/>
    <col min="2044" max="2044" width="17.5703125" style="245" customWidth="1"/>
    <col min="2045" max="2045" width="15.28515625" style="245" customWidth="1"/>
    <col min="2046" max="2046" width="48.7109375" style="245" customWidth="1"/>
    <col min="2047" max="2047" width="24.5703125" style="245" customWidth="1"/>
    <col min="2048" max="2048" width="48.7109375" style="245" customWidth="1"/>
    <col min="2049" max="2049" width="8.140625" style="245" customWidth="1"/>
    <col min="2050" max="2050" width="38.7109375" style="245" customWidth="1"/>
    <col min="2051" max="2051" width="21.140625" style="245" customWidth="1"/>
    <col min="2052" max="2052" width="82" style="245" customWidth="1"/>
    <col min="2053" max="2296" width="9.140625" style="245"/>
    <col min="2297" max="2297" width="70.28515625" style="245" customWidth="1"/>
    <col min="2298" max="2298" width="17.5703125" style="245" customWidth="1"/>
    <col min="2299" max="2299" width="70.28515625" style="245" customWidth="1"/>
    <col min="2300" max="2300" width="17.5703125" style="245" customWidth="1"/>
    <col min="2301" max="2301" width="15.28515625" style="245" customWidth="1"/>
    <col min="2302" max="2302" width="48.7109375" style="245" customWidth="1"/>
    <col min="2303" max="2303" width="24.5703125" style="245" customWidth="1"/>
    <col min="2304" max="2304" width="48.7109375" style="245" customWidth="1"/>
    <col min="2305" max="2305" width="8.140625" style="245" customWidth="1"/>
    <col min="2306" max="2306" width="38.7109375" style="245" customWidth="1"/>
    <col min="2307" max="2307" width="21.140625" style="245" customWidth="1"/>
    <col min="2308" max="2308" width="82" style="245" customWidth="1"/>
    <col min="2309" max="2552" width="9.140625" style="245"/>
    <col min="2553" max="2553" width="70.28515625" style="245" customWidth="1"/>
    <col min="2554" max="2554" width="17.5703125" style="245" customWidth="1"/>
    <col min="2555" max="2555" width="70.28515625" style="245" customWidth="1"/>
    <col min="2556" max="2556" width="17.5703125" style="245" customWidth="1"/>
    <col min="2557" max="2557" width="15.28515625" style="245" customWidth="1"/>
    <col min="2558" max="2558" width="48.7109375" style="245" customWidth="1"/>
    <col min="2559" max="2559" width="24.5703125" style="245" customWidth="1"/>
    <col min="2560" max="2560" width="48.7109375" style="245" customWidth="1"/>
    <col min="2561" max="2561" width="8.140625" style="245" customWidth="1"/>
    <col min="2562" max="2562" width="38.7109375" style="245" customWidth="1"/>
    <col min="2563" max="2563" width="21.140625" style="245" customWidth="1"/>
    <col min="2564" max="2564" width="82" style="245" customWidth="1"/>
    <col min="2565" max="2808" width="9.140625" style="245"/>
    <col min="2809" max="2809" width="70.28515625" style="245" customWidth="1"/>
    <col min="2810" max="2810" width="17.5703125" style="245" customWidth="1"/>
    <col min="2811" max="2811" width="70.28515625" style="245" customWidth="1"/>
    <col min="2812" max="2812" width="17.5703125" style="245" customWidth="1"/>
    <col min="2813" max="2813" width="15.28515625" style="245" customWidth="1"/>
    <col min="2814" max="2814" width="48.7109375" style="245" customWidth="1"/>
    <col min="2815" max="2815" width="24.5703125" style="245" customWidth="1"/>
    <col min="2816" max="2816" width="48.7109375" style="245" customWidth="1"/>
    <col min="2817" max="2817" width="8.140625" style="245" customWidth="1"/>
    <col min="2818" max="2818" width="38.7109375" style="245" customWidth="1"/>
    <col min="2819" max="2819" width="21.140625" style="245" customWidth="1"/>
    <col min="2820" max="2820" width="82" style="245" customWidth="1"/>
    <col min="2821" max="3064" width="9.140625" style="245"/>
    <col min="3065" max="3065" width="70.28515625" style="245" customWidth="1"/>
    <col min="3066" max="3066" width="17.5703125" style="245" customWidth="1"/>
    <col min="3067" max="3067" width="70.28515625" style="245" customWidth="1"/>
    <col min="3068" max="3068" width="17.5703125" style="245" customWidth="1"/>
    <col min="3069" max="3069" width="15.28515625" style="245" customWidth="1"/>
    <col min="3070" max="3070" width="48.7109375" style="245" customWidth="1"/>
    <col min="3071" max="3071" width="24.5703125" style="245" customWidth="1"/>
    <col min="3072" max="3072" width="48.7109375" style="245" customWidth="1"/>
    <col min="3073" max="3073" width="8.140625" style="245" customWidth="1"/>
    <col min="3074" max="3074" width="38.7109375" style="245" customWidth="1"/>
    <col min="3075" max="3075" width="21.140625" style="245" customWidth="1"/>
    <col min="3076" max="3076" width="82" style="245" customWidth="1"/>
    <col min="3077" max="3320" width="9.140625" style="245"/>
    <col min="3321" max="3321" width="70.28515625" style="245" customWidth="1"/>
    <col min="3322" max="3322" width="17.5703125" style="245" customWidth="1"/>
    <col min="3323" max="3323" width="70.28515625" style="245" customWidth="1"/>
    <col min="3324" max="3324" width="17.5703125" style="245" customWidth="1"/>
    <col min="3325" max="3325" width="15.28515625" style="245" customWidth="1"/>
    <col min="3326" max="3326" width="48.7109375" style="245" customWidth="1"/>
    <col min="3327" max="3327" width="24.5703125" style="245" customWidth="1"/>
    <col min="3328" max="3328" width="48.7109375" style="245" customWidth="1"/>
    <col min="3329" max="3329" width="8.140625" style="245" customWidth="1"/>
    <col min="3330" max="3330" width="38.7109375" style="245" customWidth="1"/>
    <col min="3331" max="3331" width="21.140625" style="245" customWidth="1"/>
    <col min="3332" max="3332" width="82" style="245" customWidth="1"/>
    <col min="3333" max="3576" width="9.140625" style="245"/>
    <col min="3577" max="3577" width="70.28515625" style="245" customWidth="1"/>
    <col min="3578" max="3578" width="17.5703125" style="245" customWidth="1"/>
    <col min="3579" max="3579" width="70.28515625" style="245" customWidth="1"/>
    <col min="3580" max="3580" width="17.5703125" style="245" customWidth="1"/>
    <col min="3581" max="3581" width="15.28515625" style="245" customWidth="1"/>
    <col min="3582" max="3582" width="48.7109375" style="245" customWidth="1"/>
    <col min="3583" max="3583" width="24.5703125" style="245" customWidth="1"/>
    <col min="3584" max="3584" width="48.7109375" style="245" customWidth="1"/>
    <col min="3585" max="3585" width="8.140625" style="245" customWidth="1"/>
    <col min="3586" max="3586" width="38.7109375" style="245" customWidth="1"/>
    <col min="3587" max="3587" width="21.140625" style="245" customWidth="1"/>
    <col min="3588" max="3588" width="82" style="245" customWidth="1"/>
    <col min="3589" max="3832" width="9.140625" style="245"/>
    <col min="3833" max="3833" width="70.28515625" style="245" customWidth="1"/>
    <col min="3834" max="3834" width="17.5703125" style="245" customWidth="1"/>
    <col min="3835" max="3835" width="70.28515625" style="245" customWidth="1"/>
    <col min="3836" max="3836" width="17.5703125" style="245" customWidth="1"/>
    <col min="3837" max="3837" width="15.28515625" style="245" customWidth="1"/>
    <col min="3838" max="3838" width="48.7109375" style="245" customWidth="1"/>
    <col min="3839" max="3839" width="24.5703125" style="245" customWidth="1"/>
    <col min="3840" max="3840" width="48.7109375" style="245" customWidth="1"/>
    <col min="3841" max="3841" width="8.140625" style="245" customWidth="1"/>
    <col min="3842" max="3842" width="38.7109375" style="245" customWidth="1"/>
    <col min="3843" max="3843" width="21.140625" style="245" customWidth="1"/>
    <col min="3844" max="3844" width="82" style="245" customWidth="1"/>
    <col min="3845" max="4088" width="9.140625" style="245"/>
    <col min="4089" max="4089" width="70.28515625" style="245" customWidth="1"/>
    <col min="4090" max="4090" width="17.5703125" style="245" customWidth="1"/>
    <col min="4091" max="4091" width="70.28515625" style="245" customWidth="1"/>
    <col min="4092" max="4092" width="17.5703125" style="245" customWidth="1"/>
    <col min="4093" max="4093" width="15.28515625" style="245" customWidth="1"/>
    <col min="4094" max="4094" width="48.7109375" style="245" customWidth="1"/>
    <col min="4095" max="4095" width="24.5703125" style="245" customWidth="1"/>
    <col min="4096" max="4096" width="48.7109375" style="245" customWidth="1"/>
    <col min="4097" max="4097" width="8.140625" style="245" customWidth="1"/>
    <col min="4098" max="4098" width="38.7109375" style="245" customWidth="1"/>
    <col min="4099" max="4099" width="21.140625" style="245" customWidth="1"/>
    <col min="4100" max="4100" width="82" style="245" customWidth="1"/>
    <col min="4101" max="4344" width="9.140625" style="245"/>
    <col min="4345" max="4345" width="70.28515625" style="245" customWidth="1"/>
    <col min="4346" max="4346" width="17.5703125" style="245" customWidth="1"/>
    <col min="4347" max="4347" width="70.28515625" style="245" customWidth="1"/>
    <col min="4348" max="4348" width="17.5703125" style="245" customWidth="1"/>
    <col min="4349" max="4349" width="15.28515625" style="245" customWidth="1"/>
    <col min="4350" max="4350" width="48.7109375" style="245" customWidth="1"/>
    <col min="4351" max="4351" width="24.5703125" style="245" customWidth="1"/>
    <col min="4352" max="4352" width="48.7109375" style="245" customWidth="1"/>
    <col min="4353" max="4353" width="8.140625" style="245" customWidth="1"/>
    <col min="4354" max="4354" width="38.7109375" style="245" customWidth="1"/>
    <col min="4355" max="4355" width="21.140625" style="245" customWidth="1"/>
    <col min="4356" max="4356" width="82" style="245" customWidth="1"/>
    <col min="4357" max="4600" width="9.140625" style="245"/>
    <col min="4601" max="4601" width="70.28515625" style="245" customWidth="1"/>
    <col min="4602" max="4602" width="17.5703125" style="245" customWidth="1"/>
    <col min="4603" max="4603" width="70.28515625" style="245" customWidth="1"/>
    <col min="4604" max="4604" width="17.5703125" style="245" customWidth="1"/>
    <col min="4605" max="4605" width="15.28515625" style="245" customWidth="1"/>
    <col min="4606" max="4606" width="48.7109375" style="245" customWidth="1"/>
    <col min="4607" max="4607" width="24.5703125" style="245" customWidth="1"/>
    <col min="4608" max="4608" width="48.7109375" style="245" customWidth="1"/>
    <col min="4609" max="4609" width="8.140625" style="245" customWidth="1"/>
    <col min="4610" max="4610" width="38.7109375" style="245" customWidth="1"/>
    <col min="4611" max="4611" width="21.140625" style="245" customWidth="1"/>
    <col min="4612" max="4612" width="82" style="245" customWidth="1"/>
    <col min="4613" max="4856" width="9.140625" style="245"/>
    <col min="4857" max="4857" width="70.28515625" style="245" customWidth="1"/>
    <col min="4858" max="4858" width="17.5703125" style="245" customWidth="1"/>
    <col min="4859" max="4859" width="70.28515625" style="245" customWidth="1"/>
    <col min="4860" max="4860" width="17.5703125" style="245" customWidth="1"/>
    <col min="4861" max="4861" width="15.28515625" style="245" customWidth="1"/>
    <col min="4862" max="4862" width="48.7109375" style="245" customWidth="1"/>
    <col min="4863" max="4863" width="24.5703125" style="245" customWidth="1"/>
    <col min="4864" max="4864" width="48.7109375" style="245" customWidth="1"/>
    <col min="4865" max="4865" width="8.140625" style="245" customWidth="1"/>
    <col min="4866" max="4866" width="38.7109375" style="245" customWidth="1"/>
    <col min="4867" max="4867" width="21.140625" style="245" customWidth="1"/>
    <col min="4868" max="4868" width="82" style="245" customWidth="1"/>
    <col min="4869" max="5112" width="9.140625" style="245"/>
    <col min="5113" max="5113" width="70.28515625" style="245" customWidth="1"/>
    <col min="5114" max="5114" width="17.5703125" style="245" customWidth="1"/>
    <col min="5115" max="5115" width="70.28515625" style="245" customWidth="1"/>
    <col min="5116" max="5116" width="17.5703125" style="245" customWidth="1"/>
    <col min="5117" max="5117" width="15.28515625" style="245" customWidth="1"/>
    <col min="5118" max="5118" width="48.7109375" style="245" customWidth="1"/>
    <col min="5119" max="5119" width="24.5703125" style="245" customWidth="1"/>
    <col min="5120" max="5120" width="48.7109375" style="245" customWidth="1"/>
    <col min="5121" max="5121" width="8.140625" style="245" customWidth="1"/>
    <col min="5122" max="5122" width="38.7109375" style="245" customWidth="1"/>
    <col min="5123" max="5123" width="21.140625" style="245" customWidth="1"/>
    <col min="5124" max="5124" width="82" style="245" customWidth="1"/>
    <col min="5125" max="5368" width="9.140625" style="245"/>
    <col min="5369" max="5369" width="70.28515625" style="245" customWidth="1"/>
    <col min="5370" max="5370" width="17.5703125" style="245" customWidth="1"/>
    <col min="5371" max="5371" width="70.28515625" style="245" customWidth="1"/>
    <col min="5372" max="5372" width="17.5703125" style="245" customWidth="1"/>
    <col min="5373" max="5373" width="15.28515625" style="245" customWidth="1"/>
    <col min="5374" max="5374" width="48.7109375" style="245" customWidth="1"/>
    <col min="5375" max="5375" width="24.5703125" style="245" customWidth="1"/>
    <col min="5376" max="5376" width="48.7109375" style="245" customWidth="1"/>
    <col min="5377" max="5377" width="8.140625" style="245" customWidth="1"/>
    <col min="5378" max="5378" width="38.7109375" style="245" customWidth="1"/>
    <col min="5379" max="5379" width="21.140625" style="245" customWidth="1"/>
    <col min="5380" max="5380" width="82" style="245" customWidth="1"/>
    <col min="5381" max="5624" width="9.140625" style="245"/>
    <col min="5625" max="5625" width="70.28515625" style="245" customWidth="1"/>
    <col min="5626" max="5626" width="17.5703125" style="245" customWidth="1"/>
    <col min="5627" max="5627" width="70.28515625" style="245" customWidth="1"/>
    <col min="5628" max="5628" width="17.5703125" style="245" customWidth="1"/>
    <col min="5629" max="5629" width="15.28515625" style="245" customWidth="1"/>
    <col min="5630" max="5630" width="48.7109375" style="245" customWidth="1"/>
    <col min="5631" max="5631" width="24.5703125" style="245" customWidth="1"/>
    <col min="5632" max="5632" width="48.7109375" style="245" customWidth="1"/>
    <col min="5633" max="5633" width="8.140625" style="245" customWidth="1"/>
    <col min="5634" max="5634" width="38.7109375" style="245" customWidth="1"/>
    <col min="5635" max="5635" width="21.140625" style="245" customWidth="1"/>
    <col min="5636" max="5636" width="82" style="245" customWidth="1"/>
    <col min="5637" max="5880" width="9.140625" style="245"/>
    <col min="5881" max="5881" width="70.28515625" style="245" customWidth="1"/>
    <col min="5882" max="5882" width="17.5703125" style="245" customWidth="1"/>
    <col min="5883" max="5883" width="70.28515625" style="245" customWidth="1"/>
    <col min="5884" max="5884" width="17.5703125" style="245" customWidth="1"/>
    <col min="5885" max="5885" width="15.28515625" style="245" customWidth="1"/>
    <col min="5886" max="5886" width="48.7109375" style="245" customWidth="1"/>
    <col min="5887" max="5887" width="24.5703125" style="245" customWidth="1"/>
    <col min="5888" max="5888" width="48.7109375" style="245" customWidth="1"/>
    <col min="5889" max="5889" width="8.140625" style="245" customWidth="1"/>
    <col min="5890" max="5890" width="38.7109375" style="245" customWidth="1"/>
    <col min="5891" max="5891" width="21.140625" style="245" customWidth="1"/>
    <col min="5892" max="5892" width="82" style="245" customWidth="1"/>
    <col min="5893" max="6136" width="9.140625" style="245"/>
    <col min="6137" max="6137" width="70.28515625" style="245" customWidth="1"/>
    <col min="6138" max="6138" width="17.5703125" style="245" customWidth="1"/>
    <col min="6139" max="6139" width="70.28515625" style="245" customWidth="1"/>
    <col min="6140" max="6140" width="17.5703125" style="245" customWidth="1"/>
    <col min="6141" max="6141" width="15.28515625" style="245" customWidth="1"/>
    <col min="6142" max="6142" width="48.7109375" style="245" customWidth="1"/>
    <col min="6143" max="6143" width="24.5703125" style="245" customWidth="1"/>
    <col min="6144" max="6144" width="48.7109375" style="245" customWidth="1"/>
    <col min="6145" max="6145" width="8.140625" style="245" customWidth="1"/>
    <col min="6146" max="6146" width="38.7109375" style="245" customWidth="1"/>
    <col min="6147" max="6147" width="21.140625" style="245" customWidth="1"/>
    <col min="6148" max="6148" width="82" style="245" customWidth="1"/>
    <col min="6149" max="6392" width="9.140625" style="245"/>
    <col min="6393" max="6393" width="70.28515625" style="245" customWidth="1"/>
    <col min="6394" max="6394" width="17.5703125" style="245" customWidth="1"/>
    <col min="6395" max="6395" width="70.28515625" style="245" customWidth="1"/>
    <col min="6396" max="6396" width="17.5703125" style="245" customWidth="1"/>
    <col min="6397" max="6397" width="15.28515625" style="245" customWidth="1"/>
    <col min="6398" max="6398" width="48.7109375" style="245" customWidth="1"/>
    <col min="6399" max="6399" width="24.5703125" style="245" customWidth="1"/>
    <col min="6400" max="6400" width="48.7109375" style="245" customWidth="1"/>
    <col min="6401" max="6401" width="8.140625" style="245" customWidth="1"/>
    <col min="6402" max="6402" width="38.7109375" style="245" customWidth="1"/>
    <col min="6403" max="6403" width="21.140625" style="245" customWidth="1"/>
    <col min="6404" max="6404" width="82" style="245" customWidth="1"/>
    <col min="6405" max="6648" width="9.140625" style="245"/>
    <col min="6649" max="6649" width="70.28515625" style="245" customWidth="1"/>
    <col min="6650" max="6650" width="17.5703125" style="245" customWidth="1"/>
    <col min="6651" max="6651" width="70.28515625" style="245" customWidth="1"/>
    <col min="6652" max="6652" width="17.5703125" style="245" customWidth="1"/>
    <col min="6653" max="6653" width="15.28515625" style="245" customWidth="1"/>
    <col min="6654" max="6654" width="48.7109375" style="245" customWidth="1"/>
    <col min="6655" max="6655" width="24.5703125" style="245" customWidth="1"/>
    <col min="6656" max="6656" width="48.7109375" style="245" customWidth="1"/>
    <col min="6657" max="6657" width="8.140625" style="245" customWidth="1"/>
    <col min="6658" max="6658" width="38.7109375" style="245" customWidth="1"/>
    <col min="6659" max="6659" width="21.140625" style="245" customWidth="1"/>
    <col min="6660" max="6660" width="82" style="245" customWidth="1"/>
    <col min="6661" max="6904" width="9.140625" style="245"/>
    <col min="6905" max="6905" width="70.28515625" style="245" customWidth="1"/>
    <col min="6906" max="6906" width="17.5703125" style="245" customWidth="1"/>
    <col min="6907" max="6907" width="70.28515625" style="245" customWidth="1"/>
    <col min="6908" max="6908" width="17.5703125" style="245" customWidth="1"/>
    <col min="6909" max="6909" width="15.28515625" style="245" customWidth="1"/>
    <col min="6910" max="6910" width="48.7109375" style="245" customWidth="1"/>
    <col min="6911" max="6911" width="24.5703125" style="245" customWidth="1"/>
    <col min="6912" max="6912" width="48.7109375" style="245" customWidth="1"/>
    <col min="6913" max="6913" width="8.140625" style="245" customWidth="1"/>
    <col min="6914" max="6914" width="38.7109375" style="245" customWidth="1"/>
    <col min="6915" max="6915" width="21.140625" style="245" customWidth="1"/>
    <col min="6916" max="6916" width="82" style="245" customWidth="1"/>
    <col min="6917" max="7160" width="9.140625" style="245"/>
    <col min="7161" max="7161" width="70.28515625" style="245" customWidth="1"/>
    <col min="7162" max="7162" width="17.5703125" style="245" customWidth="1"/>
    <col min="7163" max="7163" width="70.28515625" style="245" customWidth="1"/>
    <col min="7164" max="7164" width="17.5703125" style="245" customWidth="1"/>
    <col min="7165" max="7165" width="15.28515625" style="245" customWidth="1"/>
    <col min="7166" max="7166" width="48.7109375" style="245" customWidth="1"/>
    <col min="7167" max="7167" width="24.5703125" style="245" customWidth="1"/>
    <col min="7168" max="7168" width="48.7109375" style="245" customWidth="1"/>
    <col min="7169" max="7169" width="8.140625" style="245" customWidth="1"/>
    <col min="7170" max="7170" width="38.7109375" style="245" customWidth="1"/>
    <col min="7171" max="7171" width="21.140625" style="245" customWidth="1"/>
    <col min="7172" max="7172" width="82" style="245" customWidth="1"/>
    <col min="7173" max="7416" width="9.140625" style="245"/>
    <col min="7417" max="7417" width="70.28515625" style="245" customWidth="1"/>
    <col min="7418" max="7418" width="17.5703125" style="245" customWidth="1"/>
    <col min="7419" max="7419" width="70.28515625" style="245" customWidth="1"/>
    <col min="7420" max="7420" width="17.5703125" style="245" customWidth="1"/>
    <col min="7421" max="7421" width="15.28515625" style="245" customWidth="1"/>
    <col min="7422" max="7422" width="48.7109375" style="245" customWidth="1"/>
    <col min="7423" max="7423" width="24.5703125" style="245" customWidth="1"/>
    <col min="7424" max="7424" width="48.7109375" style="245" customWidth="1"/>
    <col min="7425" max="7425" width="8.140625" style="245" customWidth="1"/>
    <col min="7426" max="7426" width="38.7109375" style="245" customWidth="1"/>
    <col min="7427" max="7427" width="21.140625" style="245" customWidth="1"/>
    <col min="7428" max="7428" width="82" style="245" customWidth="1"/>
    <col min="7429" max="7672" width="9.140625" style="245"/>
    <col min="7673" max="7673" width="70.28515625" style="245" customWidth="1"/>
    <col min="7674" max="7674" width="17.5703125" style="245" customWidth="1"/>
    <col min="7675" max="7675" width="70.28515625" style="245" customWidth="1"/>
    <col min="7676" max="7676" width="17.5703125" style="245" customWidth="1"/>
    <col min="7677" max="7677" width="15.28515625" style="245" customWidth="1"/>
    <col min="7678" max="7678" width="48.7109375" style="245" customWidth="1"/>
    <col min="7679" max="7679" width="24.5703125" style="245" customWidth="1"/>
    <col min="7680" max="7680" width="48.7109375" style="245" customWidth="1"/>
    <col min="7681" max="7681" width="8.140625" style="245" customWidth="1"/>
    <col min="7682" max="7682" width="38.7109375" style="245" customWidth="1"/>
    <col min="7683" max="7683" width="21.140625" style="245" customWidth="1"/>
    <col min="7684" max="7684" width="82" style="245" customWidth="1"/>
    <col min="7685" max="7928" width="9.140625" style="245"/>
    <col min="7929" max="7929" width="70.28515625" style="245" customWidth="1"/>
    <col min="7930" max="7930" width="17.5703125" style="245" customWidth="1"/>
    <col min="7931" max="7931" width="70.28515625" style="245" customWidth="1"/>
    <col min="7932" max="7932" width="17.5703125" style="245" customWidth="1"/>
    <col min="7933" max="7933" width="15.28515625" style="245" customWidth="1"/>
    <col min="7934" max="7934" width="48.7109375" style="245" customWidth="1"/>
    <col min="7935" max="7935" width="24.5703125" style="245" customWidth="1"/>
    <col min="7936" max="7936" width="48.7109375" style="245" customWidth="1"/>
    <col min="7937" max="7937" width="8.140625" style="245" customWidth="1"/>
    <col min="7938" max="7938" width="38.7109375" style="245" customWidth="1"/>
    <col min="7939" max="7939" width="21.140625" style="245" customWidth="1"/>
    <col min="7940" max="7940" width="82" style="245" customWidth="1"/>
    <col min="7941" max="8184" width="9.140625" style="245"/>
    <col min="8185" max="8185" width="70.28515625" style="245" customWidth="1"/>
    <col min="8186" max="8186" width="17.5703125" style="245" customWidth="1"/>
    <col min="8187" max="8187" width="70.28515625" style="245" customWidth="1"/>
    <col min="8188" max="8188" width="17.5703125" style="245" customWidth="1"/>
    <col min="8189" max="8189" width="15.28515625" style="245" customWidth="1"/>
    <col min="8190" max="8190" width="48.7109375" style="245" customWidth="1"/>
    <col min="8191" max="8191" width="24.5703125" style="245" customWidth="1"/>
    <col min="8192" max="8192" width="48.7109375" style="245" customWidth="1"/>
    <col min="8193" max="8193" width="8.140625" style="245" customWidth="1"/>
    <col min="8194" max="8194" width="38.7109375" style="245" customWidth="1"/>
    <col min="8195" max="8195" width="21.140625" style="245" customWidth="1"/>
    <col min="8196" max="8196" width="82" style="245" customWidth="1"/>
    <col min="8197" max="8440" width="9.140625" style="245"/>
    <col min="8441" max="8441" width="70.28515625" style="245" customWidth="1"/>
    <col min="8442" max="8442" width="17.5703125" style="245" customWidth="1"/>
    <col min="8443" max="8443" width="70.28515625" style="245" customWidth="1"/>
    <col min="8444" max="8444" width="17.5703125" style="245" customWidth="1"/>
    <col min="8445" max="8445" width="15.28515625" style="245" customWidth="1"/>
    <col min="8446" max="8446" width="48.7109375" style="245" customWidth="1"/>
    <col min="8447" max="8447" width="24.5703125" style="245" customWidth="1"/>
    <col min="8448" max="8448" width="48.7109375" style="245" customWidth="1"/>
    <col min="8449" max="8449" width="8.140625" style="245" customWidth="1"/>
    <col min="8450" max="8450" width="38.7109375" style="245" customWidth="1"/>
    <col min="8451" max="8451" width="21.140625" style="245" customWidth="1"/>
    <col min="8452" max="8452" width="82" style="245" customWidth="1"/>
    <col min="8453" max="8696" width="9.140625" style="245"/>
    <col min="8697" max="8697" width="70.28515625" style="245" customWidth="1"/>
    <col min="8698" max="8698" width="17.5703125" style="245" customWidth="1"/>
    <col min="8699" max="8699" width="70.28515625" style="245" customWidth="1"/>
    <col min="8700" max="8700" width="17.5703125" style="245" customWidth="1"/>
    <col min="8701" max="8701" width="15.28515625" style="245" customWidth="1"/>
    <col min="8702" max="8702" width="48.7109375" style="245" customWidth="1"/>
    <col min="8703" max="8703" width="24.5703125" style="245" customWidth="1"/>
    <col min="8704" max="8704" width="48.7109375" style="245" customWidth="1"/>
    <col min="8705" max="8705" width="8.140625" style="245" customWidth="1"/>
    <col min="8706" max="8706" width="38.7109375" style="245" customWidth="1"/>
    <col min="8707" max="8707" width="21.140625" style="245" customWidth="1"/>
    <col min="8708" max="8708" width="82" style="245" customWidth="1"/>
    <col min="8709" max="8952" width="9.140625" style="245"/>
    <col min="8953" max="8953" width="70.28515625" style="245" customWidth="1"/>
    <col min="8954" max="8954" width="17.5703125" style="245" customWidth="1"/>
    <col min="8955" max="8955" width="70.28515625" style="245" customWidth="1"/>
    <col min="8956" max="8956" width="17.5703125" style="245" customWidth="1"/>
    <col min="8957" max="8957" width="15.28515625" style="245" customWidth="1"/>
    <col min="8958" max="8958" width="48.7109375" style="245" customWidth="1"/>
    <col min="8959" max="8959" width="24.5703125" style="245" customWidth="1"/>
    <col min="8960" max="8960" width="48.7109375" style="245" customWidth="1"/>
    <col min="8961" max="8961" width="8.140625" style="245" customWidth="1"/>
    <col min="8962" max="8962" width="38.7109375" style="245" customWidth="1"/>
    <col min="8963" max="8963" width="21.140625" style="245" customWidth="1"/>
    <col min="8964" max="8964" width="82" style="245" customWidth="1"/>
    <col min="8965" max="9208" width="9.140625" style="245"/>
    <col min="9209" max="9209" width="70.28515625" style="245" customWidth="1"/>
    <col min="9210" max="9210" width="17.5703125" style="245" customWidth="1"/>
    <col min="9211" max="9211" width="70.28515625" style="245" customWidth="1"/>
    <col min="9212" max="9212" width="17.5703125" style="245" customWidth="1"/>
    <col min="9213" max="9213" width="15.28515625" style="245" customWidth="1"/>
    <col min="9214" max="9214" width="48.7109375" style="245" customWidth="1"/>
    <col min="9215" max="9215" width="24.5703125" style="245" customWidth="1"/>
    <col min="9216" max="9216" width="48.7109375" style="245" customWidth="1"/>
    <col min="9217" max="9217" width="8.140625" style="245" customWidth="1"/>
    <col min="9218" max="9218" width="38.7109375" style="245" customWidth="1"/>
    <col min="9219" max="9219" width="21.140625" style="245" customWidth="1"/>
    <col min="9220" max="9220" width="82" style="245" customWidth="1"/>
    <col min="9221" max="9464" width="9.140625" style="245"/>
    <col min="9465" max="9465" width="70.28515625" style="245" customWidth="1"/>
    <col min="9466" max="9466" width="17.5703125" style="245" customWidth="1"/>
    <col min="9467" max="9467" width="70.28515625" style="245" customWidth="1"/>
    <col min="9468" max="9468" width="17.5703125" style="245" customWidth="1"/>
    <col min="9469" max="9469" width="15.28515625" style="245" customWidth="1"/>
    <col min="9470" max="9470" width="48.7109375" style="245" customWidth="1"/>
    <col min="9471" max="9471" width="24.5703125" style="245" customWidth="1"/>
    <col min="9472" max="9472" width="48.7109375" style="245" customWidth="1"/>
    <col min="9473" max="9473" width="8.140625" style="245" customWidth="1"/>
    <col min="9474" max="9474" width="38.7109375" style="245" customWidth="1"/>
    <col min="9475" max="9475" width="21.140625" style="245" customWidth="1"/>
    <col min="9476" max="9476" width="82" style="245" customWidth="1"/>
    <col min="9477" max="9720" width="9.140625" style="245"/>
    <col min="9721" max="9721" width="70.28515625" style="245" customWidth="1"/>
    <col min="9722" max="9722" width="17.5703125" style="245" customWidth="1"/>
    <col min="9723" max="9723" width="70.28515625" style="245" customWidth="1"/>
    <col min="9724" max="9724" width="17.5703125" style="245" customWidth="1"/>
    <col min="9725" max="9725" width="15.28515625" style="245" customWidth="1"/>
    <col min="9726" max="9726" width="48.7109375" style="245" customWidth="1"/>
    <col min="9727" max="9727" width="24.5703125" style="245" customWidth="1"/>
    <col min="9728" max="9728" width="48.7109375" style="245" customWidth="1"/>
    <col min="9729" max="9729" width="8.140625" style="245" customWidth="1"/>
    <col min="9730" max="9730" width="38.7109375" style="245" customWidth="1"/>
    <col min="9731" max="9731" width="21.140625" style="245" customWidth="1"/>
    <col min="9732" max="9732" width="82" style="245" customWidth="1"/>
    <col min="9733" max="9976" width="9.140625" style="245"/>
    <col min="9977" max="9977" width="70.28515625" style="245" customWidth="1"/>
    <col min="9978" max="9978" width="17.5703125" style="245" customWidth="1"/>
    <col min="9979" max="9979" width="70.28515625" style="245" customWidth="1"/>
    <col min="9980" max="9980" width="17.5703125" style="245" customWidth="1"/>
    <col min="9981" max="9981" width="15.28515625" style="245" customWidth="1"/>
    <col min="9982" max="9982" width="48.7109375" style="245" customWidth="1"/>
    <col min="9983" max="9983" width="24.5703125" style="245" customWidth="1"/>
    <col min="9984" max="9984" width="48.7109375" style="245" customWidth="1"/>
    <col min="9985" max="9985" width="8.140625" style="245" customWidth="1"/>
    <col min="9986" max="9986" width="38.7109375" style="245" customWidth="1"/>
    <col min="9987" max="9987" width="21.140625" style="245" customWidth="1"/>
    <col min="9988" max="9988" width="82" style="245" customWidth="1"/>
    <col min="9989" max="10232" width="9.140625" style="245"/>
    <col min="10233" max="10233" width="70.28515625" style="245" customWidth="1"/>
    <col min="10234" max="10234" width="17.5703125" style="245" customWidth="1"/>
    <col min="10235" max="10235" width="70.28515625" style="245" customWidth="1"/>
    <col min="10236" max="10236" width="17.5703125" style="245" customWidth="1"/>
    <col min="10237" max="10237" width="15.28515625" style="245" customWidth="1"/>
    <col min="10238" max="10238" width="48.7109375" style="245" customWidth="1"/>
    <col min="10239" max="10239" width="24.5703125" style="245" customWidth="1"/>
    <col min="10240" max="10240" width="48.7109375" style="245" customWidth="1"/>
    <col min="10241" max="10241" width="8.140625" style="245" customWidth="1"/>
    <col min="10242" max="10242" width="38.7109375" style="245" customWidth="1"/>
    <col min="10243" max="10243" width="21.140625" style="245" customWidth="1"/>
    <col min="10244" max="10244" width="82" style="245" customWidth="1"/>
    <col min="10245" max="10488" width="9.140625" style="245"/>
    <col min="10489" max="10489" width="70.28515625" style="245" customWidth="1"/>
    <col min="10490" max="10490" width="17.5703125" style="245" customWidth="1"/>
    <col min="10491" max="10491" width="70.28515625" style="245" customWidth="1"/>
    <col min="10492" max="10492" width="17.5703125" style="245" customWidth="1"/>
    <col min="10493" max="10493" width="15.28515625" style="245" customWidth="1"/>
    <col min="10494" max="10494" width="48.7109375" style="245" customWidth="1"/>
    <col min="10495" max="10495" width="24.5703125" style="245" customWidth="1"/>
    <col min="10496" max="10496" width="48.7109375" style="245" customWidth="1"/>
    <col min="10497" max="10497" width="8.140625" style="245" customWidth="1"/>
    <col min="10498" max="10498" width="38.7109375" style="245" customWidth="1"/>
    <col min="10499" max="10499" width="21.140625" style="245" customWidth="1"/>
    <col min="10500" max="10500" width="82" style="245" customWidth="1"/>
    <col min="10501" max="10744" width="9.140625" style="245"/>
    <col min="10745" max="10745" width="70.28515625" style="245" customWidth="1"/>
    <col min="10746" max="10746" width="17.5703125" style="245" customWidth="1"/>
    <col min="10747" max="10747" width="70.28515625" style="245" customWidth="1"/>
    <col min="10748" max="10748" width="17.5703125" style="245" customWidth="1"/>
    <col min="10749" max="10749" width="15.28515625" style="245" customWidth="1"/>
    <col min="10750" max="10750" width="48.7109375" style="245" customWidth="1"/>
    <col min="10751" max="10751" width="24.5703125" style="245" customWidth="1"/>
    <col min="10752" max="10752" width="48.7109375" style="245" customWidth="1"/>
    <col min="10753" max="10753" width="8.140625" style="245" customWidth="1"/>
    <col min="10754" max="10754" width="38.7109375" style="245" customWidth="1"/>
    <col min="10755" max="10755" width="21.140625" style="245" customWidth="1"/>
    <col min="10756" max="10756" width="82" style="245" customWidth="1"/>
    <col min="10757" max="11000" width="9.140625" style="245"/>
    <col min="11001" max="11001" width="70.28515625" style="245" customWidth="1"/>
    <col min="11002" max="11002" width="17.5703125" style="245" customWidth="1"/>
    <col min="11003" max="11003" width="70.28515625" style="245" customWidth="1"/>
    <col min="11004" max="11004" width="17.5703125" style="245" customWidth="1"/>
    <col min="11005" max="11005" width="15.28515625" style="245" customWidth="1"/>
    <col min="11006" max="11006" width="48.7109375" style="245" customWidth="1"/>
    <col min="11007" max="11007" width="24.5703125" style="245" customWidth="1"/>
    <col min="11008" max="11008" width="48.7109375" style="245" customWidth="1"/>
    <col min="11009" max="11009" width="8.140625" style="245" customWidth="1"/>
    <col min="11010" max="11010" width="38.7109375" style="245" customWidth="1"/>
    <col min="11011" max="11011" width="21.140625" style="245" customWidth="1"/>
    <col min="11012" max="11012" width="82" style="245" customWidth="1"/>
    <col min="11013" max="11256" width="9.140625" style="245"/>
    <col min="11257" max="11257" width="70.28515625" style="245" customWidth="1"/>
    <col min="11258" max="11258" width="17.5703125" style="245" customWidth="1"/>
    <col min="11259" max="11259" width="70.28515625" style="245" customWidth="1"/>
    <col min="11260" max="11260" width="17.5703125" style="245" customWidth="1"/>
    <col min="11261" max="11261" width="15.28515625" style="245" customWidth="1"/>
    <col min="11262" max="11262" width="48.7109375" style="245" customWidth="1"/>
    <col min="11263" max="11263" width="24.5703125" style="245" customWidth="1"/>
    <col min="11264" max="11264" width="48.7109375" style="245" customWidth="1"/>
    <col min="11265" max="11265" width="8.140625" style="245" customWidth="1"/>
    <col min="11266" max="11266" width="38.7109375" style="245" customWidth="1"/>
    <col min="11267" max="11267" width="21.140625" style="245" customWidth="1"/>
    <col min="11268" max="11268" width="82" style="245" customWidth="1"/>
    <col min="11269" max="11512" width="9.140625" style="245"/>
    <col min="11513" max="11513" width="70.28515625" style="245" customWidth="1"/>
    <col min="11514" max="11514" width="17.5703125" style="245" customWidth="1"/>
    <col min="11515" max="11515" width="70.28515625" style="245" customWidth="1"/>
    <col min="11516" max="11516" width="17.5703125" style="245" customWidth="1"/>
    <col min="11517" max="11517" width="15.28515625" style="245" customWidth="1"/>
    <col min="11518" max="11518" width="48.7109375" style="245" customWidth="1"/>
    <col min="11519" max="11519" width="24.5703125" style="245" customWidth="1"/>
    <col min="11520" max="11520" width="48.7109375" style="245" customWidth="1"/>
    <col min="11521" max="11521" width="8.140625" style="245" customWidth="1"/>
    <col min="11522" max="11522" width="38.7109375" style="245" customWidth="1"/>
    <col min="11523" max="11523" width="21.140625" style="245" customWidth="1"/>
    <col min="11524" max="11524" width="82" style="245" customWidth="1"/>
    <col min="11525" max="11768" width="9.140625" style="245"/>
    <col min="11769" max="11769" width="70.28515625" style="245" customWidth="1"/>
    <col min="11770" max="11770" width="17.5703125" style="245" customWidth="1"/>
    <col min="11771" max="11771" width="70.28515625" style="245" customWidth="1"/>
    <col min="11772" max="11772" width="17.5703125" style="245" customWidth="1"/>
    <col min="11773" max="11773" width="15.28515625" style="245" customWidth="1"/>
    <col min="11774" max="11774" width="48.7109375" style="245" customWidth="1"/>
    <col min="11775" max="11775" width="24.5703125" style="245" customWidth="1"/>
    <col min="11776" max="11776" width="48.7109375" style="245" customWidth="1"/>
    <col min="11777" max="11777" width="8.140625" style="245" customWidth="1"/>
    <col min="11778" max="11778" width="38.7109375" style="245" customWidth="1"/>
    <col min="11779" max="11779" width="21.140625" style="245" customWidth="1"/>
    <col min="11780" max="11780" width="82" style="245" customWidth="1"/>
    <col min="11781" max="12024" width="9.140625" style="245"/>
    <col min="12025" max="12025" width="70.28515625" style="245" customWidth="1"/>
    <col min="12026" max="12026" width="17.5703125" style="245" customWidth="1"/>
    <col min="12027" max="12027" width="70.28515625" style="245" customWidth="1"/>
    <col min="12028" max="12028" width="17.5703125" style="245" customWidth="1"/>
    <col min="12029" max="12029" width="15.28515625" style="245" customWidth="1"/>
    <col min="12030" max="12030" width="48.7109375" style="245" customWidth="1"/>
    <col min="12031" max="12031" width="24.5703125" style="245" customWidth="1"/>
    <col min="12032" max="12032" width="48.7109375" style="245" customWidth="1"/>
    <col min="12033" max="12033" width="8.140625" style="245" customWidth="1"/>
    <col min="12034" max="12034" width="38.7109375" style="245" customWidth="1"/>
    <col min="12035" max="12035" width="21.140625" style="245" customWidth="1"/>
    <col min="12036" max="12036" width="82" style="245" customWidth="1"/>
    <col min="12037" max="12280" width="9.140625" style="245"/>
    <col min="12281" max="12281" width="70.28515625" style="245" customWidth="1"/>
    <col min="12282" max="12282" width="17.5703125" style="245" customWidth="1"/>
    <col min="12283" max="12283" width="70.28515625" style="245" customWidth="1"/>
    <col min="12284" max="12284" width="17.5703125" style="245" customWidth="1"/>
    <col min="12285" max="12285" width="15.28515625" style="245" customWidth="1"/>
    <col min="12286" max="12286" width="48.7109375" style="245" customWidth="1"/>
    <col min="12287" max="12287" width="24.5703125" style="245" customWidth="1"/>
    <col min="12288" max="12288" width="48.7109375" style="245" customWidth="1"/>
    <col min="12289" max="12289" width="8.140625" style="245" customWidth="1"/>
    <col min="12290" max="12290" width="38.7109375" style="245" customWidth="1"/>
    <col min="12291" max="12291" width="21.140625" style="245" customWidth="1"/>
    <col min="12292" max="12292" width="82" style="245" customWidth="1"/>
    <col min="12293" max="12536" width="9.140625" style="245"/>
    <col min="12537" max="12537" width="70.28515625" style="245" customWidth="1"/>
    <col min="12538" max="12538" width="17.5703125" style="245" customWidth="1"/>
    <col min="12539" max="12539" width="70.28515625" style="245" customWidth="1"/>
    <col min="12540" max="12540" width="17.5703125" style="245" customWidth="1"/>
    <col min="12541" max="12541" width="15.28515625" style="245" customWidth="1"/>
    <col min="12542" max="12542" width="48.7109375" style="245" customWidth="1"/>
    <col min="12543" max="12543" width="24.5703125" style="245" customWidth="1"/>
    <col min="12544" max="12544" width="48.7109375" style="245" customWidth="1"/>
    <col min="12545" max="12545" width="8.140625" style="245" customWidth="1"/>
    <col min="12546" max="12546" width="38.7109375" style="245" customWidth="1"/>
    <col min="12547" max="12547" width="21.140625" style="245" customWidth="1"/>
    <col min="12548" max="12548" width="82" style="245" customWidth="1"/>
    <col min="12549" max="12792" width="9.140625" style="245"/>
    <col min="12793" max="12793" width="70.28515625" style="245" customWidth="1"/>
    <col min="12794" max="12794" width="17.5703125" style="245" customWidth="1"/>
    <col min="12795" max="12795" width="70.28515625" style="245" customWidth="1"/>
    <col min="12796" max="12796" width="17.5703125" style="245" customWidth="1"/>
    <col min="12797" max="12797" width="15.28515625" style="245" customWidth="1"/>
    <col min="12798" max="12798" width="48.7109375" style="245" customWidth="1"/>
    <col min="12799" max="12799" width="24.5703125" style="245" customWidth="1"/>
    <col min="12800" max="12800" width="48.7109375" style="245" customWidth="1"/>
    <col min="12801" max="12801" width="8.140625" style="245" customWidth="1"/>
    <col min="12802" max="12802" width="38.7109375" style="245" customWidth="1"/>
    <col min="12803" max="12803" width="21.140625" style="245" customWidth="1"/>
    <col min="12804" max="12804" width="82" style="245" customWidth="1"/>
    <col min="12805" max="13048" width="9.140625" style="245"/>
    <col min="13049" max="13049" width="70.28515625" style="245" customWidth="1"/>
    <col min="13050" max="13050" width="17.5703125" style="245" customWidth="1"/>
    <col min="13051" max="13051" width="70.28515625" style="245" customWidth="1"/>
    <col min="13052" max="13052" width="17.5703125" style="245" customWidth="1"/>
    <col min="13053" max="13053" width="15.28515625" style="245" customWidth="1"/>
    <col min="13054" max="13054" width="48.7109375" style="245" customWidth="1"/>
    <col min="13055" max="13055" width="24.5703125" style="245" customWidth="1"/>
    <col min="13056" max="13056" width="48.7109375" style="245" customWidth="1"/>
    <col min="13057" max="13057" width="8.140625" style="245" customWidth="1"/>
    <col min="13058" max="13058" width="38.7109375" style="245" customWidth="1"/>
    <col min="13059" max="13059" width="21.140625" style="245" customWidth="1"/>
    <col min="13060" max="13060" width="82" style="245" customWidth="1"/>
    <col min="13061" max="13304" width="9.140625" style="245"/>
    <col min="13305" max="13305" width="70.28515625" style="245" customWidth="1"/>
    <col min="13306" max="13306" width="17.5703125" style="245" customWidth="1"/>
    <col min="13307" max="13307" width="70.28515625" style="245" customWidth="1"/>
    <col min="13308" max="13308" width="17.5703125" style="245" customWidth="1"/>
    <col min="13309" max="13309" width="15.28515625" style="245" customWidth="1"/>
    <col min="13310" max="13310" width="48.7109375" style="245" customWidth="1"/>
    <col min="13311" max="13311" width="24.5703125" style="245" customWidth="1"/>
    <col min="13312" max="13312" width="48.7109375" style="245" customWidth="1"/>
    <col min="13313" max="13313" width="8.140625" style="245" customWidth="1"/>
    <col min="13314" max="13314" width="38.7109375" style="245" customWidth="1"/>
    <col min="13315" max="13315" width="21.140625" style="245" customWidth="1"/>
    <col min="13316" max="13316" width="82" style="245" customWidth="1"/>
    <col min="13317" max="13560" width="9.140625" style="245"/>
    <col min="13561" max="13561" width="70.28515625" style="245" customWidth="1"/>
    <col min="13562" max="13562" width="17.5703125" style="245" customWidth="1"/>
    <col min="13563" max="13563" width="70.28515625" style="245" customWidth="1"/>
    <col min="13564" max="13564" width="17.5703125" style="245" customWidth="1"/>
    <col min="13565" max="13565" width="15.28515625" style="245" customWidth="1"/>
    <col min="13566" max="13566" width="48.7109375" style="245" customWidth="1"/>
    <col min="13567" max="13567" width="24.5703125" style="245" customWidth="1"/>
    <col min="13568" max="13568" width="48.7109375" style="245" customWidth="1"/>
    <col min="13569" max="13569" width="8.140625" style="245" customWidth="1"/>
    <col min="13570" max="13570" width="38.7109375" style="245" customWidth="1"/>
    <col min="13571" max="13571" width="21.140625" style="245" customWidth="1"/>
    <col min="13572" max="13572" width="82" style="245" customWidth="1"/>
    <col min="13573" max="13816" width="9.140625" style="245"/>
    <col min="13817" max="13817" width="70.28515625" style="245" customWidth="1"/>
    <col min="13818" max="13818" width="17.5703125" style="245" customWidth="1"/>
    <col min="13819" max="13819" width="70.28515625" style="245" customWidth="1"/>
    <col min="13820" max="13820" width="17.5703125" style="245" customWidth="1"/>
    <col min="13821" max="13821" width="15.28515625" style="245" customWidth="1"/>
    <col min="13822" max="13822" width="48.7109375" style="245" customWidth="1"/>
    <col min="13823" max="13823" width="24.5703125" style="245" customWidth="1"/>
    <col min="13824" max="13824" width="48.7109375" style="245" customWidth="1"/>
    <col min="13825" max="13825" width="8.140625" style="245" customWidth="1"/>
    <col min="13826" max="13826" width="38.7109375" style="245" customWidth="1"/>
    <col min="13827" max="13827" width="21.140625" style="245" customWidth="1"/>
    <col min="13828" max="13828" width="82" style="245" customWidth="1"/>
    <col min="13829" max="14072" width="9.140625" style="245"/>
    <col min="14073" max="14073" width="70.28515625" style="245" customWidth="1"/>
    <col min="14074" max="14074" width="17.5703125" style="245" customWidth="1"/>
    <col min="14075" max="14075" width="70.28515625" style="245" customWidth="1"/>
    <col min="14076" max="14076" width="17.5703125" style="245" customWidth="1"/>
    <col min="14077" max="14077" width="15.28515625" style="245" customWidth="1"/>
    <col min="14078" max="14078" width="48.7109375" style="245" customWidth="1"/>
    <col min="14079" max="14079" width="24.5703125" style="245" customWidth="1"/>
    <col min="14080" max="14080" width="48.7109375" style="245" customWidth="1"/>
    <col min="14081" max="14081" width="8.140625" style="245" customWidth="1"/>
    <col min="14082" max="14082" width="38.7109375" style="245" customWidth="1"/>
    <col min="14083" max="14083" width="21.140625" style="245" customWidth="1"/>
    <col min="14084" max="14084" width="82" style="245" customWidth="1"/>
    <col min="14085" max="14328" width="9.140625" style="245"/>
    <col min="14329" max="14329" width="70.28515625" style="245" customWidth="1"/>
    <col min="14330" max="14330" width="17.5703125" style="245" customWidth="1"/>
    <col min="14331" max="14331" width="70.28515625" style="245" customWidth="1"/>
    <col min="14332" max="14332" width="17.5703125" style="245" customWidth="1"/>
    <col min="14333" max="14333" width="15.28515625" style="245" customWidth="1"/>
    <col min="14334" max="14334" width="48.7109375" style="245" customWidth="1"/>
    <col min="14335" max="14335" width="24.5703125" style="245" customWidth="1"/>
    <col min="14336" max="14336" width="48.7109375" style="245" customWidth="1"/>
    <col min="14337" max="14337" width="8.140625" style="245" customWidth="1"/>
    <col min="14338" max="14338" width="38.7109375" style="245" customWidth="1"/>
    <col min="14339" max="14339" width="21.140625" style="245" customWidth="1"/>
    <col min="14340" max="14340" width="82" style="245" customWidth="1"/>
    <col min="14341" max="14584" width="9.140625" style="245"/>
    <col min="14585" max="14585" width="70.28515625" style="245" customWidth="1"/>
    <col min="14586" max="14586" width="17.5703125" style="245" customWidth="1"/>
    <col min="14587" max="14587" width="70.28515625" style="245" customWidth="1"/>
    <col min="14588" max="14588" width="17.5703125" style="245" customWidth="1"/>
    <col min="14589" max="14589" width="15.28515625" style="245" customWidth="1"/>
    <col min="14590" max="14590" width="48.7109375" style="245" customWidth="1"/>
    <col min="14591" max="14591" width="24.5703125" style="245" customWidth="1"/>
    <col min="14592" max="14592" width="48.7109375" style="245" customWidth="1"/>
    <col min="14593" max="14593" width="8.140625" style="245" customWidth="1"/>
    <col min="14594" max="14594" width="38.7109375" style="245" customWidth="1"/>
    <col min="14595" max="14595" width="21.140625" style="245" customWidth="1"/>
    <col min="14596" max="14596" width="82" style="245" customWidth="1"/>
    <col min="14597" max="14840" width="9.140625" style="245"/>
    <col min="14841" max="14841" width="70.28515625" style="245" customWidth="1"/>
    <col min="14842" max="14842" width="17.5703125" style="245" customWidth="1"/>
    <col min="14843" max="14843" width="70.28515625" style="245" customWidth="1"/>
    <col min="14844" max="14844" width="17.5703125" style="245" customWidth="1"/>
    <col min="14845" max="14845" width="15.28515625" style="245" customWidth="1"/>
    <col min="14846" max="14846" width="48.7109375" style="245" customWidth="1"/>
    <col min="14847" max="14847" width="24.5703125" style="245" customWidth="1"/>
    <col min="14848" max="14848" width="48.7109375" style="245" customWidth="1"/>
    <col min="14849" max="14849" width="8.140625" style="245" customWidth="1"/>
    <col min="14850" max="14850" width="38.7109375" style="245" customWidth="1"/>
    <col min="14851" max="14851" width="21.140625" style="245" customWidth="1"/>
    <col min="14852" max="14852" width="82" style="245" customWidth="1"/>
    <col min="14853" max="15096" width="9.140625" style="245"/>
    <col min="15097" max="15097" width="70.28515625" style="245" customWidth="1"/>
    <col min="15098" max="15098" width="17.5703125" style="245" customWidth="1"/>
    <col min="15099" max="15099" width="70.28515625" style="245" customWidth="1"/>
    <col min="15100" max="15100" width="17.5703125" style="245" customWidth="1"/>
    <col min="15101" max="15101" width="15.28515625" style="245" customWidth="1"/>
    <col min="15102" max="15102" width="48.7109375" style="245" customWidth="1"/>
    <col min="15103" max="15103" width="24.5703125" style="245" customWidth="1"/>
    <col min="15104" max="15104" width="48.7109375" style="245" customWidth="1"/>
    <col min="15105" max="15105" width="8.140625" style="245" customWidth="1"/>
    <col min="15106" max="15106" width="38.7109375" style="245" customWidth="1"/>
    <col min="15107" max="15107" width="21.140625" style="245" customWidth="1"/>
    <col min="15108" max="15108" width="82" style="245" customWidth="1"/>
    <col min="15109" max="15352" width="9.140625" style="245"/>
    <col min="15353" max="15353" width="70.28515625" style="245" customWidth="1"/>
    <col min="15354" max="15354" width="17.5703125" style="245" customWidth="1"/>
    <col min="15355" max="15355" width="70.28515625" style="245" customWidth="1"/>
    <col min="15356" max="15356" width="17.5703125" style="245" customWidth="1"/>
    <col min="15357" max="15357" width="15.28515625" style="245" customWidth="1"/>
    <col min="15358" max="15358" width="48.7109375" style="245" customWidth="1"/>
    <col min="15359" max="15359" width="24.5703125" style="245" customWidth="1"/>
    <col min="15360" max="15360" width="48.7109375" style="245" customWidth="1"/>
    <col min="15361" max="15361" width="8.140625" style="245" customWidth="1"/>
    <col min="15362" max="15362" width="38.7109375" style="245" customWidth="1"/>
    <col min="15363" max="15363" width="21.140625" style="245" customWidth="1"/>
    <col min="15364" max="15364" width="82" style="245" customWidth="1"/>
    <col min="15365" max="15608" width="9.140625" style="245"/>
    <col min="15609" max="15609" width="70.28515625" style="245" customWidth="1"/>
    <col min="15610" max="15610" width="17.5703125" style="245" customWidth="1"/>
    <col min="15611" max="15611" width="70.28515625" style="245" customWidth="1"/>
    <col min="15612" max="15612" width="17.5703125" style="245" customWidth="1"/>
    <col min="15613" max="15613" width="15.28515625" style="245" customWidth="1"/>
    <col min="15614" max="15614" width="48.7109375" style="245" customWidth="1"/>
    <col min="15615" max="15615" width="24.5703125" style="245" customWidth="1"/>
    <col min="15616" max="15616" width="48.7109375" style="245" customWidth="1"/>
    <col min="15617" max="15617" width="8.140625" style="245" customWidth="1"/>
    <col min="15618" max="15618" width="38.7109375" style="245" customWidth="1"/>
    <col min="15619" max="15619" width="21.140625" style="245" customWidth="1"/>
    <col min="15620" max="15620" width="82" style="245" customWidth="1"/>
    <col min="15621" max="15864" width="9.140625" style="245"/>
    <col min="15865" max="15865" width="70.28515625" style="245" customWidth="1"/>
    <col min="15866" max="15866" width="17.5703125" style="245" customWidth="1"/>
    <col min="15867" max="15867" width="70.28515625" style="245" customWidth="1"/>
    <col min="15868" max="15868" width="17.5703125" style="245" customWidth="1"/>
    <col min="15869" max="15869" width="15.28515625" style="245" customWidth="1"/>
    <col min="15870" max="15870" width="48.7109375" style="245" customWidth="1"/>
    <col min="15871" max="15871" width="24.5703125" style="245" customWidth="1"/>
    <col min="15872" max="15872" width="48.7109375" style="245" customWidth="1"/>
    <col min="15873" max="15873" width="8.140625" style="245" customWidth="1"/>
    <col min="15874" max="15874" width="38.7109375" style="245" customWidth="1"/>
    <col min="15875" max="15875" width="21.140625" style="245" customWidth="1"/>
    <col min="15876" max="15876" width="82" style="245" customWidth="1"/>
    <col min="15877" max="16120" width="9.140625" style="245"/>
    <col min="16121" max="16121" width="70.28515625" style="245" customWidth="1"/>
    <col min="16122" max="16122" width="17.5703125" style="245" customWidth="1"/>
    <col min="16123" max="16123" width="70.28515625" style="245" customWidth="1"/>
    <col min="16124" max="16124" width="17.5703125" style="245" customWidth="1"/>
    <col min="16125" max="16125" width="15.28515625" style="245" customWidth="1"/>
    <col min="16126" max="16126" width="48.7109375" style="245" customWidth="1"/>
    <col min="16127" max="16127" width="24.5703125" style="245" customWidth="1"/>
    <col min="16128" max="16128" width="48.7109375" style="245" customWidth="1"/>
    <col min="16129" max="16129" width="8.140625" style="245" customWidth="1"/>
    <col min="16130" max="16130" width="38.7109375" style="245" customWidth="1"/>
    <col min="16131" max="16131" width="21.140625" style="245" customWidth="1"/>
    <col min="16132" max="16132" width="82" style="245" customWidth="1"/>
    <col min="16133" max="16384" width="9.140625" style="245"/>
  </cols>
  <sheetData>
    <row r="2" spans="1:6" ht="13.5">
      <c r="A2" s="249" t="s">
        <v>15</v>
      </c>
      <c r="B2" s="247" t="s">
        <v>233</v>
      </c>
      <c r="C2" s="251" t="s">
        <v>234</v>
      </c>
      <c r="D2" s="251" t="s">
        <v>235</v>
      </c>
      <c r="E2" s="251" t="s">
        <v>21173</v>
      </c>
      <c r="F2" s="251" t="s">
        <v>235</v>
      </c>
    </row>
    <row r="3" spans="1:6" ht="13.5">
      <c r="D3" s="251" t="s">
        <v>21172</v>
      </c>
      <c r="F3" s="251" t="s">
        <v>25480</v>
      </c>
    </row>
    <row r="4" spans="1:6" ht="67.5">
      <c r="A4" s="246" t="s">
        <v>236</v>
      </c>
      <c r="B4" s="247" t="s">
        <v>237</v>
      </c>
      <c r="C4" s="251" t="s">
        <v>238</v>
      </c>
      <c r="D4" s="251" t="s">
        <v>239</v>
      </c>
      <c r="E4" s="250" t="s">
        <v>28</v>
      </c>
      <c r="F4" s="253" t="s">
        <v>11266</v>
      </c>
    </row>
    <row r="5" spans="1:6" ht="67.5">
      <c r="A5" s="246" t="s">
        <v>240</v>
      </c>
      <c r="B5" s="247" t="s">
        <v>241</v>
      </c>
      <c r="C5" s="251" t="s">
        <v>238</v>
      </c>
      <c r="D5" s="251" t="s">
        <v>242</v>
      </c>
      <c r="E5" s="250" t="s">
        <v>28</v>
      </c>
      <c r="F5" s="253" t="s">
        <v>819</v>
      </c>
    </row>
    <row r="6" spans="1:6" ht="67.5">
      <c r="A6" s="246" t="s">
        <v>243</v>
      </c>
      <c r="B6" s="247" t="s">
        <v>244</v>
      </c>
      <c r="C6" s="251" t="s">
        <v>238</v>
      </c>
      <c r="D6" s="251" t="s">
        <v>245</v>
      </c>
      <c r="E6" s="250" t="s">
        <v>28</v>
      </c>
      <c r="F6" s="253" t="s">
        <v>7462</v>
      </c>
    </row>
    <row r="7" spans="1:6" ht="67.5">
      <c r="A7" s="246" t="s">
        <v>246</v>
      </c>
      <c r="B7" s="247" t="s">
        <v>247</v>
      </c>
      <c r="C7" s="251" t="s">
        <v>238</v>
      </c>
      <c r="D7" s="251" t="s">
        <v>248</v>
      </c>
      <c r="E7" s="250" t="s">
        <v>28</v>
      </c>
      <c r="F7" s="253" t="s">
        <v>21174</v>
      </c>
    </row>
    <row r="8" spans="1:6" ht="67.5">
      <c r="A8" s="246" t="s">
        <v>249</v>
      </c>
      <c r="B8" s="247" t="s">
        <v>250</v>
      </c>
      <c r="C8" s="251" t="s">
        <v>238</v>
      </c>
      <c r="D8" s="251" t="s">
        <v>251</v>
      </c>
      <c r="E8" s="250" t="s">
        <v>28</v>
      </c>
      <c r="F8" s="253" t="s">
        <v>11441</v>
      </c>
    </row>
    <row r="9" spans="1:6" ht="67.5">
      <c r="A9" s="246" t="s">
        <v>252</v>
      </c>
      <c r="B9" s="247" t="s">
        <v>253</v>
      </c>
      <c r="C9" s="251" t="s">
        <v>238</v>
      </c>
      <c r="D9" s="251" t="s">
        <v>254</v>
      </c>
      <c r="E9" s="250" t="s">
        <v>28</v>
      </c>
      <c r="F9" s="253" t="s">
        <v>21175</v>
      </c>
    </row>
    <row r="10" spans="1:6" ht="67.5">
      <c r="A10" s="246" t="s">
        <v>255</v>
      </c>
      <c r="B10" s="247" t="s">
        <v>256</v>
      </c>
      <c r="C10" s="251" t="s">
        <v>238</v>
      </c>
      <c r="D10" s="251" t="s">
        <v>257</v>
      </c>
      <c r="E10" s="250" t="s">
        <v>28</v>
      </c>
      <c r="F10" s="253" t="s">
        <v>21176</v>
      </c>
    </row>
    <row r="11" spans="1:6" ht="67.5">
      <c r="A11" s="246" t="s">
        <v>258</v>
      </c>
      <c r="B11" s="247" t="s">
        <v>259</v>
      </c>
      <c r="C11" s="251" t="s">
        <v>238</v>
      </c>
      <c r="D11" s="251" t="s">
        <v>260</v>
      </c>
      <c r="E11" s="250" t="s">
        <v>28</v>
      </c>
      <c r="F11" s="253" t="s">
        <v>3072</v>
      </c>
    </row>
    <row r="12" spans="1:6" ht="67.5">
      <c r="A12" s="246" t="s">
        <v>261</v>
      </c>
      <c r="B12" s="247" t="s">
        <v>262</v>
      </c>
      <c r="C12" s="251" t="s">
        <v>238</v>
      </c>
      <c r="D12" s="251" t="s">
        <v>263</v>
      </c>
      <c r="E12" s="250" t="s">
        <v>28</v>
      </c>
      <c r="F12" s="253" t="s">
        <v>17161</v>
      </c>
    </row>
    <row r="13" spans="1:6" ht="67.5">
      <c r="A13" s="246" t="s">
        <v>264</v>
      </c>
      <c r="B13" s="247" t="s">
        <v>265</v>
      </c>
      <c r="C13" s="251" t="s">
        <v>238</v>
      </c>
      <c r="D13" s="251" t="s">
        <v>266</v>
      </c>
      <c r="E13" s="250" t="s">
        <v>28</v>
      </c>
      <c r="F13" s="253" t="s">
        <v>21177</v>
      </c>
    </row>
    <row r="14" spans="1:6" ht="67.5">
      <c r="A14" s="246" t="s">
        <v>267</v>
      </c>
      <c r="B14" s="247" t="s">
        <v>268</v>
      </c>
      <c r="C14" s="251" t="s">
        <v>238</v>
      </c>
      <c r="D14" s="251" t="s">
        <v>269</v>
      </c>
      <c r="E14" s="250" t="s">
        <v>28</v>
      </c>
      <c r="F14" s="253" t="s">
        <v>21178</v>
      </c>
    </row>
    <row r="15" spans="1:6" ht="67.5">
      <c r="A15" s="246" t="s">
        <v>270</v>
      </c>
      <c r="B15" s="247" t="s">
        <v>271</v>
      </c>
      <c r="C15" s="251" t="s">
        <v>238</v>
      </c>
      <c r="D15" s="251" t="s">
        <v>272</v>
      </c>
      <c r="E15" s="250" t="s">
        <v>28</v>
      </c>
      <c r="F15" s="253" t="s">
        <v>21179</v>
      </c>
    </row>
    <row r="16" spans="1:6" ht="67.5">
      <c r="A16" s="246" t="s">
        <v>273</v>
      </c>
      <c r="B16" s="247" t="s">
        <v>274</v>
      </c>
      <c r="C16" s="251" t="s">
        <v>238</v>
      </c>
      <c r="D16" s="251" t="s">
        <v>275</v>
      </c>
      <c r="E16" s="250" t="s">
        <v>28</v>
      </c>
      <c r="F16" s="253" t="s">
        <v>17505</v>
      </c>
    </row>
    <row r="17" spans="1:6" ht="67.5">
      <c r="A17" s="246" t="s">
        <v>276</v>
      </c>
      <c r="B17" s="247" t="s">
        <v>277</v>
      </c>
      <c r="C17" s="251" t="s">
        <v>238</v>
      </c>
      <c r="D17" s="251" t="s">
        <v>278</v>
      </c>
      <c r="E17" s="250" t="s">
        <v>28</v>
      </c>
      <c r="F17" s="253" t="s">
        <v>17494</v>
      </c>
    </row>
    <row r="18" spans="1:6" ht="67.5">
      <c r="A18" s="246" t="s">
        <v>279</v>
      </c>
      <c r="B18" s="247" t="s">
        <v>280</v>
      </c>
      <c r="C18" s="251" t="s">
        <v>238</v>
      </c>
      <c r="D18" s="251" t="s">
        <v>281</v>
      </c>
      <c r="E18" s="250" t="s">
        <v>28</v>
      </c>
      <c r="F18" s="253" t="s">
        <v>21180</v>
      </c>
    </row>
    <row r="19" spans="1:6" ht="67.5">
      <c r="A19" s="246" t="s">
        <v>282</v>
      </c>
      <c r="B19" s="247" t="s">
        <v>283</v>
      </c>
      <c r="C19" s="251" t="s">
        <v>238</v>
      </c>
      <c r="D19" s="251" t="s">
        <v>284</v>
      </c>
      <c r="E19" s="250" t="s">
        <v>28</v>
      </c>
      <c r="F19" s="253" t="s">
        <v>21181</v>
      </c>
    </row>
    <row r="20" spans="1:6" ht="67.5">
      <c r="A20" s="246" t="s">
        <v>285</v>
      </c>
      <c r="B20" s="247" t="s">
        <v>286</v>
      </c>
      <c r="C20" s="251" t="s">
        <v>238</v>
      </c>
      <c r="D20" s="251" t="s">
        <v>287</v>
      </c>
      <c r="E20" s="250" t="s">
        <v>28</v>
      </c>
      <c r="F20" s="253" t="s">
        <v>11210</v>
      </c>
    </row>
    <row r="21" spans="1:6" ht="67.5">
      <c r="A21" s="246" t="s">
        <v>288</v>
      </c>
      <c r="B21" s="247" t="s">
        <v>289</v>
      </c>
      <c r="C21" s="251" t="s">
        <v>238</v>
      </c>
      <c r="D21" s="251" t="s">
        <v>290</v>
      </c>
      <c r="E21" s="250" t="s">
        <v>28</v>
      </c>
      <c r="F21" s="253" t="s">
        <v>21182</v>
      </c>
    </row>
    <row r="22" spans="1:6" ht="67.5">
      <c r="A22" s="246" t="s">
        <v>291</v>
      </c>
      <c r="B22" s="247" t="s">
        <v>292</v>
      </c>
      <c r="C22" s="251" t="s">
        <v>238</v>
      </c>
      <c r="D22" s="251" t="s">
        <v>293</v>
      </c>
      <c r="E22" s="250" t="s">
        <v>28</v>
      </c>
      <c r="F22" s="253" t="s">
        <v>21183</v>
      </c>
    </row>
    <row r="23" spans="1:6" ht="67.5">
      <c r="A23" s="246" t="s">
        <v>294</v>
      </c>
      <c r="B23" s="247" t="s">
        <v>295</v>
      </c>
      <c r="C23" s="251" t="s">
        <v>238</v>
      </c>
      <c r="D23" s="251" t="s">
        <v>296</v>
      </c>
      <c r="E23" s="250" t="s">
        <v>28</v>
      </c>
      <c r="F23" s="253" t="s">
        <v>11000</v>
      </c>
    </row>
    <row r="24" spans="1:6" ht="67.5">
      <c r="A24" s="246" t="s">
        <v>297</v>
      </c>
      <c r="B24" s="247" t="s">
        <v>298</v>
      </c>
      <c r="C24" s="251" t="s">
        <v>238</v>
      </c>
      <c r="D24" s="251" t="s">
        <v>299</v>
      </c>
      <c r="E24" s="250" t="s">
        <v>28</v>
      </c>
      <c r="F24" s="253" t="s">
        <v>21184</v>
      </c>
    </row>
    <row r="25" spans="1:6" ht="67.5">
      <c r="A25" s="246" t="s">
        <v>300</v>
      </c>
      <c r="B25" s="247" t="s">
        <v>301</v>
      </c>
      <c r="C25" s="251" t="s">
        <v>238</v>
      </c>
      <c r="D25" s="251" t="s">
        <v>302</v>
      </c>
      <c r="E25" s="250" t="s">
        <v>28</v>
      </c>
      <c r="F25" s="253" t="s">
        <v>11043</v>
      </c>
    </row>
    <row r="26" spans="1:6" ht="67.5">
      <c r="A26" s="246" t="s">
        <v>303</v>
      </c>
      <c r="B26" s="247" t="s">
        <v>304</v>
      </c>
      <c r="C26" s="251" t="s">
        <v>238</v>
      </c>
      <c r="D26" s="251" t="s">
        <v>305</v>
      </c>
      <c r="E26" s="250" t="s">
        <v>28</v>
      </c>
      <c r="F26" s="253" t="s">
        <v>7434</v>
      </c>
    </row>
    <row r="27" spans="1:6" ht="67.5">
      <c r="A27" s="246" t="s">
        <v>306</v>
      </c>
      <c r="B27" s="247" t="s">
        <v>307</v>
      </c>
      <c r="C27" s="251" t="s">
        <v>238</v>
      </c>
      <c r="D27" s="251" t="s">
        <v>308</v>
      </c>
      <c r="E27" s="250" t="s">
        <v>28</v>
      </c>
      <c r="F27" s="253" t="s">
        <v>21185</v>
      </c>
    </row>
    <row r="28" spans="1:6" ht="67.5">
      <c r="A28" s="246" t="s">
        <v>309</v>
      </c>
      <c r="B28" s="247" t="s">
        <v>310</v>
      </c>
      <c r="C28" s="251" t="s">
        <v>238</v>
      </c>
      <c r="D28" s="251" t="s">
        <v>311</v>
      </c>
      <c r="E28" s="250" t="s">
        <v>28</v>
      </c>
      <c r="F28" s="253" t="s">
        <v>11792</v>
      </c>
    </row>
    <row r="29" spans="1:6" ht="67.5">
      <c r="A29" s="246" t="s">
        <v>312</v>
      </c>
      <c r="B29" s="247" t="s">
        <v>313</v>
      </c>
      <c r="C29" s="251" t="s">
        <v>238</v>
      </c>
      <c r="D29" s="251" t="s">
        <v>314</v>
      </c>
      <c r="E29" s="250" t="s">
        <v>28</v>
      </c>
      <c r="F29" s="253" t="s">
        <v>21186</v>
      </c>
    </row>
    <row r="30" spans="1:6" ht="67.5">
      <c r="A30" s="246" t="s">
        <v>315</v>
      </c>
      <c r="B30" s="247" t="s">
        <v>316</v>
      </c>
      <c r="C30" s="251" t="s">
        <v>238</v>
      </c>
      <c r="D30" s="251" t="s">
        <v>317</v>
      </c>
      <c r="E30" s="250" t="s">
        <v>28</v>
      </c>
      <c r="F30" s="253" t="s">
        <v>21187</v>
      </c>
    </row>
    <row r="31" spans="1:6" ht="67.5">
      <c r="A31" s="246" t="s">
        <v>318</v>
      </c>
      <c r="B31" s="247" t="s">
        <v>319</v>
      </c>
      <c r="C31" s="251" t="s">
        <v>238</v>
      </c>
      <c r="D31" s="251" t="s">
        <v>320</v>
      </c>
      <c r="E31" s="250" t="s">
        <v>28</v>
      </c>
      <c r="F31" s="253" t="s">
        <v>21188</v>
      </c>
    </row>
    <row r="32" spans="1:6" ht="67.5">
      <c r="A32" s="246" t="s">
        <v>321</v>
      </c>
      <c r="B32" s="247" t="s">
        <v>322</v>
      </c>
      <c r="C32" s="251" t="s">
        <v>238</v>
      </c>
      <c r="D32" s="251" t="s">
        <v>323</v>
      </c>
      <c r="E32" s="250" t="s">
        <v>28</v>
      </c>
      <c r="F32" s="253" t="s">
        <v>13951</v>
      </c>
    </row>
    <row r="33" spans="1:6" ht="67.5">
      <c r="A33" s="246" t="s">
        <v>324</v>
      </c>
      <c r="B33" s="247" t="s">
        <v>325</v>
      </c>
      <c r="C33" s="251" t="s">
        <v>238</v>
      </c>
      <c r="D33" s="251" t="s">
        <v>326</v>
      </c>
      <c r="E33" s="250" t="s">
        <v>28</v>
      </c>
      <c r="F33" s="253" t="s">
        <v>21189</v>
      </c>
    </row>
    <row r="34" spans="1:6" ht="67.5">
      <c r="A34" s="246" t="s">
        <v>327</v>
      </c>
      <c r="B34" s="247" t="s">
        <v>328</v>
      </c>
      <c r="C34" s="251" t="s">
        <v>238</v>
      </c>
      <c r="D34" s="251" t="s">
        <v>329</v>
      </c>
      <c r="E34" s="250" t="s">
        <v>28</v>
      </c>
      <c r="F34" s="253" t="s">
        <v>19988</v>
      </c>
    </row>
    <row r="35" spans="1:6" ht="67.5">
      <c r="A35" s="246" t="s">
        <v>330</v>
      </c>
      <c r="B35" s="247" t="s">
        <v>331</v>
      </c>
      <c r="C35" s="251" t="s">
        <v>238</v>
      </c>
      <c r="D35" s="251" t="s">
        <v>332</v>
      </c>
      <c r="E35" s="250" t="s">
        <v>28</v>
      </c>
      <c r="F35" s="253" t="s">
        <v>21190</v>
      </c>
    </row>
    <row r="36" spans="1:6" ht="67.5">
      <c r="A36" s="246" t="s">
        <v>333</v>
      </c>
      <c r="B36" s="247" t="s">
        <v>334</v>
      </c>
      <c r="C36" s="251" t="s">
        <v>238</v>
      </c>
      <c r="D36" s="251" t="s">
        <v>335</v>
      </c>
      <c r="E36" s="250" t="s">
        <v>28</v>
      </c>
      <c r="F36" s="253" t="s">
        <v>21191</v>
      </c>
    </row>
    <row r="37" spans="1:6" ht="67.5">
      <c r="A37" s="246" t="s">
        <v>336</v>
      </c>
      <c r="B37" s="247" t="s">
        <v>337</v>
      </c>
      <c r="C37" s="251" t="s">
        <v>238</v>
      </c>
      <c r="D37" s="251" t="s">
        <v>338</v>
      </c>
      <c r="E37" s="250" t="s">
        <v>28</v>
      </c>
      <c r="F37" s="253" t="s">
        <v>12423</v>
      </c>
    </row>
    <row r="38" spans="1:6" ht="67.5">
      <c r="A38" s="246" t="s">
        <v>339</v>
      </c>
      <c r="B38" s="247" t="s">
        <v>340</v>
      </c>
      <c r="C38" s="251" t="s">
        <v>238</v>
      </c>
      <c r="D38" s="251" t="s">
        <v>341</v>
      </c>
      <c r="E38" s="250" t="s">
        <v>28</v>
      </c>
      <c r="F38" s="253" t="s">
        <v>3079</v>
      </c>
    </row>
    <row r="39" spans="1:6" ht="67.5">
      <c r="A39" s="246" t="s">
        <v>342</v>
      </c>
      <c r="B39" s="247" t="s">
        <v>343</v>
      </c>
      <c r="C39" s="251" t="s">
        <v>238</v>
      </c>
      <c r="D39" s="251" t="s">
        <v>344</v>
      </c>
      <c r="E39" s="250" t="s">
        <v>28</v>
      </c>
      <c r="F39" s="253" t="s">
        <v>21192</v>
      </c>
    </row>
    <row r="40" spans="1:6" ht="67.5">
      <c r="A40" s="246" t="s">
        <v>345</v>
      </c>
      <c r="B40" s="247" t="s">
        <v>346</v>
      </c>
      <c r="C40" s="251" t="s">
        <v>238</v>
      </c>
      <c r="D40" s="251" t="s">
        <v>347</v>
      </c>
      <c r="E40" s="250" t="s">
        <v>28</v>
      </c>
      <c r="F40" s="253" t="s">
        <v>21193</v>
      </c>
    </row>
    <row r="41" spans="1:6" ht="67.5">
      <c r="A41" s="246" t="s">
        <v>348</v>
      </c>
      <c r="B41" s="247" t="s">
        <v>349</v>
      </c>
      <c r="C41" s="251" t="s">
        <v>238</v>
      </c>
      <c r="D41" s="251" t="s">
        <v>350</v>
      </c>
      <c r="E41" s="250" t="s">
        <v>28</v>
      </c>
      <c r="F41" s="253" t="s">
        <v>21194</v>
      </c>
    </row>
    <row r="42" spans="1:6" ht="81">
      <c r="A42" s="246" t="s">
        <v>351</v>
      </c>
      <c r="B42" s="247" t="s">
        <v>352</v>
      </c>
      <c r="C42" s="251" t="s">
        <v>238</v>
      </c>
      <c r="D42" s="251" t="s">
        <v>353</v>
      </c>
      <c r="E42" s="250" t="s">
        <v>28</v>
      </c>
      <c r="F42" s="253" t="s">
        <v>21195</v>
      </c>
    </row>
    <row r="43" spans="1:6" ht="67.5">
      <c r="A43" s="246" t="s">
        <v>354</v>
      </c>
      <c r="B43" s="247" t="s">
        <v>355</v>
      </c>
      <c r="C43" s="251" t="s">
        <v>238</v>
      </c>
      <c r="D43" s="251" t="s">
        <v>356</v>
      </c>
      <c r="E43" s="250" t="s">
        <v>28</v>
      </c>
      <c r="F43" s="253" t="s">
        <v>21196</v>
      </c>
    </row>
    <row r="44" spans="1:6" ht="67.5">
      <c r="A44" s="246" t="s">
        <v>357</v>
      </c>
      <c r="B44" s="247" t="s">
        <v>358</v>
      </c>
      <c r="C44" s="251" t="s">
        <v>238</v>
      </c>
      <c r="D44" s="251" t="s">
        <v>359</v>
      </c>
      <c r="E44" s="250" t="s">
        <v>28</v>
      </c>
      <c r="F44" s="253" t="s">
        <v>21197</v>
      </c>
    </row>
    <row r="45" spans="1:6" ht="67.5">
      <c r="A45" s="246" t="s">
        <v>360</v>
      </c>
      <c r="B45" s="247" t="s">
        <v>361</v>
      </c>
      <c r="C45" s="251" t="s">
        <v>238</v>
      </c>
      <c r="D45" s="251" t="s">
        <v>362</v>
      </c>
      <c r="E45" s="250" t="s">
        <v>28</v>
      </c>
      <c r="F45" s="253" t="s">
        <v>21198</v>
      </c>
    </row>
    <row r="46" spans="1:6" ht="67.5">
      <c r="A46" s="246" t="s">
        <v>363</v>
      </c>
      <c r="B46" s="247" t="s">
        <v>364</v>
      </c>
      <c r="C46" s="251" t="s">
        <v>238</v>
      </c>
      <c r="D46" s="251" t="s">
        <v>365</v>
      </c>
      <c r="E46" s="250" t="s">
        <v>28</v>
      </c>
      <c r="F46" s="253" t="s">
        <v>21199</v>
      </c>
    </row>
    <row r="47" spans="1:6" ht="67.5">
      <c r="A47" s="246" t="s">
        <v>366</v>
      </c>
      <c r="B47" s="247" t="s">
        <v>367</v>
      </c>
      <c r="C47" s="251" t="s">
        <v>238</v>
      </c>
      <c r="D47" s="251" t="s">
        <v>368</v>
      </c>
      <c r="E47" s="250" t="s">
        <v>28</v>
      </c>
      <c r="F47" s="253" t="s">
        <v>21200</v>
      </c>
    </row>
    <row r="48" spans="1:6" ht="67.5">
      <c r="A48" s="246" t="s">
        <v>369</v>
      </c>
      <c r="B48" s="247" t="s">
        <v>370</v>
      </c>
      <c r="C48" s="251" t="s">
        <v>238</v>
      </c>
      <c r="D48" s="251" t="s">
        <v>371</v>
      </c>
      <c r="E48" s="250" t="s">
        <v>28</v>
      </c>
      <c r="F48" s="253" t="s">
        <v>21201</v>
      </c>
    </row>
    <row r="49" spans="1:6" ht="67.5">
      <c r="A49" s="246" t="s">
        <v>372</v>
      </c>
      <c r="B49" s="247" t="s">
        <v>373</v>
      </c>
      <c r="C49" s="251" t="s">
        <v>238</v>
      </c>
      <c r="D49" s="251" t="s">
        <v>374</v>
      </c>
      <c r="E49" s="250" t="s">
        <v>28</v>
      </c>
      <c r="F49" s="253" t="s">
        <v>21202</v>
      </c>
    </row>
    <row r="50" spans="1:6" ht="81">
      <c r="A50" s="246" t="s">
        <v>375</v>
      </c>
      <c r="B50" s="247" t="s">
        <v>376</v>
      </c>
      <c r="C50" s="251" t="s">
        <v>238</v>
      </c>
      <c r="D50" s="251" t="s">
        <v>377</v>
      </c>
      <c r="E50" s="250" t="s">
        <v>28</v>
      </c>
      <c r="F50" s="253" t="s">
        <v>21203</v>
      </c>
    </row>
    <row r="51" spans="1:6" ht="67.5">
      <c r="A51" s="246" t="s">
        <v>378</v>
      </c>
      <c r="B51" s="247" t="s">
        <v>379</v>
      </c>
      <c r="C51" s="251" t="s">
        <v>238</v>
      </c>
      <c r="D51" s="251" t="s">
        <v>380</v>
      </c>
      <c r="E51" s="250" t="s">
        <v>28</v>
      </c>
      <c r="F51" s="253" t="s">
        <v>21204</v>
      </c>
    </row>
    <row r="52" spans="1:6" ht="81">
      <c r="A52" s="246" t="s">
        <v>381</v>
      </c>
      <c r="B52" s="247" t="s">
        <v>382</v>
      </c>
      <c r="C52" s="251" t="s">
        <v>238</v>
      </c>
      <c r="D52" s="251" t="s">
        <v>383</v>
      </c>
      <c r="E52" s="250" t="s">
        <v>28</v>
      </c>
      <c r="F52" s="253" t="s">
        <v>21205</v>
      </c>
    </row>
    <row r="53" spans="1:6" ht="67.5">
      <c r="A53" s="246" t="s">
        <v>384</v>
      </c>
      <c r="B53" s="247" t="s">
        <v>385</v>
      </c>
      <c r="C53" s="251" t="s">
        <v>238</v>
      </c>
      <c r="D53" s="251" t="s">
        <v>386</v>
      </c>
      <c r="E53" s="250" t="s">
        <v>28</v>
      </c>
      <c r="F53" s="253" t="s">
        <v>2436</v>
      </c>
    </row>
    <row r="54" spans="1:6" ht="67.5">
      <c r="A54" s="246" t="s">
        <v>387</v>
      </c>
      <c r="B54" s="247" t="s">
        <v>388</v>
      </c>
      <c r="C54" s="251" t="s">
        <v>238</v>
      </c>
      <c r="D54" s="251" t="s">
        <v>389</v>
      </c>
      <c r="E54" s="250" t="s">
        <v>28</v>
      </c>
      <c r="F54" s="253" t="s">
        <v>21206</v>
      </c>
    </row>
    <row r="55" spans="1:6" ht="67.5">
      <c r="A55" s="246" t="s">
        <v>390</v>
      </c>
      <c r="B55" s="247" t="s">
        <v>391</v>
      </c>
      <c r="C55" s="251" t="s">
        <v>238</v>
      </c>
      <c r="D55" s="251" t="s">
        <v>392</v>
      </c>
      <c r="E55" s="250" t="s">
        <v>28</v>
      </c>
      <c r="F55" s="253" t="s">
        <v>21207</v>
      </c>
    </row>
    <row r="56" spans="1:6" ht="54">
      <c r="A56" s="246" t="s">
        <v>393</v>
      </c>
      <c r="B56" s="247" t="s">
        <v>394</v>
      </c>
      <c r="C56" s="251" t="s">
        <v>238</v>
      </c>
      <c r="D56" s="251" t="s">
        <v>395</v>
      </c>
      <c r="E56" s="250" t="s">
        <v>28</v>
      </c>
      <c r="F56" s="253" t="s">
        <v>21208</v>
      </c>
    </row>
    <row r="57" spans="1:6" ht="54">
      <c r="A57" s="246" t="s">
        <v>396</v>
      </c>
      <c r="B57" s="247" t="s">
        <v>397</v>
      </c>
      <c r="C57" s="251" t="s">
        <v>238</v>
      </c>
      <c r="D57" s="251" t="s">
        <v>398</v>
      </c>
      <c r="E57" s="250" t="s">
        <v>28</v>
      </c>
      <c r="F57" s="253" t="s">
        <v>21209</v>
      </c>
    </row>
    <row r="58" spans="1:6" ht="54">
      <c r="A58" s="246" t="s">
        <v>399</v>
      </c>
      <c r="B58" s="247" t="s">
        <v>400</v>
      </c>
      <c r="C58" s="251" t="s">
        <v>238</v>
      </c>
      <c r="D58" s="251" t="s">
        <v>401</v>
      </c>
      <c r="E58" s="250" t="s">
        <v>28</v>
      </c>
      <c r="F58" s="253" t="s">
        <v>21210</v>
      </c>
    </row>
    <row r="59" spans="1:6" ht="54">
      <c r="A59" s="246" t="s">
        <v>402</v>
      </c>
      <c r="B59" s="247" t="s">
        <v>403</v>
      </c>
      <c r="C59" s="251" t="s">
        <v>238</v>
      </c>
      <c r="D59" s="251" t="s">
        <v>404</v>
      </c>
      <c r="E59" s="250" t="s">
        <v>28</v>
      </c>
      <c r="F59" s="253" t="s">
        <v>21211</v>
      </c>
    </row>
    <row r="60" spans="1:6" ht="54">
      <c r="A60" s="246" t="s">
        <v>405</v>
      </c>
      <c r="B60" s="247" t="s">
        <v>406</v>
      </c>
      <c r="C60" s="251" t="s">
        <v>238</v>
      </c>
      <c r="D60" s="251" t="s">
        <v>407</v>
      </c>
      <c r="E60" s="250" t="s">
        <v>28</v>
      </c>
      <c r="F60" s="253" t="s">
        <v>21212</v>
      </c>
    </row>
    <row r="61" spans="1:6" ht="54">
      <c r="A61" s="246" t="s">
        <v>408</v>
      </c>
      <c r="B61" s="247" t="s">
        <v>409</v>
      </c>
      <c r="C61" s="251" t="s">
        <v>238</v>
      </c>
      <c r="D61" s="251" t="s">
        <v>410</v>
      </c>
      <c r="E61" s="250" t="s">
        <v>28</v>
      </c>
      <c r="F61" s="253" t="s">
        <v>21213</v>
      </c>
    </row>
    <row r="62" spans="1:6" ht="54">
      <c r="A62" s="246" t="s">
        <v>411</v>
      </c>
      <c r="B62" s="247" t="s">
        <v>412</v>
      </c>
      <c r="C62" s="251" t="s">
        <v>238</v>
      </c>
      <c r="D62" s="251" t="s">
        <v>413</v>
      </c>
      <c r="E62" s="250" t="s">
        <v>28</v>
      </c>
      <c r="F62" s="253" t="s">
        <v>7572</v>
      </c>
    </row>
    <row r="63" spans="1:6" ht="54">
      <c r="A63" s="246" t="s">
        <v>414</v>
      </c>
      <c r="B63" s="247" t="s">
        <v>415</v>
      </c>
      <c r="C63" s="251" t="s">
        <v>238</v>
      </c>
      <c r="D63" s="251" t="s">
        <v>416</v>
      </c>
      <c r="E63" s="250" t="s">
        <v>28</v>
      </c>
      <c r="F63" s="253" t="s">
        <v>21214</v>
      </c>
    </row>
    <row r="64" spans="1:6" ht="54">
      <c r="A64" s="246" t="s">
        <v>417</v>
      </c>
      <c r="B64" s="247" t="s">
        <v>418</v>
      </c>
      <c r="C64" s="251" t="s">
        <v>238</v>
      </c>
      <c r="D64" s="251" t="s">
        <v>419</v>
      </c>
      <c r="E64" s="250" t="s">
        <v>28</v>
      </c>
      <c r="F64" s="253" t="s">
        <v>21215</v>
      </c>
    </row>
    <row r="65" spans="1:6" ht="54">
      <c r="A65" s="246" t="s">
        <v>420</v>
      </c>
      <c r="B65" s="247" t="s">
        <v>421</v>
      </c>
      <c r="C65" s="251" t="s">
        <v>238</v>
      </c>
      <c r="D65" s="251" t="s">
        <v>422</v>
      </c>
      <c r="E65" s="250" t="s">
        <v>28</v>
      </c>
      <c r="F65" s="253" t="s">
        <v>21216</v>
      </c>
    </row>
    <row r="66" spans="1:6" ht="54">
      <c r="A66" s="246" t="s">
        <v>423</v>
      </c>
      <c r="B66" s="247" t="s">
        <v>424</v>
      </c>
      <c r="C66" s="251" t="s">
        <v>238</v>
      </c>
      <c r="D66" s="251" t="s">
        <v>425</v>
      </c>
      <c r="E66" s="250" t="s">
        <v>28</v>
      </c>
      <c r="F66" s="253" t="s">
        <v>21217</v>
      </c>
    </row>
    <row r="67" spans="1:6" ht="54">
      <c r="A67" s="246" t="s">
        <v>426</v>
      </c>
      <c r="B67" s="247" t="s">
        <v>427</v>
      </c>
      <c r="C67" s="251" t="s">
        <v>238</v>
      </c>
      <c r="D67" s="251" t="s">
        <v>428</v>
      </c>
      <c r="E67" s="250" t="s">
        <v>28</v>
      </c>
      <c r="F67" s="253" t="s">
        <v>21218</v>
      </c>
    </row>
    <row r="68" spans="1:6" ht="54">
      <c r="A68" s="246" t="s">
        <v>429</v>
      </c>
      <c r="B68" s="247" t="s">
        <v>430</v>
      </c>
      <c r="C68" s="251" t="s">
        <v>238</v>
      </c>
      <c r="D68" s="251" t="s">
        <v>431</v>
      </c>
      <c r="E68" s="250" t="s">
        <v>28</v>
      </c>
      <c r="F68" s="253" t="s">
        <v>21219</v>
      </c>
    </row>
    <row r="69" spans="1:6" ht="54">
      <c r="A69" s="246" t="s">
        <v>432</v>
      </c>
      <c r="B69" s="247" t="s">
        <v>433</v>
      </c>
      <c r="C69" s="251" t="s">
        <v>238</v>
      </c>
      <c r="D69" s="251" t="s">
        <v>434</v>
      </c>
      <c r="E69" s="250" t="s">
        <v>28</v>
      </c>
      <c r="F69" s="253" t="s">
        <v>21220</v>
      </c>
    </row>
    <row r="70" spans="1:6" ht="40.5">
      <c r="A70" s="246" t="s">
        <v>435</v>
      </c>
      <c r="B70" s="247" t="s">
        <v>436</v>
      </c>
      <c r="C70" s="251" t="s">
        <v>437</v>
      </c>
      <c r="D70" s="251" t="s">
        <v>438</v>
      </c>
      <c r="E70" s="250" t="s">
        <v>28</v>
      </c>
      <c r="F70" s="253" t="s">
        <v>21221</v>
      </c>
    </row>
    <row r="71" spans="1:6" ht="40.5">
      <c r="A71" s="246" t="s">
        <v>439</v>
      </c>
      <c r="B71" s="247" t="s">
        <v>440</v>
      </c>
      <c r="C71" s="251" t="s">
        <v>437</v>
      </c>
      <c r="D71" s="251" t="s">
        <v>441</v>
      </c>
      <c r="E71" s="250" t="s">
        <v>28</v>
      </c>
      <c r="F71" s="253" t="s">
        <v>21222</v>
      </c>
    </row>
    <row r="72" spans="1:6" ht="40.5">
      <c r="A72" s="246" t="s">
        <v>442</v>
      </c>
      <c r="B72" s="247" t="s">
        <v>443</v>
      </c>
      <c r="C72" s="251" t="s">
        <v>437</v>
      </c>
      <c r="D72" s="251" t="s">
        <v>444</v>
      </c>
      <c r="E72" s="250" t="s">
        <v>28</v>
      </c>
      <c r="F72" s="253" t="s">
        <v>21223</v>
      </c>
    </row>
    <row r="73" spans="1:6" ht="40.5">
      <c r="A73" s="246" t="s">
        <v>445</v>
      </c>
      <c r="B73" s="247" t="s">
        <v>446</v>
      </c>
      <c r="C73" s="251" t="s">
        <v>437</v>
      </c>
      <c r="D73" s="251" t="s">
        <v>447</v>
      </c>
      <c r="E73" s="250" t="s">
        <v>28</v>
      </c>
      <c r="F73" s="253" t="s">
        <v>21224</v>
      </c>
    </row>
    <row r="74" spans="1:6" ht="40.5">
      <c r="A74" s="246" t="s">
        <v>448</v>
      </c>
      <c r="B74" s="247" t="s">
        <v>449</v>
      </c>
      <c r="C74" s="251" t="s">
        <v>437</v>
      </c>
      <c r="D74" s="251" t="s">
        <v>450</v>
      </c>
      <c r="E74" s="250" t="s">
        <v>28</v>
      </c>
      <c r="F74" s="253" t="s">
        <v>2155</v>
      </c>
    </row>
    <row r="75" spans="1:6" ht="40.5">
      <c r="A75" s="246" t="s">
        <v>451</v>
      </c>
      <c r="B75" s="247" t="s">
        <v>452</v>
      </c>
      <c r="C75" s="251" t="s">
        <v>437</v>
      </c>
      <c r="D75" s="251" t="s">
        <v>453</v>
      </c>
      <c r="E75" s="250" t="s">
        <v>28</v>
      </c>
      <c r="F75" s="253" t="s">
        <v>21225</v>
      </c>
    </row>
    <row r="76" spans="1:6" ht="40.5">
      <c r="A76" s="246" t="s">
        <v>454</v>
      </c>
      <c r="B76" s="247" t="s">
        <v>455</v>
      </c>
      <c r="C76" s="251" t="s">
        <v>437</v>
      </c>
      <c r="D76" s="251" t="s">
        <v>456</v>
      </c>
      <c r="E76" s="250" t="s">
        <v>28</v>
      </c>
      <c r="F76" s="253" t="s">
        <v>21226</v>
      </c>
    </row>
    <row r="77" spans="1:6" ht="40.5">
      <c r="A77" s="246" t="s">
        <v>457</v>
      </c>
      <c r="B77" s="247" t="s">
        <v>458</v>
      </c>
      <c r="C77" s="251" t="s">
        <v>437</v>
      </c>
      <c r="D77" s="251" t="s">
        <v>459</v>
      </c>
      <c r="E77" s="250" t="s">
        <v>28</v>
      </c>
      <c r="F77" s="253" t="s">
        <v>21227</v>
      </c>
    </row>
    <row r="78" spans="1:6" ht="40.5">
      <c r="A78" s="246" t="s">
        <v>460</v>
      </c>
      <c r="B78" s="247" t="s">
        <v>461</v>
      </c>
      <c r="C78" s="251" t="s">
        <v>437</v>
      </c>
      <c r="D78" s="251" t="s">
        <v>462</v>
      </c>
      <c r="E78" s="250" t="s">
        <v>28</v>
      </c>
      <c r="F78" s="253" t="s">
        <v>21228</v>
      </c>
    </row>
    <row r="79" spans="1:6" ht="54">
      <c r="A79" s="246" t="s">
        <v>463</v>
      </c>
      <c r="B79" s="247" t="s">
        <v>464</v>
      </c>
      <c r="C79" s="251" t="s">
        <v>238</v>
      </c>
      <c r="D79" s="251" t="s">
        <v>465</v>
      </c>
      <c r="E79" s="250" t="s">
        <v>28</v>
      </c>
      <c r="F79" s="253" t="s">
        <v>21229</v>
      </c>
    </row>
    <row r="80" spans="1:6" ht="54">
      <c r="A80" s="246" t="s">
        <v>466</v>
      </c>
      <c r="B80" s="247" t="s">
        <v>467</v>
      </c>
      <c r="C80" s="251" t="s">
        <v>238</v>
      </c>
      <c r="D80" s="251" t="s">
        <v>468</v>
      </c>
      <c r="E80" s="250" t="s">
        <v>28</v>
      </c>
      <c r="F80" s="253" t="s">
        <v>21230</v>
      </c>
    </row>
    <row r="81" spans="1:6" ht="54">
      <c r="A81" s="246" t="s">
        <v>469</v>
      </c>
      <c r="B81" s="247" t="s">
        <v>470</v>
      </c>
      <c r="C81" s="251" t="s">
        <v>238</v>
      </c>
      <c r="D81" s="251" t="s">
        <v>471</v>
      </c>
      <c r="E81" s="250" t="s">
        <v>28</v>
      </c>
      <c r="F81" s="253" t="s">
        <v>21231</v>
      </c>
    </row>
    <row r="82" spans="1:6" ht="54">
      <c r="A82" s="246" t="s">
        <v>472</v>
      </c>
      <c r="B82" s="247" t="s">
        <v>473</v>
      </c>
      <c r="C82" s="251" t="s">
        <v>238</v>
      </c>
      <c r="D82" s="251" t="s">
        <v>474</v>
      </c>
      <c r="E82" s="250" t="s">
        <v>28</v>
      </c>
      <c r="F82" s="253" t="s">
        <v>10926</v>
      </c>
    </row>
    <row r="83" spans="1:6" ht="54">
      <c r="A83" s="246" t="s">
        <v>475</v>
      </c>
      <c r="B83" s="247" t="s">
        <v>476</v>
      </c>
      <c r="C83" s="251" t="s">
        <v>238</v>
      </c>
      <c r="D83" s="251" t="s">
        <v>477</v>
      </c>
      <c r="E83" s="250" t="s">
        <v>28</v>
      </c>
      <c r="F83" s="253" t="s">
        <v>14085</v>
      </c>
    </row>
    <row r="84" spans="1:6" ht="54">
      <c r="A84" s="246" t="s">
        <v>478</v>
      </c>
      <c r="B84" s="247" t="s">
        <v>479</v>
      </c>
      <c r="C84" s="251" t="s">
        <v>238</v>
      </c>
      <c r="D84" s="251" t="s">
        <v>480</v>
      </c>
      <c r="E84" s="250" t="s">
        <v>28</v>
      </c>
      <c r="F84" s="253" t="s">
        <v>21232</v>
      </c>
    </row>
    <row r="85" spans="1:6" ht="54">
      <c r="A85" s="246" t="s">
        <v>481</v>
      </c>
      <c r="B85" s="247" t="s">
        <v>482</v>
      </c>
      <c r="C85" s="251" t="s">
        <v>238</v>
      </c>
      <c r="D85" s="251" t="s">
        <v>483</v>
      </c>
      <c r="E85" s="250" t="s">
        <v>28</v>
      </c>
      <c r="F85" s="253" t="s">
        <v>1588</v>
      </c>
    </row>
    <row r="86" spans="1:6" ht="54">
      <c r="A86" s="246" t="s">
        <v>484</v>
      </c>
      <c r="B86" s="247" t="s">
        <v>485</v>
      </c>
      <c r="C86" s="251" t="s">
        <v>238</v>
      </c>
      <c r="D86" s="251" t="s">
        <v>486</v>
      </c>
      <c r="E86" s="250" t="s">
        <v>28</v>
      </c>
      <c r="F86" s="253" t="s">
        <v>3381</v>
      </c>
    </row>
    <row r="87" spans="1:6" ht="54">
      <c r="A87" s="246" t="s">
        <v>487</v>
      </c>
      <c r="B87" s="247" t="s">
        <v>488</v>
      </c>
      <c r="C87" s="251" t="s">
        <v>238</v>
      </c>
      <c r="D87" s="251" t="s">
        <v>489</v>
      </c>
      <c r="E87" s="250" t="s">
        <v>28</v>
      </c>
      <c r="F87" s="253" t="s">
        <v>21233</v>
      </c>
    </row>
    <row r="88" spans="1:6" ht="54">
      <c r="A88" s="246" t="s">
        <v>490</v>
      </c>
      <c r="B88" s="247" t="s">
        <v>491</v>
      </c>
      <c r="C88" s="251" t="s">
        <v>238</v>
      </c>
      <c r="D88" s="251" t="s">
        <v>492</v>
      </c>
      <c r="E88" s="250" t="s">
        <v>28</v>
      </c>
      <c r="F88" s="253" t="s">
        <v>2202</v>
      </c>
    </row>
    <row r="89" spans="1:6" ht="54">
      <c r="A89" s="246" t="s">
        <v>493</v>
      </c>
      <c r="B89" s="247" t="s">
        <v>494</v>
      </c>
      <c r="C89" s="251" t="s">
        <v>238</v>
      </c>
      <c r="D89" s="251" t="s">
        <v>495</v>
      </c>
      <c r="E89" s="250" t="s">
        <v>28</v>
      </c>
      <c r="F89" s="253" t="s">
        <v>3215</v>
      </c>
    </row>
    <row r="90" spans="1:6" ht="54">
      <c r="A90" s="246" t="s">
        <v>496</v>
      </c>
      <c r="B90" s="247" t="s">
        <v>497</v>
      </c>
      <c r="C90" s="251" t="s">
        <v>238</v>
      </c>
      <c r="D90" s="251" t="s">
        <v>498</v>
      </c>
      <c r="E90" s="250" t="s">
        <v>28</v>
      </c>
      <c r="F90" s="253" t="s">
        <v>21234</v>
      </c>
    </row>
    <row r="91" spans="1:6" ht="54">
      <c r="A91" s="246" t="s">
        <v>499</v>
      </c>
      <c r="B91" s="247" t="s">
        <v>500</v>
      </c>
      <c r="C91" s="251" t="s">
        <v>238</v>
      </c>
      <c r="D91" s="251" t="s">
        <v>501</v>
      </c>
      <c r="E91" s="250" t="s">
        <v>28</v>
      </c>
      <c r="F91" s="253" t="s">
        <v>16150</v>
      </c>
    </row>
    <row r="92" spans="1:6" ht="67.5">
      <c r="A92" s="246" t="s">
        <v>502</v>
      </c>
      <c r="B92" s="247" t="s">
        <v>503</v>
      </c>
      <c r="C92" s="251" t="s">
        <v>238</v>
      </c>
      <c r="D92" s="251" t="s">
        <v>504</v>
      </c>
      <c r="E92" s="250" t="s">
        <v>28</v>
      </c>
      <c r="F92" s="253" t="s">
        <v>3311</v>
      </c>
    </row>
    <row r="93" spans="1:6" ht="67.5">
      <c r="A93" s="246" t="s">
        <v>505</v>
      </c>
      <c r="B93" s="247" t="s">
        <v>506</v>
      </c>
      <c r="C93" s="251" t="s">
        <v>238</v>
      </c>
      <c r="D93" s="251" t="s">
        <v>507</v>
      </c>
      <c r="E93" s="250" t="s">
        <v>28</v>
      </c>
      <c r="F93" s="253" t="s">
        <v>13369</v>
      </c>
    </row>
    <row r="94" spans="1:6" ht="54">
      <c r="A94" s="246" t="s">
        <v>508</v>
      </c>
      <c r="B94" s="247" t="s">
        <v>509</v>
      </c>
      <c r="C94" s="251" t="s">
        <v>238</v>
      </c>
      <c r="D94" s="251" t="s">
        <v>510</v>
      </c>
      <c r="E94" s="250" t="s">
        <v>28</v>
      </c>
      <c r="F94" s="253" t="s">
        <v>21235</v>
      </c>
    </row>
    <row r="95" spans="1:6" ht="67.5">
      <c r="A95" s="246" t="s">
        <v>511</v>
      </c>
      <c r="B95" s="247" t="s">
        <v>512</v>
      </c>
      <c r="C95" s="251" t="s">
        <v>238</v>
      </c>
      <c r="D95" s="251" t="s">
        <v>513</v>
      </c>
      <c r="E95" s="250" t="s">
        <v>28</v>
      </c>
      <c r="F95" s="253" t="s">
        <v>1477</v>
      </c>
    </row>
    <row r="96" spans="1:6" ht="54">
      <c r="A96" s="246" t="s">
        <v>514</v>
      </c>
      <c r="B96" s="247" t="s">
        <v>515</v>
      </c>
      <c r="C96" s="251" t="s">
        <v>238</v>
      </c>
      <c r="D96" s="251" t="s">
        <v>516</v>
      </c>
      <c r="E96" s="250" t="s">
        <v>28</v>
      </c>
      <c r="F96" s="253" t="s">
        <v>21236</v>
      </c>
    </row>
    <row r="97" spans="1:6" ht="67.5">
      <c r="A97" s="246" t="s">
        <v>517</v>
      </c>
      <c r="B97" s="247" t="s">
        <v>518</v>
      </c>
      <c r="C97" s="251" t="s">
        <v>238</v>
      </c>
      <c r="D97" s="251" t="s">
        <v>519</v>
      </c>
      <c r="E97" s="250" t="s">
        <v>28</v>
      </c>
      <c r="F97" s="253" t="s">
        <v>18630</v>
      </c>
    </row>
    <row r="98" spans="1:6" ht="54">
      <c r="A98" s="246" t="s">
        <v>520</v>
      </c>
      <c r="B98" s="247" t="s">
        <v>521</v>
      </c>
      <c r="C98" s="251" t="s">
        <v>238</v>
      </c>
      <c r="D98" s="251" t="s">
        <v>522</v>
      </c>
      <c r="E98" s="250" t="s">
        <v>28</v>
      </c>
      <c r="F98" s="253" t="s">
        <v>21237</v>
      </c>
    </row>
    <row r="99" spans="1:6" ht="67.5">
      <c r="A99" s="246" t="s">
        <v>523</v>
      </c>
      <c r="B99" s="247" t="s">
        <v>524</v>
      </c>
      <c r="C99" s="251" t="s">
        <v>238</v>
      </c>
      <c r="D99" s="251" t="s">
        <v>525</v>
      </c>
      <c r="E99" s="250" t="s">
        <v>28</v>
      </c>
      <c r="F99" s="253" t="s">
        <v>21238</v>
      </c>
    </row>
    <row r="100" spans="1:6" ht="67.5">
      <c r="A100" s="246" t="s">
        <v>526</v>
      </c>
      <c r="B100" s="247" t="s">
        <v>527</v>
      </c>
      <c r="C100" s="251" t="s">
        <v>238</v>
      </c>
      <c r="D100" s="251" t="s">
        <v>528</v>
      </c>
      <c r="E100" s="250" t="s">
        <v>28</v>
      </c>
      <c r="F100" s="253" t="s">
        <v>21239</v>
      </c>
    </row>
    <row r="101" spans="1:6" ht="54">
      <c r="A101" s="246" t="s">
        <v>529</v>
      </c>
      <c r="B101" s="247" t="s">
        <v>530</v>
      </c>
      <c r="C101" s="251" t="s">
        <v>238</v>
      </c>
      <c r="D101" s="251" t="s">
        <v>531</v>
      </c>
      <c r="E101" s="250" t="s">
        <v>28</v>
      </c>
      <c r="F101" s="253" t="s">
        <v>21240</v>
      </c>
    </row>
    <row r="102" spans="1:6" ht="67.5">
      <c r="A102" s="246" t="s">
        <v>532</v>
      </c>
      <c r="B102" s="247" t="s">
        <v>533</v>
      </c>
      <c r="C102" s="251" t="s">
        <v>238</v>
      </c>
      <c r="D102" s="251" t="s">
        <v>534</v>
      </c>
      <c r="E102" s="250" t="s">
        <v>28</v>
      </c>
      <c r="F102" s="253" t="s">
        <v>21241</v>
      </c>
    </row>
    <row r="103" spans="1:6" ht="54">
      <c r="A103" s="246" t="s">
        <v>535</v>
      </c>
      <c r="B103" s="247" t="s">
        <v>536</v>
      </c>
      <c r="C103" s="251" t="s">
        <v>238</v>
      </c>
      <c r="D103" s="251" t="s">
        <v>537</v>
      </c>
      <c r="E103" s="250" t="s">
        <v>28</v>
      </c>
      <c r="F103" s="253" t="s">
        <v>21242</v>
      </c>
    </row>
    <row r="104" spans="1:6" ht="67.5">
      <c r="A104" s="246" t="s">
        <v>538</v>
      </c>
      <c r="B104" s="247" t="s">
        <v>539</v>
      </c>
      <c r="C104" s="251" t="s">
        <v>238</v>
      </c>
      <c r="D104" s="251" t="s">
        <v>540</v>
      </c>
      <c r="E104" s="250" t="s">
        <v>28</v>
      </c>
      <c r="F104" s="253" t="s">
        <v>20730</v>
      </c>
    </row>
    <row r="105" spans="1:6" ht="67.5">
      <c r="A105" s="246" t="s">
        <v>541</v>
      </c>
      <c r="B105" s="247" t="s">
        <v>542</v>
      </c>
      <c r="C105" s="251" t="s">
        <v>238</v>
      </c>
      <c r="D105" s="251" t="s">
        <v>543</v>
      </c>
      <c r="E105" s="250" t="s">
        <v>28</v>
      </c>
      <c r="F105" s="253" t="s">
        <v>21243</v>
      </c>
    </row>
    <row r="106" spans="1:6" ht="67.5">
      <c r="A106" s="246" t="s">
        <v>544</v>
      </c>
      <c r="B106" s="247" t="s">
        <v>545</v>
      </c>
      <c r="C106" s="251" t="s">
        <v>238</v>
      </c>
      <c r="D106" s="251" t="s">
        <v>546</v>
      </c>
      <c r="E106" s="250" t="s">
        <v>28</v>
      </c>
      <c r="F106" s="253" t="s">
        <v>2837</v>
      </c>
    </row>
    <row r="107" spans="1:6" ht="67.5">
      <c r="A107" s="246" t="s">
        <v>547</v>
      </c>
      <c r="B107" s="247" t="s">
        <v>548</v>
      </c>
      <c r="C107" s="251" t="s">
        <v>238</v>
      </c>
      <c r="D107" s="251" t="s">
        <v>549</v>
      </c>
      <c r="E107" s="250" t="s">
        <v>28</v>
      </c>
      <c r="F107" s="253" t="s">
        <v>21244</v>
      </c>
    </row>
    <row r="108" spans="1:6" ht="67.5">
      <c r="A108" s="246" t="s">
        <v>550</v>
      </c>
      <c r="B108" s="247" t="s">
        <v>551</v>
      </c>
      <c r="C108" s="251" t="s">
        <v>238</v>
      </c>
      <c r="D108" s="251" t="s">
        <v>552</v>
      </c>
      <c r="E108" s="250" t="s">
        <v>28</v>
      </c>
      <c r="F108" s="253" t="s">
        <v>21245</v>
      </c>
    </row>
    <row r="109" spans="1:6" ht="67.5">
      <c r="A109" s="246" t="s">
        <v>553</v>
      </c>
      <c r="B109" s="247" t="s">
        <v>554</v>
      </c>
      <c r="C109" s="251" t="s">
        <v>238</v>
      </c>
      <c r="D109" s="251" t="s">
        <v>555</v>
      </c>
      <c r="E109" s="250" t="s">
        <v>28</v>
      </c>
      <c r="F109" s="253" t="s">
        <v>19372</v>
      </c>
    </row>
    <row r="110" spans="1:6" ht="67.5">
      <c r="A110" s="246" t="s">
        <v>556</v>
      </c>
      <c r="B110" s="247" t="s">
        <v>557</v>
      </c>
      <c r="C110" s="251" t="s">
        <v>238</v>
      </c>
      <c r="D110" s="251" t="s">
        <v>558</v>
      </c>
      <c r="E110" s="250" t="s">
        <v>28</v>
      </c>
      <c r="F110" s="253" t="s">
        <v>21246</v>
      </c>
    </row>
    <row r="111" spans="1:6" ht="67.5">
      <c r="A111" s="246" t="s">
        <v>559</v>
      </c>
      <c r="B111" s="247" t="s">
        <v>560</v>
      </c>
      <c r="C111" s="251" t="s">
        <v>238</v>
      </c>
      <c r="D111" s="251" t="s">
        <v>561</v>
      </c>
      <c r="E111" s="250" t="s">
        <v>28</v>
      </c>
      <c r="F111" s="253" t="s">
        <v>21247</v>
      </c>
    </row>
    <row r="112" spans="1:6" ht="54">
      <c r="A112" s="246" t="s">
        <v>562</v>
      </c>
      <c r="B112" s="247" t="s">
        <v>563</v>
      </c>
      <c r="C112" s="251" t="s">
        <v>238</v>
      </c>
      <c r="D112" s="251" t="s">
        <v>564</v>
      </c>
      <c r="E112" s="250" t="s">
        <v>28</v>
      </c>
      <c r="F112" s="253" t="s">
        <v>21248</v>
      </c>
    </row>
    <row r="113" spans="1:6" ht="40.5">
      <c r="A113" s="246" t="s">
        <v>565</v>
      </c>
      <c r="B113" s="247" t="s">
        <v>566</v>
      </c>
      <c r="C113" s="251" t="s">
        <v>437</v>
      </c>
      <c r="D113" s="251" t="s">
        <v>567</v>
      </c>
      <c r="E113" s="250" t="s">
        <v>28</v>
      </c>
      <c r="F113" s="253" t="s">
        <v>21249</v>
      </c>
    </row>
    <row r="114" spans="1:6" ht="40.5">
      <c r="A114" s="246" t="s">
        <v>568</v>
      </c>
      <c r="B114" s="247" t="s">
        <v>569</v>
      </c>
      <c r="C114" s="251" t="s">
        <v>437</v>
      </c>
      <c r="D114" s="251" t="s">
        <v>570</v>
      </c>
      <c r="E114" s="250" t="s">
        <v>28</v>
      </c>
      <c r="F114" s="253" t="s">
        <v>21250</v>
      </c>
    </row>
    <row r="115" spans="1:6" ht="40.5">
      <c r="A115" s="246" t="s">
        <v>571</v>
      </c>
      <c r="B115" s="247" t="s">
        <v>572</v>
      </c>
      <c r="C115" s="251" t="s">
        <v>437</v>
      </c>
      <c r="D115" s="251" t="s">
        <v>573</v>
      </c>
      <c r="E115" s="250" t="s">
        <v>28</v>
      </c>
      <c r="F115" s="253" t="s">
        <v>21251</v>
      </c>
    </row>
    <row r="116" spans="1:6" ht="40.5">
      <c r="A116" s="246" t="s">
        <v>574</v>
      </c>
      <c r="B116" s="247" t="s">
        <v>575</v>
      </c>
      <c r="C116" s="251" t="s">
        <v>437</v>
      </c>
      <c r="D116" s="251" t="s">
        <v>576</v>
      </c>
      <c r="E116" s="250" t="s">
        <v>28</v>
      </c>
      <c r="F116" s="253" t="s">
        <v>21252</v>
      </c>
    </row>
    <row r="117" spans="1:6" ht="40.5">
      <c r="A117" s="246" t="s">
        <v>577</v>
      </c>
      <c r="B117" s="247" t="s">
        <v>578</v>
      </c>
      <c r="C117" s="251" t="s">
        <v>437</v>
      </c>
      <c r="D117" s="251" t="s">
        <v>579</v>
      </c>
      <c r="E117" s="250" t="s">
        <v>28</v>
      </c>
      <c r="F117" s="253" t="s">
        <v>21253</v>
      </c>
    </row>
    <row r="118" spans="1:6" ht="67.5">
      <c r="A118" s="246" t="s">
        <v>580</v>
      </c>
      <c r="B118" s="247" t="s">
        <v>581</v>
      </c>
      <c r="C118" s="251" t="s">
        <v>238</v>
      </c>
      <c r="D118" s="251" t="s">
        <v>582</v>
      </c>
      <c r="E118" s="250" t="s">
        <v>28</v>
      </c>
      <c r="F118" s="253" t="s">
        <v>21254</v>
      </c>
    </row>
    <row r="119" spans="1:6" ht="81">
      <c r="A119" s="246" t="s">
        <v>583</v>
      </c>
      <c r="B119" s="247" t="s">
        <v>584</v>
      </c>
      <c r="C119" s="251" t="s">
        <v>238</v>
      </c>
      <c r="D119" s="251" t="s">
        <v>585</v>
      </c>
      <c r="E119" s="250" t="s">
        <v>28</v>
      </c>
      <c r="F119" s="253" t="s">
        <v>16017</v>
      </c>
    </row>
    <row r="120" spans="1:6" ht="67.5">
      <c r="A120" s="246" t="s">
        <v>586</v>
      </c>
      <c r="B120" s="247" t="s">
        <v>587</v>
      </c>
      <c r="C120" s="251" t="s">
        <v>238</v>
      </c>
      <c r="D120" s="251" t="s">
        <v>588</v>
      </c>
      <c r="E120" s="250" t="s">
        <v>28</v>
      </c>
      <c r="F120" s="253" t="s">
        <v>21255</v>
      </c>
    </row>
    <row r="121" spans="1:6" ht="81">
      <c r="A121" s="246" t="s">
        <v>589</v>
      </c>
      <c r="B121" s="247" t="s">
        <v>590</v>
      </c>
      <c r="C121" s="251" t="s">
        <v>238</v>
      </c>
      <c r="D121" s="251" t="s">
        <v>591</v>
      </c>
      <c r="E121" s="250" t="s">
        <v>28</v>
      </c>
      <c r="F121" s="253" t="s">
        <v>16196</v>
      </c>
    </row>
    <row r="122" spans="1:6" ht="67.5">
      <c r="A122" s="246" t="s">
        <v>592</v>
      </c>
      <c r="B122" s="247" t="s">
        <v>593</v>
      </c>
      <c r="C122" s="251" t="s">
        <v>238</v>
      </c>
      <c r="D122" s="251" t="s">
        <v>594</v>
      </c>
      <c r="E122" s="250" t="s">
        <v>28</v>
      </c>
      <c r="F122" s="253" t="s">
        <v>21256</v>
      </c>
    </row>
    <row r="123" spans="1:6" ht="81">
      <c r="A123" s="246" t="s">
        <v>595</v>
      </c>
      <c r="B123" s="247" t="s">
        <v>596</v>
      </c>
      <c r="C123" s="251" t="s">
        <v>238</v>
      </c>
      <c r="D123" s="251" t="s">
        <v>597</v>
      </c>
      <c r="E123" s="250" t="s">
        <v>28</v>
      </c>
      <c r="F123" s="253" t="s">
        <v>11726</v>
      </c>
    </row>
    <row r="124" spans="1:6" ht="67.5">
      <c r="A124" s="246" t="s">
        <v>598</v>
      </c>
      <c r="B124" s="247" t="s">
        <v>599</v>
      </c>
      <c r="C124" s="251" t="s">
        <v>238</v>
      </c>
      <c r="D124" s="251" t="s">
        <v>600</v>
      </c>
      <c r="E124" s="250" t="s">
        <v>28</v>
      </c>
      <c r="F124" s="253" t="s">
        <v>21257</v>
      </c>
    </row>
    <row r="125" spans="1:6" ht="81">
      <c r="A125" s="246" t="s">
        <v>601</v>
      </c>
      <c r="B125" s="247" t="s">
        <v>602</v>
      </c>
      <c r="C125" s="251" t="s">
        <v>238</v>
      </c>
      <c r="D125" s="251" t="s">
        <v>603</v>
      </c>
      <c r="E125" s="250" t="s">
        <v>28</v>
      </c>
      <c r="F125" s="253" t="s">
        <v>21258</v>
      </c>
    </row>
    <row r="126" spans="1:6" ht="67.5">
      <c r="A126" s="246" t="s">
        <v>604</v>
      </c>
      <c r="B126" s="247" t="s">
        <v>605</v>
      </c>
      <c r="C126" s="251" t="s">
        <v>238</v>
      </c>
      <c r="D126" s="251" t="s">
        <v>606</v>
      </c>
      <c r="E126" s="250" t="s">
        <v>28</v>
      </c>
      <c r="F126" s="253" t="s">
        <v>21259</v>
      </c>
    </row>
    <row r="127" spans="1:6" ht="81">
      <c r="A127" s="246" t="s">
        <v>607</v>
      </c>
      <c r="B127" s="247" t="s">
        <v>608</v>
      </c>
      <c r="C127" s="251" t="s">
        <v>238</v>
      </c>
      <c r="D127" s="251" t="s">
        <v>609</v>
      </c>
      <c r="E127" s="250" t="s">
        <v>28</v>
      </c>
      <c r="F127" s="253" t="s">
        <v>21260</v>
      </c>
    </row>
    <row r="128" spans="1:6" ht="67.5">
      <c r="A128" s="246" t="s">
        <v>610</v>
      </c>
      <c r="B128" s="247" t="s">
        <v>611</v>
      </c>
      <c r="C128" s="251" t="s">
        <v>238</v>
      </c>
      <c r="D128" s="251" t="s">
        <v>612</v>
      </c>
      <c r="E128" s="250" t="s">
        <v>28</v>
      </c>
      <c r="F128" s="253" t="s">
        <v>21261</v>
      </c>
    </row>
    <row r="129" spans="1:6" ht="81">
      <c r="A129" s="246" t="s">
        <v>613</v>
      </c>
      <c r="B129" s="247" t="s">
        <v>614</v>
      </c>
      <c r="C129" s="251" t="s">
        <v>238</v>
      </c>
      <c r="D129" s="251" t="s">
        <v>615</v>
      </c>
      <c r="E129" s="250" t="s">
        <v>28</v>
      </c>
      <c r="F129" s="253" t="s">
        <v>21262</v>
      </c>
    </row>
    <row r="130" spans="1:6" ht="67.5">
      <c r="A130" s="246" t="s">
        <v>616</v>
      </c>
      <c r="B130" s="247" t="s">
        <v>617</v>
      </c>
      <c r="C130" s="251" t="s">
        <v>238</v>
      </c>
      <c r="D130" s="251" t="s">
        <v>618</v>
      </c>
      <c r="E130" s="250" t="s">
        <v>28</v>
      </c>
      <c r="F130" s="253" t="s">
        <v>21263</v>
      </c>
    </row>
    <row r="131" spans="1:6" ht="81">
      <c r="A131" s="246" t="s">
        <v>619</v>
      </c>
      <c r="B131" s="247" t="s">
        <v>620</v>
      </c>
      <c r="C131" s="251" t="s">
        <v>238</v>
      </c>
      <c r="D131" s="251" t="s">
        <v>621</v>
      </c>
      <c r="E131" s="250" t="s">
        <v>28</v>
      </c>
      <c r="F131" s="253" t="s">
        <v>21264</v>
      </c>
    </row>
    <row r="132" spans="1:6" ht="67.5">
      <c r="A132" s="246" t="s">
        <v>622</v>
      </c>
      <c r="B132" s="247" t="s">
        <v>623</v>
      </c>
      <c r="C132" s="251" t="s">
        <v>238</v>
      </c>
      <c r="D132" s="251" t="s">
        <v>624</v>
      </c>
      <c r="E132" s="250" t="s">
        <v>28</v>
      </c>
      <c r="F132" s="253" t="s">
        <v>21265</v>
      </c>
    </row>
    <row r="133" spans="1:6" ht="81">
      <c r="A133" s="246" t="s">
        <v>625</v>
      </c>
      <c r="B133" s="247" t="s">
        <v>626</v>
      </c>
      <c r="C133" s="251" t="s">
        <v>238</v>
      </c>
      <c r="D133" s="251" t="s">
        <v>627</v>
      </c>
      <c r="E133" s="250" t="s">
        <v>28</v>
      </c>
      <c r="F133" s="253" t="s">
        <v>21266</v>
      </c>
    </row>
    <row r="134" spans="1:6" ht="67.5">
      <c r="A134" s="246" t="s">
        <v>628</v>
      </c>
      <c r="B134" s="247" t="s">
        <v>629</v>
      </c>
      <c r="C134" s="251" t="s">
        <v>238</v>
      </c>
      <c r="D134" s="251" t="s">
        <v>630</v>
      </c>
      <c r="E134" s="250" t="s">
        <v>28</v>
      </c>
      <c r="F134" s="253" t="s">
        <v>21267</v>
      </c>
    </row>
    <row r="135" spans="1:6" ht="81">
      <c r="A135" s="246" t="s">
        <v>631</v>
      </c>
      <c r="B135" s="247" t="s">
        <v>632</v>
      </c>
      <c r="C135" s="251" t="s">
        <v>238</v>
      </c>
      <c r="D135" s="251" t="s">
        <v>633</v>
      </c>
      <c r="E135" s="250" t="s">
        <v>28</v>
      </c>
      <c r="F135" s="253" t="s">
        <v>15939</v>
      </c>
    </row>
    <row r="136" spans="1:6" ht="67.5">
      <c r="A136" s="246" t="s">
        <v>634</v>
      </c>
      <c r="B136" s="247" t="s">
        <v>635</v>
      </c>
      <c r="C136" s="251" t="s">
        <v>238</v>
      </c>
      <c r="D136" s="251" t="s">
        <v>636</v>
      </c>
      <c r="E136" s="250" t="s">
        <v>28</v>
      </c>
      <c r="F136" s="253" t="s">
        <v>21268</v>
      </c>
    </row>
    <row r="137" spans="1:6" ht="81">
      <c r="A137" s="246" t="s">
        <v>637</v>
      </c>
      <c r="B137" s="247" t="s">
        <v>638</v>
      </c>
      <c r="C137" s="251" t="s">
        <v>238</v>
      </c>
      <c r="D137" s="251" t="s">
        <v>639</v>
      </c>
      <c r="E137" s="250" t="s">
        <v>28</v>
      </c>
      <c r="F137" s="253" t="s">
        <v>21269</v>
      </c>
    </row>
    <row r="138" spans="1:6" ht="67.5">
      <c r="A138" s="246" t="s">
        <v>640</v>
      </c>
      <c r="B138" s="247" t="s">
        <v>641</v>
      </c>
      <c r="C138" s="251" t="s">
        <v>238</v>
      </c>
      <c r="D138" s="251" t="s">
        <v>642</v>
      </c>
      <c r="E138" s="250" t="s">
        <v>28</v>
      </c>
      <c r="F138" s="253" t="s">
        <v>21270</v>
      </c>
    </row>
    <row r="139" spans="1:6" ht="81">
      <c r="A139" s="246" t="s">
        <v>643</v>
      </c>
      <c r="B139" s="247" t="s">
        <v>644</v>
      </c>
      <c r="C139" s="251" t="s">
        <v>238</v>
      </c>
      <c r="D139" s="251" t="s">
        <v>645</v>
      </c>
      <c r="E139" s="250" t="s">
        <v>28</v>
      </c>
      <c r="F139" s="253" t="s">
        <v>11715</v>
      </c>
    </row>
    <row r="140" spans="1:6" ht="67.5">
      <c r="A140" s="246" t="s">
        <v>646</v>
      </c>
      <c r="B140" s="247" t="s">
        <v>647</v>
      </c>
      <c r="C140" s="251" t="s">
        <v>238</v>
      </c>
      <c r="D140" s="251" t="s">
        <v>648</v>
      </c>
      <c r="E140" s="250" t="s">
        <v>28</v>
      </c>
      <c r="F140" s="253" t="s">
        <v>21271</v>
      </c>
    </row>
    <row r="141" spans="1:6" ht="81">
      <c r="A141" s="246" t="s">
        <v>649</v>
      </c>
      <c r="B141" s="247" t="s">
        <v>650</v>
      </c>
      <c r="C141" s="251" t="s">
        <v>238</v>
      </c>
      <c r="D141" s="251" t="s">
        <v>651</v>
      </c>
      <c r="E141" s="250" t="s">
        <v>28</v>
      </c>
      <c r="F141" s="253" t="s">
        <v>13033</v>
      </c>
    </row>
    <row r="142" spans="1:6" ht="67.5">
      <c r="A142" s="246" t="s">
        <v>652</v>
      </c>
      <c r="B142" s="247" t="s">
        <v>653</v>
      </c>
      <c r="C142" s="251" t="s">
        <v>238</v>
      </c>
      <c r="D142" s="251" t="s">
        <v>654</v>
      </c>
      <c r="E142" s="250" t="s">
        <v>28</v>
      </c>
      <c r="F142" s="253" t="s">
        <v>21272</v>
      </c>
    </row>
    <row r="143" spans="1:6" ht="81">
      <c r="A143" s="246" t="s">
        <v>655</v>
      </c>
      <c r="B143" s="247" t="s">
        <v>656</v>
      </c>
      <c r="C143" s="251" t="s">
        <v>238</v>
      </c>
      <c r="D143" s="251" t="s">
        <v>657</v>
      </c>
      <c r="E143" s="250" t="s">
        <v>28</v>
      </c>
      <c r="F143" s="253" t="s">
        <v>21273</v>
      </c>
    </row>
    <row r="144" spans="1:6" ht="67.5">
      <c r="A144" s="246" t="s">
        <v>658</v>
      </c>
      <c r="B144" s="247" t="s">
        <v>659</v>
      </c>
      <c r="C144" s="251" t="s">
        <v>238</v>
      </c>
      <c r="D144" s="251" t="s">
        <v>660</v>
      </c>
      <c r="E144" s="250" t="s">
        <v>28</v>
      </c>
      <c r="F144" s="253" t="s">
        <v>19081</v>
      </c>
    </row>
    <row r="145" spans="1:6" ht="81">
      <c r="A145" s="246" t="s">
        <v>661</v>
      </c>
      <c r="B145" s="247" t="s">
        <v>662</v>
      </c>
      <c r="C145" s="251" t="s">
        <v>238</v>
      </c>
      <c r="D145" s="251" t="s">
        <v>663</v>
      </c>
      <c r="E145" s="250" t="s">
        <v>28</v>
      </c>
      <c r="F145" s="253" t="s">
        <v>21274</v>
      </c>
    </row>
    <row r="146" spans="1:6" ht="67.5">
      <c r="A146" s="246" t="s">
        <v>664</v>
      </c>
      <c r="B146" s="247" t="s">
        <v>665</v>
      </c>
      <c r="C146" s="251" t="s">
        <v>238</v>
      </c>
      <c r="D146" s="251" t="s">
        <v>666</v>
      </c>
      <c r="E146" s="250" t="s">
        <v>28</v>
      </c>
      <c r="F146" s="253" t="s">
        <v>21275</v>
      </c>
    </row>
    <row r="147" spans="1:6" ht="81">
      <c r="A147" s="246" t="s">
        <v>667</v>
      </c>
      <c r="B147" s="247" t="s">
        <v>668</v>
      </c>
      <c r="C147" s="251" t="s">
        <v>238</v>
      </c>
      <c r="D147" s="251" t="s">
        <v>669</v>
      </c>
      <c r="E147" s="250" t="s">
        <v>28</v>
      </c>
      <c r="F147" s="253" t="s">
        <v>21276</v>
      </c>
    </row>
    <row r="148" spans="1:6" ht="67.5">
      <c r="A148" s="246" t="s">
        <v>670</v>
      </c>
      <c r="B148" s="247" t="s">
        <v>671</v>
      </c>
      <c r="C148" s="251" t="s">
        <v>238</v>
      </c>
      <c r="D148" s="251" t="s">
        <v>672</v>
      </c>
      <c r="E148" s="250" t="s">
        <v>28</v>
      </c>
      <c r="F148" s="253" t="s">
        <v>21277</v>
      </c>
    </row>
    <row r="149" spans="1:6" ht="81">
      <c r="A149" s="246" t="s">
        <v>673</v>
      </c>
      <c r="B149" s="247" t="s">
        <v>674</v>
      </c>
      <c r="C149" s="251" t="s">
        <v>238</v>
      </c>
      <c r="D149" s="251" t="s">
        <v>675</v>
      </c>
      <c r="E149" s="250" t="s">
        <v>28</v>
      </c>
      <c r="F149" s="253" t="s">
        <v>21278</v>
      </c>
    </row>
    <row r="150" spans="1:6" ht="67.5">
      <c r="A150" s="246" t="s">
        <v>676</v>
      </c>
      <c r="B150" s="247" t="s">
        <v>677</v>
      </c>
      <c r="C150" s="251" t="s">
        <v>238</v>
      </c>
      <c r="D150" s="251" t="s">
        <v>678</v>
      </c>
      <c r="E150" s="250" t="s">
        <v>28</v>
      </c>
      <c r="F150" s="253" t="s">
        <v>21279</v>
      </c>
    </row>
    <row r="151" spans="1:6" ht="67.5">
      <c r="A151" s="246" t="s">
        <v>679</v>
      </c>
      <c r="B151" s="247" t="s">
        <v>680</v>
      </c>
      <c r="C151" s="251" t="s">
        <v>238</v>
      </c>
      <c r="D151" s="251" t="s">
        <v>681</v>
      </c>
      <c r="E151" s="250" t="s">
        <v>28</v>
      </c>
      <c r="F151" s="253" t="s">
        <v>21280</v>
      </c>
    </row>
    <row r="152" spans="1:6" ht="67.5">
      <c r="A152" s="246" t="s">
        <v>682</v>
      </c>
      <c r="B152" s="247" t="s">
        <v>683</v>
      </c>
      <c r="C152" s="251" t="s">
        <v>238</v>
      </c>
      <c r="D152" s="251" t="s">
        <v>684</v>
      </c>
      <c r="E152" s="250" t="s">
        <v>28</v>
      </c>
      <c r="F152" s="253" t="s">
        <v>21281</v>
      </c>
    </row>
    <row r="153" spans="1:6" ht="67.5">
      <c r="A153" s="246" t="s">
        <v>685</v>
      </c>
      <c r="B153" s="247" t="s">
        <v>686</v>
      </c>
      <c r="C153" s="251" t="s">
        <v>238</v>
      </c>
      <c r="D153" s="251" t="s">
        <v>687</v>
      </c>
      <c r="E153" s="250" t="s">
        <v>28</v>
      </c>
      <c r="F153" s="253" t="s">
        <v>21282</v>
      </c>
    </row>
    <row r="154" spans="1:6" ht="67.5">
      <c r="A154" s="246" t="s">
        <v>688</v>
      </c>
      <c r="B154" s="247" t="s">
        <v>689</v>
      </c>
      <c r="C154" s="251" t="s">
        <v>238</v>
      </c>
      <c r="D154" s="251" t="s">
        <v>690</v>
      </c>
      <c r="E154" s="250" t="s">
        <v>28</v>
      </c>
      <c r="F154" s="253" t="s">
        <v>21283</v>
      </c>
    </row>
    <row r="155" spans="1:6" ht="67.5">
      <c r="A155" s="246" t="s">
        <v>691</v>
      </c>
      <c r="B155" s="247" t="s">
        <v>692</v>
      </c>
      <c r="C155" s="251" t="s">
        <v>238</v>
      </c>
      <c r="D155" s="251" t="s">
        <v>693</v>
      </c>
      <c r="E155" s="250" t="s">
        <v>28</v>
      </c>
      <c r="F155" s="253" t="s">
        <v>410</v>
      </c>
    </row>
    <row r="156" spans="1:6" ht="67.5">
      <c r="A156" s="246" t="s">
        <v>694</v>
      </c>
      <c r="B156" s="247" t="s">
        <v>695</v>
      </c>
      <c r="C156" s="251" t="s">
        <v>238</v>
      </c>
      <c r="D156" s="251" t="s">
        <v>696</v>
      </c>
      <c r="E156" s="250" t="s">
        <v>28</v>
      </c>
      <c r="F156" s="253" t="s">
        <v>21284</v>
      </c>
    </row>
    <row r="157" spans="1:6" ht="67.5">
      <c r="A157" s="246" t="s">
        <v>697</v>
      </c>
      <c r="B157" s="247" t="s">
        <v>698</v>
      </c>
      <c r="C157" s="251" t="s">
        <v>238</v>
      </c>
      <c r="D157" s="251" t="s">
        <v>699</v>
      </c>
      <c r="E157" s="250" t="s">
        <v>28</v>
      </c>
      <c r="F157" s="253" t="s">
        <v>21285</v>
      </c>
    </row>
    <row r="158" spans="1:6" ht="67.5">
      <c r="A158" s="246" t="s">
        <v>700</v>
      </c>
      <c r="B158" s="247" t="s">
        <v>701</v>
      </c>
      <c r="C158" s="251" t="s">
        <v>238</v>
      </c>
      <c r="D158" s="251" t="s">
        <v>702</v>
      </c>
      <c r="E158" s="250" t="s">
        <v>28</v>
      </c>
      <c r="F158" s="253" t="s">
        <v>21286</v>
      </c>
    </row>
    <row r="159" spans="1:6" ht="67.5">
      <c r="A159" s="246" t="s">
        <v>703</v>
      </c>
      <c r="B159" s="247" t="s">
        <v>704</v>
      </c>
      <c r="C159" s="251" t="s">
        <v>238</v>
      </c>
      <c r="D159" s="251" t="s">
        <v>705</v>
      </c>
      <c r="E159" s="250" t="s">
        <v>28</v>
      </c>
      <c r="F159" s="253" t="s">
        <v>21287</v>
      </c>
    </row>
    <row r="160" spans="1:6" ht="67.5">
      <c r="A160" s="246" t="s">
        <v>706</v>
      </c>
      <c r="B160" s="247" t="s">
        <v>707</v>
      </c>
      <c r="C160" s="251" t="s">
        <v>238</v>
      </c>
      <c r="D160" s="251" t="s">
        <v>708</v>
      </c>
      <c r="E160" s="250" t="s">
        <v>28</v>
      </c>
      <c r="F160" s="253" t="s">
        <v>21288</v>
      </c>
    </row>
    <row r="161" spans="1:6" ht="67.5">
      <c r="A161" s="246" t="s">
        <v>709</v>
      </c>
      <c r="B161" s="247" t="s">
        <v>710</v>
      </c>
      <c r="C161" s="251" t="s">
        <v>238</v>
      </c>
      <c r="D161" s="251" t="s">
        <v>711</v>
      </c>
      <c r="E161" s="250" t="s">
        <v>28</v>
      </c>
      <c r="F161" s="253" t="s">
        <v>21289</v>
      </c>
    </row>
    <row r="162" spans="1:6" ht="67.5">
      <c r="A162" s="246" t="s">
        <v>712</v>
      </c>
      <c r="B162" s="247" t="s">
        <v>713</v>
      </c>
      <c r="C162" s="251" t="s">
        <v>238</v>
      </c>
      <c r="D162" s="251" t="s">
        <v>714</v>
      </c>
      <c r="E162" s="250" t="s">
        <v>28</v>
      </c>
      <c r="F162" s="253" t="s">
        <v>21290</v>
      </c>
    </row>
    <row r="163" spans="1:6" ht="67.5">
      <c r="A163" s="246" t="s">
        <v>715</v>
      </c>
      <c r="B163" s="247" t="s">
        <v>716</v>
      </c>
      <c r="C163" s="251" t="s">
        <v>238</v>
      </c>
      <c r="D163" s="251" t="s">
        <v>717</v>
      </c>
      <c r="E163" s="250" t="s">
        <v>28</v>
      </c>
      <c r="F163" s="253" t="s">
        <v>21291</v>
      </c>
    </row>
    <row r="164" spans="1:6" ht="81">
      <c r="A164" s="246" t="s">
        <v>718</v>
      </c>
      <c r="B164" s="247" t="s">
        <v>719</v>
      </c>
      <c r="C164" s="251" t="s">
        <v>238</v>
      </c>
      <c r="D164" s="251" t="s">
        <v>720</v>
      </c>
      <c r="E164" s="250" t="s">
        <v>28</v>
      </c>
      <c r="F164" s="253" t="s">
        <v>21292</v>
      </c>
    </row>
    <row r="165" spans="1:6" ht="81">
      <c r="A165" s="246" t="s">
        <v>721</v>
      </c>
      <c r="B165" s="247" t="s">
        <v>722</v>
      </c>
      <c r="C165" s="251" t="s">
        <v>238</v>
      </c>
      <c r="D165" s="251" t="s">
        <v>723</v>
      </c>
      <c r="E165" s="250" t="s">
        <v>28</v>
      </c>
      <c r="F165" s="253" t="s">
        <v>21293</v>
      </c>
    </row>
    <row r="166" spans="1:6" ht="81">
      <c r="A166" s="246" t="s">
        <v>724</v>
      </c>
      <c r="B166" s="247" t="s">
        <v>725</v>
      </c>
      <c r="C166" s="251" t="s">
        <v>238</v>
      </c>
      <c r="D166" s="251" t="s">
        <v>726</v>
      </c>
      <c r="E166" s="250" t="s">
        <v>28</v>
      </c>
      <c r="F166" s="253" t="s">
        <v>21294</v>
      </c>
    </row>
    <row r="167" spans="1:6" ht="81">
      <c r="A167" s="246" t="s">
        <v>727</v>
      </c>
      <c r="B167" s="247" t="s">
        <v>728</v>
      </c>
      <c r="C167" s="251" t="s">
        <v>238</v>
      </c>
      <c r="D167" s="251" t="s">
        <v>729</v>
      </c>
      <c r="E167" s="250" t="s">
        <v>28</v>
      </c>
      <c r="F167" s="253" t="s">
        <v>21295</v>
      </c>
    </row>
    <row r="168" spans="1:6" ht="81">
      <c r="A168" s="246" t="s">
        <v>730</v>
      </c>
      <c r="B168" s="247" t="s">
        <v>731</v>
      </c>
      <c r="C168" s="251" t="s">
        <v>238</v>
      </c>
      <c r="D168" s="251" t="s">
        <v>732</v>
      </c>
      <c r="E168" s="250" t="s">
        <v>28</v>
      </c>
      <c r="F168" s="253" t="s">
        <v>21296</v>
      </c>
    </row>
    <row r="169" spans="1:6" ht="81">
      <c r="A169" s="246" t="s">
        <v>733</v>
      </c>
      <c r="B169" s="247" t="s">
        <v>734</v>
      </c>
      <c r="C169" s="251" t="s">
        <v>238</v>
      </c>
      <c r="D169" s="251" t="s">
        <v>735</v>
      </c>
      <c r="E169" s="250" t="s">
        <v>28</v>
      </c>
      <c r="F169" s="253" t="s">
        <v>21297</v>
      </c>
    </row>
    <row r="170" spans="1:6" ht="81">
      <c r="A170" s="246" t="s">
        <v>736</v>
      </c>
      <c r="B170" s="247" t="s">
        <v>737</v>
      </c>
      <c r="C170" s="251" t="s">
        <v>238</v>
      </c>
      <c r="D170" s="251" t="s">
        <v>738</v>
      </c>
      <c r="E170" s="250" t="s">
        <v>28</v>
      </c>
      <c r="F170" s="253" t="s">
        <v>21298</v>
      </c>
    </row>
    <row r="171" spans="1:6" ht="81">
      <c r="A171" s="246" t="s">
        <v>739</v>
      </c>
      <c r="B171" s="247" t="s">
        <v>740</v>
      </c>
      <c r="C171" s="251" t="s">
        <v>238</v>
      </c>
      <c r="D171" s="251" t="s">
        <v>741</v>
      </c>
      <c r="E171" s="250" t="s">
        <v>28</v>
      </c>
      <c r="F171" s="253" t="s">
        <v>16663</v>
      </c>
    </row>
    <row r="172" spans="1:6" ht="67.5">
      <c r="A172" s="246" t="s">
        <v>742</v>
      </c>
      <c r="B172" s="247" t="s">
        <v>743</v>
      </c>
      <c r="C172" s="251" t="s">
        <v>238</v>
      </c>
      <c r="D172" s="251" t="s">
        <v>744</v>
      </c>
      <c r="E172" s="250" t="s">
        <v>28</v>
      </c>
      <c r="F172" s="253" t="s">
        <v>21299</v>
      </c>
    </row>
    <row r="173" spans="1:6" ht="81">
      <c r="A173" s="246" t="s">
        <v>745</v>
      </c>
      <c r="B173" s="247" t="s">
        <v>746</v>
      </c>
      <c r="C173" s="251" t="s">
        <v>238</v>
      </c>
      <c r="D173" s="251" t="s">
        <v>747</v>
      </c>
      <c r="E173" s="250" t="s">
        <v>28</v>
      </c>
      <c r="F173" s="253" t="s">
        <v>21300</v>
      </c>
    </row>
    <row r="174" spans="1:6" ht="67.5">
      <c r="A174" s="246" t="s">
        <v>748</v>
      </c>
      <c r="B174" s="247" t="s">
        <v>749</v>
      </c>
      <c r="C174" s="251" t="s">
        <v>238</v>
      </c>
      <c r="D174" s="251" t="s">
        <v>750</v>
      </c>
      <c r="E174" s="250" t="s">
        <v>28</v>
      </c>
      <c r="F174" s="253" t="s">
        <v>21301</v>
      </c>
    </row>
    <row r="175" spans="1:6" ht="81">
      <c r="A175" s="246" t="s">
        <v>751</v>
      </c>
      <c r="B175" s="247" t="s">
        <v>752</v>
      </c>
      <c r="C175" s="251" t="s">
        <v>238</v>
      </c>
      <c r="D175" s="251" t="s">
        <v>753</v>
      </c>
      <c r="E175" s="250" t="s">
        <v>28</v>
      </c>
      <c r="F175" s="253" t="s">
        <v>21302</v>
      </c>
    </row>
    <row r="176" spans="1:6" ht="81">
      <c r="A176" s="246" t="s">
        <v>754</v>
      </c>
      <c r="B176" s="247" t="s">
        <v>755</v>
      </c>
      <c r="C176" s="251" t="s">
        <v>238</v>
      </c>
      <c r="D176" s="251" t="s">
        <v>756</v>
      </c>
      <c r="E176" s="250" t="s">
        <v>28</v>
      </c>
      <c r="F176" s="253" t="s">
        <v>2161</v>
      </c>
    </row>
    <row r="177" spans="1:6" ht="81">
      <c r="A177" s="246" t="s">
        <v>757</v>
      </c>
      <c r="B177" s="247" t="s">
        <v>758</v>
      </c>
      <c r="C177" s="251" t="s">
        <v>238</v>
      </c>
      <c r="D177" s="251" t="s">
        <v>759</v>
      </c>
      <c r="E177" s="250" t="s">
        <v>28</v>
      </c>
      <c r="F177" s="253" t="s">
        <v>21303</v>
      </c>
    </row>
    <row r="178" spans="1:6" ht="81">
      <c r="A178" s="246" t="s">
        <v>760</v>
      </c>
      <c r="B178" s="247" t="s">
        <v>761</v>
      </c>
      <c r="C178" s="251" t="s">
        <v>238</v>
      </c>
      <c r="D178" s="251" t="s">
        <v>762</v>
      </c>
      <c r="E178" s="250" t="s">
        <v>28</v>
      </c>
      <c r="F178" s="253" t="s">
        <v>21304</v>
      </c>
    </row>
    <row r="179" spans="1:6" ht="81">
      <c r="A179" s="246" t="s">
        <v>763</v>
      </c>
      <c r="B179" s="247" t="s">
        <v>764</v>
      </c>
      <c r="C179" s="251" t="s">
        <v>238</v>
      </c>
      <c r="D179" s="251" t="s">
        <v>765</v>
      </c>
      <c r="E179" s="250" t="s">
        <v>28</v>
      </c>
      <c r="F179" s="253" t="s">
        <v>21305</v>
      </c>
    </row>
    <row r="180" spans="1:6" ht="81">
      <c r="A180" s="246" t="s">
        <v>766</v>
      </c>
      <c r="B180" s="247" t="s">
        <v>767</v>
      </c>
      <c r="C180" s="251" t="s">
        <v>238</v>
      </c>
      <c r="D180" s="251" t="s">
        <v>768</v>
      </c>
      <c r="E180" s="250" t="s">
        <v>28</v>
      </c>
      <c r="F180" s="253" t="s">
        <v>21306</v>
      </c>
    </row>
    <row r="181" spans="1:6" ht="81">
      <c r="A181" s="246" t="s">
        <v>769</v>
      </c>
      <c r="B181" s="247" t="s">
        <v>770</v>
      </c>
      <c r="C181" s="251" t="s">
        <v>238</v>
      </c>
      <c r="D181" s="251" t="s">
        <v>771</v>
      </c>
      <c r="E181" s="250" t="s">
        <v>28</v>
      </c>
      <c r="F181" s="253" t="s">
        <v>21307</v>
      </c>
    </row>
    <row r="182" spans="1:6" ht="81">
      <c r="A182" s="246" t="s">
        <v>772</v>
      </c>
      <c r="B182" s="247" t="s">
        <v>773</v>
      </c>
      <c r="C182" s="251" t="s">
        <v>238</v>
      </c>
      <c r="D182" s="251" t="s">
        <v>774</v>
      </c>
      <c r="E182" s="250" t="s">
        <v>28</v>
      </c>
      <c r="F182" s="253" t="s">
        <v>4638</v>
      </c>
    </row>
    <row r="183" spans="1:6" ht="81">
      <c r="A183" s="246" t="s">
        <v>775</v>
      </c>
      <c r="B183" s="247" t="s">
        <v>776</v>
      </c>
      <c r="C183" s="251" t="s">
        <v>238</v>
      </c>
      <c r="D183" s="251" t="s">
        <v>777</v>
      </c>
      <c r="E183" s="250" t="s">
        <v>28</v>
      </c>
      <c r="F183" s="253" t="s">
        <v>21308</v>
      </c>
    </row>
    <row r="184" spans="1:6" ht="67.5">
      <c r="A184" s="246" t="s">
        <v>778</v>
      </c>
      <c r="B184" s="247" t="s">
        <v>779</v>
      </c>
      <c r="C184" s="251" t="s">
        <v>238</v>
      </c>
      <c r="D184" s="251" t="s">
        <v>780</v>
      </c>
      <c r="E184" s="250" t="s">
        <v>28</v>
      </c>
      <c r="F184" s="253" t="s">
        <v>21309</v>
      </c>
    </row>
    <row r="185" spans="1:6" ht="81">
      <c r="A185" s="246" t="s">
        <v>781</v>
      </c>
      <c r="B185" s="247" t="s">
        <v>782</v>
      </c>
      <c r="C185" s="251" t="s">
        <v>238</v>
      </c>
      <c r="D185" s="251" t="s">
        <v>783</v>
      </c>
      <c r="E185" s="250" t="s">
        <v>28</v>
      </c>
      <c r="F185" s="253" t="s">
        <v>21310</v>
      </c>
    </row>
    <row r="186" spans="1:6" ht="67.5">
      <c r="A186" s="246" t="s">
        <v>784</v>
      </c>
      <c r="B186" s="247" t="s">
        <v>785</v>
      </c>
      <c r="C186" s="251" t="s">
        <v>238</v>
      </c>
      <c r="D186" s="251" t="s">
        <v>786</v>
      </c>
      <c r="E186" s="250" t="s">
        <v>28</v>
      </c>
      <c r="F186" s="253" t="s">
        <v>21311</v>
      </c>
    </row>
    <row r="187" spans="1:6" ht="81">
      <c r="A187" s="246" t="s">
        <v>787</v>
      </c>
      <c r="B187" s="247" t="s">
        <v>788</v>
      </c>
      <c r="C187" s="251" t="s">
        <v>238</v>
      </c>
      <c r="D187" s="251" t="s">
        <v>789</v>
      </c>
      <c r="E187" s="250" t="s">
        <v>28</v>
      </c>
      <c r="F187" s="253" t="s">
        <v>21312</v>
      </c>
    </row>
    <row r="188" spans="1:6" ht="67.5">
      <c r="A188" s="246" t="s">
        <v>790</v>
      </c>
      <c r="B188" s="247" t="s">
        <v>791</v>
      </c>
      <c r="C188" s="251" t="s">
        <v>238</v>
      </c>
      <c r="D188" s="251" t="s">
        <v>792</v>
      </c>
      <c r="E188" s="250" t="s">
        <v>28</v>
      </c>
      <c r="F188" s="253" t="s">
        <v>21313</v>
      </c>
    </row>
    <row r="189" spans="1:6" ht="67.5">
      <c r="A189" s="246" t="s">
        <v>793</v>
      </c>
      <c r="B189" s="247" t="s">
        <v>794</v>
      </c>
      <c r="C189" s="251" t="s">
        <v>238</v>
      </c>
      <c r="D189" s="251" t="s">
        <v>795</v>
      </c>
      <c r="E189" s="250" t="s">
        <v>28</v>
      </c>
      <c r="F189" s="253" t="s">
        <v>21314</v>
      </c>
    </row>
    <row r="190" spans="1:6" ht="67.5">
      <c r="A190" s="246" t="s">
        <v>796</v>
      </c>
      <c r="B190" s="247" t="s">
        <v>797</v>
      </c>
      <c r="C190" s="251" t="s">
        <v>238</v>
      </c>
      <c r="D190" s="251" t="s">
        <v>798</v>
      </c>
      <c r="E190" s="250" t="s">
        <v>28</v>
      </c>
      <c r="F190" s="253" t="s">
        <v>21315</v>
      </c>
    </row>
    <row r="191" spans="1:6" ht="67.5">
      <c r="A191" s="246" t="s">
        <v>799</v>
      </c>
      <c r="B191" s="247" t="s">
        <v>800</v>
      </c>
      <c r="C191" s="251" t="s">
        <v>238</v>
      </c>
      <c r="D191" s="251" t="s">
        <v>801</v>
      </c>
      <c r="E191" s="250" t="s">
        <v>28</v>
      </c>
      <c r="F191" s="253" t="s">
        <v>21316</v>
      </c>
    </row>
    <row r="192" spans="1:6" ht="67.5">
      <c r="A192" s="246" t="s">
        <v>802</v>
      </c>
      <c r="B192" s="247" t="s">
        <v>803</v>
      </c>
      <c r="C192" s="251" t="s">
        <v>238</v>
      </c>
      <c r="D192" s="251" t="s">
        <v>804</v>
      </c>
      <c r="E192" s="250" t="s">
        <v>28</v>
      </c>
      <c r="F192" s="253" t="s">
        <v>21317</v>
      </c>
    </row>
    <row r="193" spans="1:6" ht="67.5">
      <c r="A193" s="246" t="s">
        <v>805</v>
      </c>
      <c r="B193" s="247" t="s">
        <v>806</v>
      </c>
      <c r="C193" s="251" t="s">
        <v>238</v>
      </c>
      <c r="D193" s="251" t="s">
        <v>807</v>
      </c>
      <c r="E193" s="250" t="s">
        <v>28</v>
      </c>
      <c r="F193" s="253" t="s">
        <v>21318</v>
      </c>
    </row>
    <row r="194" spans="1:6" ht="67.5">
      <c r="A194" s="246" t="s">
        <v>808</v>
      </c>
      <c r="B194" s="247" t="s">
        <v>809</v>
      </c>
      <c r="C194" s="251" t="s">
        <v>238</v>
      </c>
      <c r="D194" s="251" t="s">
        <v>810</v>
      </c>
      <c r="E194" s="250" t="s">
        <v>28</v>
      </c>
      <c r="F194" s="253" t="s">
        <v>21319</v>
      </c>
    </row>
    <row r="195" spans="1:6" ht="67.5">
      <c r="A195" s="246" t="s">
        <v>811</v>
      </c>
      <c r="B195" s="247" t="s">
        <v>812</v>
      </c>
      <c r="C195" s="251" t="s">
        <v>238</v>
      </c>
      <c r="D195" s="251" t="s">
        <v>813</v>
      </c>
      <c r="E195" s="250" t="s">
        <v>28</v>
      </c>
      <c r="F195" s="253" t="s">
        <v>21320</v>
      </c>
    </row>
    <row r="196" spans="1:6" ht="81">
      <c r="A196" s="246" t="s">
        <v>814</v>
      </c>
      <c r="B196" s="247" t="s">
        <v>815</v>
      </c>
      <c r="C196" s="251" t="s">
        <v>238</v>
      </c>
      <c r="D196" s="251" t="s">
        <v>816</v>
      </c>
      <c r="E196" s="250" t="s">
        <v>28</v>
      </c>
      <c r="F196" s="253" t="s">
        <v>9828</v>
      </c>
    </row>
    <row r="197" spans="1:6" ht="81">
      <c r="A197" s="246" t="s">
        <v>817</v>
      </c>
      <c r="B197" s="247" t="s">
        <v>818</v>
      </c>
      <c r="C197" s="251" t="s">
        <v>238</v>
      </c>
      <c r="D197" s="251" t="s">
        <v>819</v>
      </c>
      <c r="E197" s="250" t="s">
        <v>28</v>
      </c>
      <c r="F197" s="253" t="s">
        <v>1051</v>
      </c>
    </row>
    <row r="198" spans="1:6" ht="81">
      <c r="A198" s="246" t="s">
        <v>820</v>
      </c>
      <c r="B198" s="247" t="s">
        <v>821</v>
      </c>
      <c r="C198" s="251" t="s">
        <v>238</v>
      </c>
      <c r="D198" s="251" t="s">
        <v>822</v>
      </c>
      <c r="E198" s="250" t="s">
        <v>28</v>
      </c>
      <c r="F198" s="253" t="s">
        <v>21321</v>
      </c>
    </row>
    <row r="199" spans="1:6" ht="81">
      <c r="A199" s="246" t="s">
        <v>823</v>
      </c>
      <c r="B199" s="247" t="s">
        <v>824</v>
      </c>
      <c r="C199" s="251" t="s">
        <v>238</v>
      </c>
      <c r="D199" s="251" t="s">
        <v>825</v>
      </c>
      <c r="E199" s="250" t="s">
        <v>28</v>
      </c>
      <c r="F199" s="253" t="s">
        <v>21322</v>
      </c>
    </row>
    <row r="200" spans="1:6" ht="81">
      <c r="A200" s="246" t="s">
        <v>826</v>
      </c>
      <c r="B200" s="247" t="s">
        <v>827</v>
      </c>
      <c r="C200" s="251" t="s">
        <v>238</v>
      </c>
      <c r="D200" s="251" t="s">
        <v>828</v>
      </c>
      <c r="E200" s="250" t="s">
        <v>28</v>
      </c>
      <c r="F200" s="253" t="s">
        <v>4058</v>
      </c>
    </row>
    <row r="201" spans="1:6" ht="81">
      <c r="A201" s="246" t="s">
        <v>829</v>
      </c>
      <c r="B201" s="247" t="s">
        <v>830</v>
      </c>
      <c r="C201" s="251" t="s">
        <v>238</v>
      </c>
      <c r="D201" s="251" t="s">
        <v>831</v>
      </c>
      <c r="E201" s="250" t="s">
        <v>28</v>
      </c>
      <c r="F201" s="253" t="s">
        <v>13069</v>
      </c>
    </row>
    <row r="202" spans="1:6" ht="81">
      <c r="A202" s="246" t="s">
        <v>832</v>
      </c>
      <c r="B202" s="247" t="s">
        <v>833</v>
      </c>
      <c r="C202" s="251" t="s">
        <v>238</v>
      </c>
      <c r="D202" s="251" t="s">
        <v>834</v>
      </c>
      <c r="E202" s="250" t="s">
        <v>28</v>
      </c>
      <c r="F202" s="253" t="s">
        <v>21323</v>
      </c>
    </row>
    <row r="203" spans="1:6" ht="81">
      <c r="A203" s="246" t="s">
        <v>835</v>
      </c>
      <c r="B203" s="247" t="s">
        <v>836</v>
      </c>
      <c r="C203" s="251" t="s">
        <v>238</v>
      </c>
      <c r="D203" s="251" t="s">
        <v>837</v>
      </c>
      <c r="E203" s="250" t="s">
        <v>28</v>
      </c>
      <c r="F203" s="253" t="s">
        <v>21324</v>
      </c>
    </row>
    <row r="204" spans="1:6" ht="81">
      <c r="A204" s="246" t="s">
        <v>838</v>
      </c>
      <c r="B204" s="247" t="s">
        <v>839</v>
      </c>
      <c r="C204" s="251" t="s">
        <v>238</v>
      </c>
      <c r="D204" s="251" t="s">
        <v>840</v>
      </c>
      <c r="E204" s="250" t="s">
        <v>28</v>
      </c>
      <c r="F204" s="253" t="s">
        <v>2949</v>
      </c>
    </row>
    <row r="205" spans="1:6" ht="81">
      <c r="A205" s="246" t="s">
        <v>841</v>
      </c>
      <c r="B205" s="247" t="s">
        <v>842</v>
      </c>
      <c r="C205" s="251" t="s">
        <v>238</v>
      </c>
      <c r="D205" s="251" t="s">
        <v>843</v>
      </c>
      <c r="E205" s="250" t="s">
        <v>28</v>
      </c>
      <c r="F205" s="253" t="s">
        <v>21325</v>
      </c>
    </row>
    <row r="206" spans="1:6" ht="81">
      <c r="A206" s="246" t="s">
        <v>844</v>
      </c>
      <c r="B206" s="247" t="s">
        <v>845</v>
      </c>
      <c r="C206" s="251" t="s">
        <v>238</v>
      </c>
      <c r="D206" s="251" t="s">
        <v>846</v>
      </c>
      <c r="E206" s="250" t="s">
        <v>28</v>
      </c>
      <c r="F206" s="253" t="s">
        <v>2746</v>
      </c>
    </row>
    <row r="207" spans="1:6" ht="81">
      <c r="A207" s="246" t="s">
        <v>847</v>
      </c>
      <c r="B207" s="247" t="s">
        <v>848</v>
      </c>
      <c r="C207" s="251" t="s">
        <v>238</v>
      </c>
      <c r="D207" s="251" t="s">
        <v>849</v>
      </c>
      <c r="E207" s="250" t="s">
        <v>28</v>
      </c>
      <c r="F207" s="253" t="s">
        <v>21326</v>
      </c>
    </row>
    <row r="208" spans="1:6" ht="81">
      <c r="A208" s="246" t="s">
        <v>850</v>
      </c>
      <c r="B208" s="247" t="s">
        <v>851</v>
      </c>
      <c r="C208" s="251" t="s">
        <v>238</v>
      </c>
      <c r="D208" s="251" t="s">
        <v>852</v>
      </c>
      <c r="E208" s="250" t="s">
        <v>28</v>
      </c>
      <c r="F208" s="253" t="s">
        <v>21327</v>
      </c>
    </row>
    <row r="209" spans="1:6" ht="81">
      <c r="A209" s="246" t="s">
        <v>853</v>
      </c>
      <c r="B209" s="247" t="s">
        <v>854</v>
      </c>
      <c r="C209" s="251" t="s">
        <v>238</v>
      </c>
      <c r="D209" s="251" t="s">
        <v>855</v>
      </c>
      <c r="E209" s="250" t="s">
        <v>28</v>
      </c>
      <c r="F209" s="253" t="s">
        <v>13939</v>
      </c>
    </row>
    <row r="210" spans="1:6" ht="54">
      <c r="A210" s="246" t="s">
        <v>856</v>
      </c>
      <c r="B210" s="247" t="s">
        <v>857</v>
      </c>
      <c r="C210" s="251" t="s">
        <v>238</v>
      </c>
      <c r="D210" s="251" t="s">
        <v>858</v>
      </c>
      <c r="E210" s="250" t="s">
        <v>28</v>
      </c>
      <c r="F210" s="253" t="s">
        <v>21328</v>
      </c>
    </row>
    <row r="211" spans="1:6" ht="54">
      <c r="A211" s="246" t="s">
        <v>859</v>
      </c>
      <c r="B211" s="247" t="s">
        <v>860</v>
      </c>
      <c r="C211" s="251" t="s">
        <v>238</v>
      </c>
      <c r="D211" s="251" t="s">
        <v>861</v>
      </c>
      <c r="E211" s="250" t="s">
        <v>28</v>
      </c>
      <c r="F211" s="253" t="s">
        <v>13100</v>
      </c>
    </row>
    <row r="212" spans="1:6" ht="54">
      <c r="A212" s="246" t="s">
        <v>862</v>
      </c>
      <c r="B212" s="247" t="s">
        <v>863</v>
      </c>
      <c r="C212" s="251" t="s">
        <v>238</v>
      </c>
      <c r="D212" s="251" t="s">
        <v>828</v>
      </c>
      <c r="E212" s="250" t="s">
        <v>28</v>
      </c>
      <c r="F212" s="253" t="s">
        <v>609</v>
      </c>
    </row>
    <row r="213" spans="1:6" ht="54">
      <c r="A213" s="246" t="s">
        <v>864</v>
      </c>
      <c r="B213" s="247" t="s">
        <v>865</v>
      </c>
      <c r="C213" s="251" t="s">
        <v>238</v>
      </c>
      <c r="D213" s="251" t="s">
        <v>866</v>
      </c>
      <c r="E213" s="250" t="s">
        <v>28</v>
      </c>
      <c r="F213" s="253" t="s">
        <v>21329</v>
      </c>
    </row>
    <row r="214" spans="1:6" ht="54">
      <c r="A214" s="246" t="s">
        <v>867</v>
      </c>
      <c r="B214" s="247" t="s">
        <v>868</v>
      </c>
      <c r="C214" s="251" t="s">
        <v>238</v>
      </c>
      <c r="D214" s="251" t="s">
        <v>869</v>
      </c>
      <c r="E214" s="250" t="s">
        <v>28</v>
      </c>
      <c r="F214" s="253" t="s">
        <v>21330</v>
      </c>
    </row>
    <row r="215" spans="1:6" ht="54">
      <c r="A215" s="246" t="s">
        <v>870</v>
      </c>
      <c r="B215" s="247" t="s">
        <v>871</v>
      </c>
      <c r="C215" s="251" t="s">
        <v>238</v>
      </c>
      <c r="D215" s="251" t="s">
        <v>872</v>
      </c>
      <c r="E215" s="250" t="s">
        <v>28</v>
      </c>
      <c r="F215" s="253" t="s">
        <v>2231</v>
      </c>
    </row>
    <row r="216" spans="1:6" ht="54">
      <c r="A216" s="246" t="s">
        <v>873</v>
      </c>
      <c r="B216" s="247" t="s">
        <v>874</v>
      </c>
      <c r="C216" s="251" t="s">
        <v>238</v>
      </c>
      <c r="D216" s="251" t="s">
        <v>875</v>
      </c>
      <c r="E216" s="250" t="s">
        <v>28</v>
      </c>
      <c r="F216" s="253" t="s">
        <v>21331</v>
      </c>
    </row>
    <row r="217" spans="1:6" ht="54">
      <c r="A217" s="246" t="s">
        <v>876</v>
      </c>
      <c r="B217" s="247" t="s">
        <v>877</v>
      </c>
      <c r="C217" s="251" t="s">
        <v>238</v>
      </c>
      <c r="D217" s="251" t="s">
        <v>878</v>
      </c>
      <c r="E217" s="250" t="s">
        <v>28</v>
      </c>
      <c r="F217" s="253" t="s">
        <v>21332</v>
      </c>
    </row>
    <row r="218" spans="1:6" ht="54">
      <c r="A218" s="246" t="s">
        <v>879</v>
      </c>
      <c r="B218" s="247" t="s">
        <v>880</v>
      </c>
      <c r="C218" s="251" t="s">
        <v>238</v>
      </c>
      <c r="D218" s="251" t="s">
        <v>881</v>
      </c>
      <c r="E218" s="250" t="s">
        <v>28</v>
      </c>
      <c r="F218" s="253" t="s">
        <v>21333</v>
      </c>
    </row>
    <row r="219" spans="1:6" ht="54">
      <c r="A219" s="246" t="s">
        <v>882</v>
      </c>
      <c r="B219" s="247" t="s">
        <v>883</v>
      </c>
      <c r="C219" s="251" t="s">
        <v>238</v>
      </c>
      <c r="D219" s="251" t="s">
        <v>884</v>
      </c>
      <c r="E219" s="250" t="s">
        <v>28</v>
      </c>
      <c r="F219" s="253" t="s">
        <v>21334</v>
      </c>
    </row>
    <row r="220" spans="1:6" ht="54">
      <c r="A220" s="246" t="s">
        <v>885</v>
      </c>
      <c r="B220" s="247" t="s">
        <v>886</v>
      </c>
      <c r="C220" s="251" t="s">
        <v>238</v>
      </c>
      <c r="D220" s="251" t="s">
        <v>887</v>
      </c>
      <c r="E220" s="250" t="s">
        <v>28</v>
      </c>
      <c r="F220" s="253" t="s">
        <v>12526</v>
      </c>
    </row>
    <row r="221" spans="1:6" ht="54">
      <c r="A221" s="246" t="s">
        <v>888</v>
      </c>
      <c r="B221" s="247" t="s">
        <v>889</v>
      </c>
      <c r="C221" s="251" t="s">
        <v>238</v>
      </c>
      <c r="D221" s="251" t="s">
        <v>890</v>
      </c>
      <c r="E221" s="250" t="s">
        <v>28</v>
      </c>
      <c r="F221" s="253" t="s">
        <v>9407</v>
      </c>
    </row>
    <row r="222" spans="1:6" ht="54">
      <c r="A222" s="246" t="s">
        <v>891</v>
      </c>
      <c r="B222" s="247" t="s">
        <v>892</v>
      </c>
      <c r="C222" s="251" t="s">
        <v>238</v>
      </c>
      <c r="D222" s="251" t="s">
        <v>893</v>
      </c>
      <c r="E222" s="250" t="s">
        <v>28</v>
      </c>
      <c r="F222" s="253" t="s">
        <v>21335</v>
      </c>
    </row>
    <row r="223" spans="1:6" ht="54">
      <c r="A223" s="246" t="s">
        <v>894</v>
      </c>
      <c r="B223" s="247" t="s">
        <v>895</v>
      </c>
      <c r="C223" s="251" t="s">
        <v>238</v>
      </c>
      <c r="D223" s="251" t="s">
        <v>896</v>
      </c>
      <c r="E223" s="250" t="s">
        <v>28</v>
      </c>
      <c r="F223" s="253" t="s">
        <v>18414</v>
      </c>
    </row>
    <row r="224" spans="1:6" ht="54">
      <c r="A224" s="246" t="s">
        <v>897</v>
      </c>
      <c r="B224" s="247" t="s">
        <v>898</v>
      </c>
      <c r="C224" s="251" t="s">
        <v>238</v>
      </c>
      <c r="D224" s="251" t="s">
        <v>899</v>
      </c>
      <c r="E224" s="250" t="s">
        <v>28</v>
      </c>
      <c r="F224" s="253" t="s">
        <v>21336</v>
      </c>
    </row>
    <row r="225" spans="1:6" ht="54">
      <c r="A225" s="246" t="s">
        <v>900</v>
      </c>
      <c r="B225" s="247" t="s">
        <v>901</v>
      </c>
      <c r="C225" s="251" t="s">
        <v>238</v>
      </c>
      <c r="D225" s="251" t="s">
        <v>902</v>
      </c>
      <c r="E225" s="250" t="s">
        <v>28</v>
      </c>
      <c r="F225" s="253" t="s">
        <v>17785</v>
      </c>
    </row>
    <row r="226" spans="1:6" ht="54">
      <c r="A226" s="246" t="s">
        <v>903</v>
      </c>
      <c r="B226" s="247" t="s">
        <v>904</v>
      </c>
      <c r="C226" s="251" t="s">
        <v>437</v>
      </c>
      <c r="D226" s="251" t="s">
        <v>905</v>
      </c>
      <c r="E226" s="250" t="s">
        <v>28</v>
      </c>
      <c r="F226" s="253" t="s">
        <v>21337</v>
      </c>
    </row>
    <row r="227" spans="1:6" ht="54">
      <c r="A227" s="246" t="s">
        <v>906</v>
      </c>
      <c r="B227" s="247" t="s">
        <v>907</v>
      </c>
      <c r="C227" s="251" t="s">
        <v>437</v>
      </c>
      <c r="D227" s="251" t="s">
        <v>908</v>
      </c>
      <c r="E227" s="250" t="s">
        <v>28</v>
      </c>
      <c r="F227" s="253" t="s">
        <v>2589</v>
      </c>
    </row>
    <row r="228" spans="1:6" ht="54">
      <c r="A228" s="246" t="s">
        <v>909</v>
      </c>
      <c r="B228" s="247" t="s">
        <v>910</v>
      </c>
      <c r="C228" s="251" t="s">
        <v>437</v>
      </c>
      <c r="D228" s="251" t="s">
        <v>911</v>
      </c>
      <c r="E228" s="250" t="s">
        <v>28</v>
      </c>
      <c r="F228" s="253" t="s">
        <v>21338</v>
      </c>
    </row>
    <row r="229" spans="1:6" ht="54">
      <c r="A229" s="246" t="s">
        <v>912</v>
      </c>
      <c r="B229" s="247" t="s">
        <v>913</v>
      </c>
      <c r="C229" s="251" t="s">
        <v>437</v>
      </c>
      <c r="D229" s="251" t="s">
        <v>914</v>
      </c>
      <c r="E229" s="250" t="s">
        <v>28</v>
      </c>
      <c r="F229" s="253" t="s">
        <v>21339</v>
      </c>
    </row>
    <row r="230" spans="1:6" ht="54">
      <c r="A230" s="246" t="s">
        <v>915</v>
      </c>
      <c r="B230" s="247" t="s">
        <v>916</v>
      </c>
      <c r="C230" s="251" t="s">
        <v>437</v>
      </c>
      <c r="D230" s="251" t="s">
        <v>917</v>
      </c>
      <c r="E230" s="250" t="s">
        <v>28</v>
      </c>
      <c r="F230" s="253" t="s">
        <v>21340</v>
      </c>
    </row>
    <row r="231" spans="1:6" ht="54">
      <c r="A231" s="246" t="s">
        <v>918</v>
      </c>
      <c r="B231" s="247" t="s">
        <v>919</v>
      </c>
      <c r="C231" s="251" t="s">
        <v>437</v>
      </c>
      <c r="D231" s="251" t="s">
        <v>920</v>
      </c>
      <c r="E231" s="250" t="s">
        <v>28</v>
      </c>
      <c r="F231" s="253" t="s">
        <v>21341</v>
      </c>
    </row>
    <row r="232" spans="1:6" ht="54">
      <c r="A232" s="246" t="s">
        <v>921</v>
      </c>
      <c r="B232" s="247" t="s">
        <v>922</v>
      </c>
      <c r="C232" s="251" t="s">
        <v>437</v>
      </c>
      <c r="D232" s="251" t="s">
        <v>923</v>
      </c>
      <c r="E232" s="250" t="s">
        <v>28</v>
      </c>
      <c r="F232" s="253" t="s">
        <v>21342</v>
      </c>
    </row>
    <row r="233" spans="1:6" ht="54">
      <c r="A233" s="246" t="s">
        <v>924</v>
      </c>
      <c r="B233" s="247" t="s">
        <v>925</v>
      </c>
      <c r="C233" s="251" t="s">
        <v>437</v>
      </c>
      <c r="D233" s="251" t="s">
        <v>926</v>
      </c>
      <c r="E233" s="250" t="s">
        <v>28</v>
      </c>
      <c r="F233" s="253" t="s">
        <v>21343</v>
      </c>
    </row>
    <row r="234" spans="1:6" ht="54">
      <c r="A234" s="246" t="s">
        <v>927</v>
      </c>
      <c r="B234" s="247" t="s">
        <v>928</v>
      </c>
      <c r="C234" s="251" t="s">
        <v>437</v>
      </c>
      <c r="D234" s="251" t="s">
        <v>929</v>
      </c>
      <c r="E234" s="250" t="s">
        <v>28</v>
      </c>
      <c r="F234" s="253" t="s">
        <v>21344</v>
      </c>
    </row>
    <row r="235" spans="1:6" ht="54">
      <c r="A235" s="246" t="s">
        <v>930</v>
      </c>
      <c r="B235" s="247" t="s">
        <v>931</v>
      </c>
      <c r="C235" s="251" t="s">
        <v>437</v>
      </c>
      <c r="D235" s="251" t="s">
        <v>932</v>
      </c>
      <c r="E235" s="250" t="s">
        <v>28</v>
      </c>
      <c r="F235" s="253" t="s">
        <v>21345</v>
      </c>
    </row>
    <row r="236" spans="1:6" ht="54">
      <c r="A236" s="246" t="s">
        <v>933</v>
      </c>
      <c r="B236" s="247" t="s">
        <v>934</v>
      </c>
      <c r="C236" s="251" t="s">
        <v>437</v>
      </c>
      <c r="D236" s="251" t="s">
        <v>935</v>
      </c>
      <c r="E236" s="250" t="s">
        <v>28</v>
      </c>
      <c r="F236" s="253" t="s">
        <v>21346</v>
      </c>
    </row>
    <row r="237" spans="1:6" ht="54">
      <c r="A237" s="246" t="s">
        <v>936</v>
      </c>
      <c r="B237" s="247" t="s">
        <v>937</v>
      </c>
      <c r="C237" s="251" t="s">
        <v>437</v>
      </c>
      <c r="D237" s="251" t="s">
        <v>938</v>
      </c>
      <c r="E237" s="250" t="s">
        <v>28</v>
      </c>
      <c r="F237" s="253" t="s">
        <v>21347</v>
      </c>
    </row>
    <row r="238" spans="1:6" ht="54">
      <c r="A238" s="246" t="s">
        <v>939</v>
      </c>
      <c r="B238" s="247" t="s">
        <v>940</v>
      </c>
      <c r="C238" s="251" t="s">
        <v>437</v>
      </c>
      <c r="D238" s="251" t="s">
        <v>941</v>
      </c>
      <c r="E238" s="250" t="s">
        <v>28</v>
      </c>
      <c r="F238" s="253" t="s">
        <v>21348</v>
      </c>
    </row>
    <row r="239" spans="1:6" ht="54">
      <c r="A239" s="246" t="s">
        <v>942</v>
      </c>
      <c r="B239" s="247" t="s">
        <v>943</v>
      </c>
      <c r="C239" s="251" t="s">
        <v>437</v>
      </c>
      <c r="D239" s="251" t="s">
        <v>944</v>
      </c>
      <c r="E239" s="250" t="s">
        <v>28</v>
      </c>
      <c r="F239" s="253" t="s">
        <v>21349</v>
      </c>
    </row>
    <row r="240" spans="1:6" ht="54">
      <c r="A240" s="246" t="s">
        <v>945</v>
      </c>
      <c r="B240" s="247" t="s">
        <v>946</v>
      </c>
      <c r="C240" s="251" t="s">
        <v>437</v>
      </c>
      <c r="D240" s="251" t="s">
        <v>947</v>
      </c>
      <c r="E240" s="250" t="s">
        <v>28</v>
      </c>
      <c r="F240" s="253" t="s">
        <v>21350</v>
      </c>
    </row>
    <row r="241" spans="1:6" ht="54">
      <c r="A241" s="246" t="s">
        <v>948</v>
      </c>
      <c r="B241" s="247" t="s">
        <v>949</v>
      </c>
      <c r="C241" s="251" t="s">
        <v>437</v>
      </c>
      <c r="D241" s="251" t="s">
        <v>950</v>
      </c>
      <c r="E241" s="250" t="s">
        <v>28</v>
      </c>
      <c r="F241" s="253" t="s">
        <v>21351</v>
      </c>
    </row>
    <row r="242" spans="1:6" ht="54">
      <c r="A242" s="246" t="s">
        <v>951</v>
      </c>
      <c r="B242" s="247" t="s">
        <v>952</v>
      </c>
      <c r="C242" s="251" t="s">
        <v>437</v>
      </c>
      <c r="D242" s="251" t="s">
        <v>953</v>
      </c>
      <c r="E242" s="250" t="s">
        <v>28</v>
      </c>
      <c r="F242" s="253" t="s">
        <v>21352</v>
      </c>
    </row>
    <row r="243" spans="1:6" ht="54">
      <c r="A243" s="246" t="s">
        <v>954</v>
      </c>
      <c r="B243" s="247" t="s">
        <v>955</v>
      </c>
      <c r="C243" s="251" t="s">
        <v>437</v>
      </c>
      <c r="D243" s="251" t="s">
        <v>956</v>
      </c>
      <c r="E243" s="250" t="s">
        <v>28</v>
      </c>
      <c r="F243" s="253" t="s">
        <v>729</v>
      </c>
    </row>
    <row r="244" spans="1:6" ht="54">
      <c r="A244" s="246" t="s">
        <v>957</v>
      </c>
      <c r="B244" s="247" t="s">
        <v>958</v>
      </c>
      <c r="C244" s="251" t="s">
        <v>437</v>
      </c>
      <c r="D244" s="251" t="s">
        <v>959</v>
      </c>
      <c r="E244" s="250" t="s">
        <v>28</v>
      </c>
      <c r="F244" s="253" t="s">
        <v>21353</v>
      </c>
    </row>
    <row r="245" spans="1:6" ht="54">
      <c r="A245" s="246" t="s">
        <v>960</v>
      </c>
      <c r="B245" s="247" t="s">
        <v>961</v>
      </c>
      <c r="C245" s="251" t="s">
        <v>437</v>
      </c>
      <c r="D245" s="251" t="s">
        <v>962</v>
      </c>
      <c r="E245" s="250" t="s">
        <v>28</v>
      </c>
      <c r="F245" s="253" t="s">
        <v>21354</v>
      </c>
    </row>
    <row r="246" spans="1:6" ht="54">
      <c r="A246" s="246" t="s">
        <v>963</v>
      </c>
      <c r="B246" s="247" t="s">
        <v>964</v>
      </c>
      <c r="C246" s="251" t="s">
        <v>437</v>
      </c>
      <c r="D246" s="251" t="s">
        <v>965</v>
      </c>
      <c r="E246" s="250" t="s">
        <v>28</v>
      </c>
      <c r="F246" s="253" t="s">
        <v>21355</v>
      </c>
    </row>
    <row r="247" spans="1:6" ht="54">
      <c r="A247" s="246" t="s">
        <v>966</v>
      </c>
      <c r="B247" s="247" t="s">
        <v>967</v>
      </c>
      <c r="C247" s="251" t="s">
        <v>437</v>
      </c>
      <c r="D247" s="251" t="s">
        <v>968</v>
      </c>
      <c r="E247" s="250" t="s">
        <v>28</v>
      </c>
      <c r="F247" s="253" t="s">
        <v>21356</v>
      </c>
    </row>
    <row r="248" spans="1:6" ht="54">
      <c r="A248" s="246" t="s">
        <v>969</v>
      </c>
      <c r="B248" s="247" t="s">
        <v>970</v>
      </c>
      <c r="C248" s="251" t="s">
        <v>437</v>
      </c>
      <c r="D248" s="251" t="s">
        <v>971</v>
      </c>
      <c r="E248" s="250" t="s">
        <v>28</v>
      </c>
      <c r="F248" s="253" t="s">
        <v>21357</v>
      </c>
    </row>
    <row r="249" spans="1:6" ht="54">
      <c r="A249" s="246" t="s">
        <v>972</v>
      </c>
      <c r="B249" s="247" t="s">
        <v>973</v>
      </c>
      <c r="C249" s="251" t="s">
        <v>437</v>
      </c>
      <c r="D249" s="251" t="s">
        <v>974</v>
      </c>
      <c r="E249" s="250" t="s">
        <v>28</v>
      </c>
      <c r="F249" s="253" t="s">
        <v>21358</v>
      </c>
    </row>
    <row r="250" spans="1:6" ht="54">
      <c r="A250" s="246" t="s">
        <v>975</v>
      </c>
      <c r="B250" s="247" t="s">
        <v>976</v>
      </c>
      <c r="C250" s="251" t="s">
        <v>437</v>
      </c>
      <c r="D250" s="251" t="s">
        <v>977</v>
      </c>
      <c r="E250" s="250" t="s">
        <v>28</v>
      </c>
      <c r="F250" s="253" t="s">
        <v>21359</v>
      </c>
    </row>
    <row r="251" spans="1:6" ht="54">
      <c r="A251" s="246" t="s">
        <v>978</v>
      </c>
      <c r="B251" s="247" t="s">
        <v>979</v>
      </c>
      <c r="C251" s="251" t="s">
        <v>437</v>
      </c>
      <c r="D251" s="251" t="s">
        <v>980</v>
      </c>
      <c r="E251" s="250" t="s">
        <v>28</v>
      </c>
      <c r="F251" s="253" t="s">
        <v>21360</v>
      </c>
    </row>
    <row r="252" spans="1:6" ht="54">
      <c r="A252" s="246" t="s">
        <v>981</v>
      </c>
      <c r="B252" s="247" t="s">
        <v>982</v>
      </c>
      <c r="C252" s="251" t="s">
        <v>437</v>
      </c>
      <c r="D252" s="251" t="s">
        <v>983</v>
      </c>
      <c r="E252" s="250" t="s">
        <v>28</v>
      </c>
      <c r="F252" s="253" t="s">
        <v>21361</v>
      </c>
    </row>
    <row r="253" spans="1:6" ht="54">
      <c r="A253" s="246" t="s">
        <v>984</v>
      </c>
      <c r="B253" s="247" t="s">
        <v>985</v>
      </c>
      <c r="C253" s="251" t="s">
        <v>437</v>
      </c>
      <c r="D253" s="251" t="s">
        <v>986</v>
      </c>
      <c r="E253" s="250" t="s">
        <v>28</v>
      </c>
      <c r="F253" s="253" t="s">
        <v>21362</v>
      </c>
    </row>
    <row r="254" spans="1:6" ht="54">
      <c r="A254" s="246" t="s">
        <v>987</v>
      </c>
      <c r="B254" s="247" t="s">
        <v>988</v>
      </c>
      <c r="C254" s="251" t="s">
        <v>437</v>
      </c>
      <c r="D254" s="251" t="s">
        <v>989</v>
      </c>
      <c r="E254" s="250" t="s">
        <v>28</v>
      </c>
      <c r="F254" s="253" t="s">
        <v>21363</v>
      </c>
    </row>
    <row r="255" spans="1:6" ht="54">
      <c r="A255" s="246" t="s">
        <v>990</v>
      </c>
      <c r="B255" s="247" t="s">
        <v>991</v>
      </c>
      <c r="C255" s="251" t="s">
        <v>437</v>
      </c>
      <c r="D255" s="251" t="s">
        <v>992</v>
      </c>
      <c r="E255" s="250" t="s">
        <v>28</v>
      </c>
      <c r="F255" s="253" t="s">
        <v>21364</v>
      </c>
    </row>
    <row r="256" spans="1:6" ht="54">
      <c r="A256" s="246" t="s">
        <v>993</v>
      </c>
      <c r="B256" s="247" t="s">
        <v>994</v>
      </c>
      <c r="C256" s="251" t="s">
        <v>437</v>
      </c>
      <c r="D256" s="251" t="s">
        <v>995</v>
      </c>
      <c r="E256" s="250" t="s">
        <v>28</v>
      </c>
      <c r="F256" s="253" t="s">
        <v>21365</v>
      </c>
    </row>
    <row r="257" spans="1:6" ht="54">
      <c r="A257" s="246" t="s">
        <v>996</v>
      </c>
      <c r="B257" s="247" t="s">
        <v>997</v>
      </c>
      <c r="C257" s="251" t="s">
        <v>437</v>
      </c>
      <c r="D257" s="251" t="s">
        <v>998</v>
      </c>
      <c r="E257" s="250" t="s">
        <v>28</v>
      </c>
      <c r="F257" s="253" t="s">
        <v>21366</v>
      </c>
    </row>
    <row r="258" spans="1:6" ht="54">
      <c r="A258" s="246" t="s">
        <v>999</v>
      </c>
      <c r="B258" s="247" t="s">
        <v>1000</v>
      </c>
      <c r="C258" s="251" t="s">
        <v>437</v>
      </c>
      <c r="D258" s="251" t="s">
        <v>1001</v>
      </c>
      <c r="E258" s="250" t="s">
        <v>28</v>
      </c>
      <c r="F258" s="253" t="s">
        <v>21367</v>
      </c>
    </row>
    <row r="259" spans="1:6" ht="54">
      <c r="A259" s="246" t="s">
        <v>1002</v>
      </c>
      <c r="B259" s="247" t="s">
        <v>1003</v>
      </c>
      <c r="C259" s="251" t="s">
        <v>437</v>
      </c>
      <c r="D259" s="251" t="s">
        <v>1004</v>
      </c>
      <c r="E259" s="250" t="s">
        <v>28</v>
      </c>
      <c r="F259" s="253" t="s">
        <v>21368</v>
      </c>
    </row>
    <row r="260" spans="1:6" ht="54">
      <c r="A260" s="246" t="s">
        <v>1005</v>
      </c>
      <c r="B260" s="247" t="s">
        <v>1006</v>
      </c>
      <c r="C260" s="251" t="s">
        <v>437</v>
      </c>
      <c r="D260" s="251" t="s">
        <v>450</v>
      </c>
      <c r="E260" s="250" t="s">
        <v>28</v>
      </c>
      <c r="F260" s="253" t="s">
        <v>21369</v>
      </c>
    </row>
    <row r="261" spans="1:6" ht="54">
      <c r="A261" s="246" t="s">
        <v>1007</v>
      </c>
      <c r="B261" s="247" t="s">
        <v>1008</v>
      </c>
      <c r="C261" s="251" t="s">
        <v>437</v>
      </c>
      <c r="D261" s="251" t="s">
        <v>1009</v>
      </c>
      <c r="E261" s="250" t="s">
        <v>28</v>
      </c>
      <c r="F261" s="253" t="s">
        <v>4166</v>
      </c>
    </row>
    <row r="262" spans="1:6" ht="54">
      <c r="A262" s="246" t="s">
        <v>1010</v>
      </c>
      <c r="B262" s="247" t="s">
        <v>1011</v>
      </c>
      <c r="C262" s="251" t="s">
        <v>437</v>
      </c>
      <c r="D262" s="251" t="s">
        <v>1012</v>
      </c>
      <c r="E262" s="250" t="s">
        <v>28</v>
      </c>
      <c r="F262" s="253" t="s">
        <v>21370</v>
      </c>
    </row>
    <row r="263" spans="1:6" ht="54">
      <c r="A263" s="246" t="s">
        <v>1013</v>
      </c>
      <c r="B263" s="247" t="s">
        <v>1014</v>
      </c>
      <c r="C263" s="251" t="s">
        <v>437</v>
      </c>
      <c r="D263" s="251" t="s">
        <v>1015</v>
      </c>
      <c r="E263" s="250" t="s">
        <v>28</v>
      </c>
      <c r="F263" s="253" t="s">
        <v>21371</v>
      </c>
    </row>
    <row r="264" spans="1:6" ht="54">
      <c r="A264" s="246" t="s">
        <v>1016</v>
      </c>
      <c r="B264" s="247" t="s">
        <v>1017</v>
      </c>
      <c r="C264" s="251" t="s">
        <v>437</v>
      </c>
      <c r="D264" s="251" t="s">
        <v>1018</v>
      </c>
      <c r="E264" s="250" t="s">
        <v>28</v>
      </c>
      <c r="F264" s="253" t="s">
        <v>21372</v>
      </c>
    </row>
    <row r="265" spans="1:6" ht="54">
      <c r="A265" s="246" t="s">
        <v>1019</v>
      </c>
      <c r="B265" s="247" t="s">
        <v>1020</v>
      </c>
      <c r="C265" s="251" t="s">
        <v>437</v>
      </c>
      <c r="D265" s="251" t="s">
        <v>1021</v>
      </c>
      <c r="E265" s="250" t="s">
        <v>28</v>
      </c>
      <c r="F265" s="253" t="s">
        <v>18211</v>
      </c>
    </row>
    <row r="266" spans="1:6" ht="54">
      <c r="A266" s="246" t="s">
        <v>1022</v>
      </c>
      <c r="B266" s="247" t="s">
        <v>1023</v>
      </c>
      <c r="C266" s="251" t="s">
        <v>437</v>
      </c>
      <c r="D266" s="251" t="s">
        <v>1024</v>
      </c>
      <c r="E266" s="250" t="s">
        <v>28</v>
      </c>
      <c r="F266" s="253" t="s">
        <v>21373</v>
      </c>
    </row>
    <row r="267" spans="1:6" ht="54">
      <c r="A267" s="246" t="s">
        <v>1025</v>
      </c>
      <c r="B267" s="247" t="s">
        <v>1026</v>
      </c>
      <c r="C267" s="251" t="s">
        <v>437</v>
      </c>
      <c r="D267" s="251" t="s">
        <v>1027</v>
      </c>
      <c r="E267" s="250" t="s">
        <v>28</v>
      </c>
      <c r="F267" s="253" t="s">
        <v>21374</v>
      </c>
    </row>
    <row r="268" spans="1:6" ht="54">
      <c r="A268" s="246" t="s">
        <v>1028</v>
      </c>
      <c r="B268" s="247" t="s">
        <v>1029</v>
      </c>
      <c r="C268" s="251" t="s">
        <v>437</v>
      </c>
      <c r="D268" s="251" t="s">
        <v>1030</v>
      </c>
      <c r="E268" s="250" t="s">
        <v>28</v>
      </c>
      <c r="F268" s="253" t="s">
        <v>21375</v>
      </c>
    </row>
    <row r="269" spans="1:6" ht="54">
      <c r="A269" s="246" t="s">
        <v>1031</v>
      </c>
      <c r="B269" s="247" t="s">
        <v>1032</v>
      </c>
      <c r="C269" s="251" t="s">
        <v>437</v>
      </c>
      <c r="D269" s="251" t="s">
        <v>1033</v>
      </c>
      <c r="E269" s="250" t="s">
        <v>28</v>
      </c>
      <c r="F269" s="253" t="s">
        <v>21376</v>
      </c>
    </row>
    <row r="270" spans="1:6" ht="54">
      <c r="A270" s="246" t="s">
        <v>1034</v>
      </c>
      <c r="B270" s="247" t="s">
        <v>1035</v>
      </c>
      <c r="C270" s="251" t="s">
        <v>437</v>
      </c>
      <c r="D270" s="251" t="s">
        <v>1036</v>
      </c>
      <c r="E270" s="250" t="s">
        <v>28</v>
      </c>
      <c r="F270" s="253" t="s">
        <v>21377</v>
      </c>
    </row>
    <row r="271" spans="1:6" ht="54">
      <c r="A271" s="246" t="s">
        <v>1037</v>
      </c>
      <c r="B271" s="247" t="s">
        <v>1038</v>
      </c>
      <c r="C271" s="251" t="s">
        <v>437</v>
      </c>
      <c r="D271" s="251" t="s">
        <v>1039</v>
      </c>
      <c r="E271" s="250" t="s">
        <v>28</v>
      </c>
      <c r="F271" s="253" t="s">
        <v>21378</v>
      </c>
    </row>
    <row r="272" spans="1:6" ht="54">
      <c r="A272" s="246" t="s">
        <v>1040</v>
      </c>
      <c r="B272" s="247" t="s">
        <v>1041</v>
      </c>
      <c r="C272" s="251" t="s">
        <v>437</v>
      </c>
      <c r="D272" s="251" t="s">
        <v>1042</v>
      </c>
      <c r="E272" s="250" t="s">
        <v>28</v>
      </c>
      <c r="F272" s="253" t="s">
        <v>21379</v>
      </c>
    </row>
    <row r="273" spans="1:6" ht="54">
      <c r="A273" s="246" t="s">
        <v>1043</v>
      </c>
      <c r="B273" s="247" t="s">
        <v>1044</v>
      </c>
      <c r="C273" s="251" t="s">
        <v>437</v>
      </c>
      <c r="D273" s="251" t="s">
        <v>1045</v>
      </c>
      <c r="E273" s="250" t="s">
        <v>28</v>
      </c>
      <c r="F273" s="253" t="s">
        <v>21380</v>
      </c>
    </row>
    <row r="274" spans="1:6" ht="54">
      <c r="A274" s="246" t="s">
        <v>1046</v>
      </c>
      <c r="B274" s="247" t="s">
        <v>1047</v>
      </c>
      <c r="C274" s="251" t="s">
        <v>238</v>
      </c>
      <c r="D274" s="251" t="s">
        <v>1048</v>
      </c>
      <c r="E274" s="250" t="s">
        <v>28</v>
      </c>
      <c r="F274" s="253" t="s">
        <v>2846</v>
      </c>
    </row>
    <row r="275" spans="1:6" ht="54">
      <c r="A275" s="246" t="s">
        <v>1049</v>
      </c>
      <c r="B275" s="247" t="s">
        <v>1050</v>
      </c>
      <c r="C275" s="251" t="s">
        <v>238</v>
      </c>
      <c r="D275" s="251" t="s">
        <v>1051</v>
      </c>
      <c r="E275" s="250" t="s">
        <v>28</v>
      </c>
      <c r="F275" s="253" t="s">
        <v>3375</v>
      </c>
    </row>
    <row r="276" spans="1:6" ht="67.5">
      <c r="A276" s="246" t="s">
        <v>1052</v>
      </c>
      <c r="B276" s="247" t="s">
        <v>1053</v>
      </c>
      <c r="C276" s="251" t="s">
        <v>238</v>
      </c>
      <c r="D276" s="251" t="s">
        <v>1054</v>
      </c>
      <c r="E276" s="250" t="s">
        <v>28</v>
      </c>
      <c r="F276" s="253" t="s">
        <v>21381</v>
      </c>
    </row>
    <row r="277" spans="1:6" ht="67.5">
      <c r="A277" s="246" t="s">
        <v>1055</v>
      </c>
      <c r="B277" s="247" t="s">
        <v>1056</v>
      </c>
      <c r="C277" s="251" t="s">
        <v>238</v>
      </c>
      <c r="D277" s="251" t="s">
        <v>1057</v>
      </c>
      <c r="E277" s="250" t="s">
        <v>28</v>
      </c>
      <c r="F277" s="253" t="s">
        <v>21382</v>
      </c>
    </row>
    <row r="278" spans="1:6" ht="67.5">
      <c r="A278" s="246" t="s">
        <v>1058</v>
      </c>
      <c r="B278" s="247" t="s">
        <v>1059</v>
      </c>
      <c r="C278" s="251" t="s">
        <v>238</v>
      </c>
      <c r="D278" s="251" t="s">
        <v>1060</v>
      </c>
      <c r="E278" s="250" t="s">
        <v>28</v>
      </c>
      <c r="F278" s="253" t="s">
        <v>21383</v>
      </c>
    </row>
    <row r="279" spans="1:6" ht="67.5">
      <c r="A279" s="246" t="s">
        <v>1061</v>
      </c>
      <c r="B279" s="247" t="s">
        <v>1062</v>
      </c>
      <c r="C279" s="251" t="s">
        <v>238</v>
      </c>
      <c r="D279" s="251" t="s">
        <v>1063</v>
      </c>
      <c r="E279" s="250" t="s">
        <v>28</v>
      </c>
      <c r="F279" s="253" t="s">
        <v>21384</v>
      </c>
    </row>
    <row r="280" spans="1:6" ht="67.5">
      <c r="A280" s="246" t="s">
        <v>1064</v>
      </c>
      <c r="B280" s="247" t="s">
        <v>1065</v>
      </c>
      <c r="C280" s="251" t="s">
        <v>238</v>
      </c>
      <c r="D280" s="251" t="s">
        <v>1066</v>
      </c>
      <c r="E280" s="250" t="s">
        <v>28</v>
      </c>
      <c r="F280" s="253" t="s">
        <v>21385</v>
      </c>
    </row>
    <row r="281" spans="1:6" ht="67.5">
      <c r="A281" s="246" t="s">
        <v>1067</v>
      </c>
      <c r="B281" s="247" t="s">
        <v>1068</v>
      </c>
      <c r="C281" s="251" t="s">
        <v>238</v>
      </c>
      <c r="D281" s="251" t="s">
        <v>1069</v>
      </c>
      <c r="E281" s="250" t="s">
        <v>28</v>
      </c>
      <c r="F281" s="253" t="s">
        <v>21386</v>
      </c>
    </row>
    <row r="282" spans="1:6" ht="67.5">
      <c r="A282" s="246" t="s">
        <v>1070</v>
      </c>
      <c r="B282" s="247" t="s">
        <v>1071</v>
      </c>
      <c r="C282" s="251" t="s">
        <v>238</v>
      </c>
      <c r="D282" s="251" t="s">
        <v>1072</v>
      </c>
      <c r="E282" s="250" t="s">
        <v>28</v>
      </c>
      <c r="F282" s="253" t="s">
        <v>21387</v>
      </c>
    </row>
    <row r="283" spans="1:6" ht="67.5">
      <c r="A283" s="246" t="s">
        <v>1073</v>
      </c>
      <c r="B283" s="247" t="s">
        <v>1074</v>
      </c>
      <c r="C283" s="251" t="s">
        <v>238</v>
      </c>
      <c r="D283" s="251" t="s">
        <v>1075</v>
      </c>
      <c r="E283" s="250" t="s">
        <v>28</v>
      </c>
      <c r="F283" s="253" t="s">
        <v>21388</v>
      </c>
    </row>
    <row r="284" spans="1:6" ht="67.5">
      <c r="A284" s="246" t="s">
        <v>1076</v>
      </c>
      <c r="B284" s="247" t="s">
        <v>1077</v>
      </c>
      <c r="C284" s="251" t="s">
        <v>238</v>
      </c>
      <c r="D284" s="251" t="s">
        <v>1078</v>
      </c>
      <c r="E284" s="250" t="s">
        <v>28</v>
      </c>
      <c r="F284" s="253" t="s">
        <v>21389</v>
      </c>
    </row>
    <row r="285" spans="1:6" ht="67.5">
      <c r="A285" s="246" t="s">
        <v>1079</v>
      </c>
      <c r="B285" s="247" t="s">
        <v>1080</v>
      </c>
      <c r="C285" s="251" t="s">
        <v>238</v>
      </c>
      <c r="D285" s="251" t="s">
        <v>1081</v>
      </c>
      <c r="E285" s="250" t="s">
        <v>28</v>
      </c>
      <c r="F285" s="253" t="s">
        <v>21390</v>
      </c>
    </row>
    <row r="286" spans="1:6" ht="67.5">
      <c r="A286" s="246" t="s">
        <v>1082</v>
      </c>
      <c r="B286" s="247" t="s">
        <v>1083</v>
      </c>
      <c r="C286" s="251" t="s">
        <v>238</v>
      </c>
      <c r="D286" s="251" t="s">
        <v>1084</v>
      </c>
      <c r="E286" s="250" t="s">
        <v>28</v>
      </c>
      <c r="F286" s="253" t="s">
        <v>21391</v>
      </c>
    </row>
    <row r="287" spans="1:6" ht="67.5">
      <c r="A287" s="246" t="s">
        <v>1085</v>
      </c>
      <c r="B287" s="247" t="s">
        <v>1086</v>
      </c>
      <c r="C287" s="251" t="s">
        <v>238</v>
      </c>
      <c r="D287" s="251" t="s">
        <v>1087</v>
      </c>
      <c r="E287" s="250" t="s">
        <v>28</v>
      </c>
      <c r="F287" s="253" t="s">
        <v>21392</v>
      </c>
    </row>
    <row r="288" spans="1:6" ht="67.5">
      <c r="A288" s="246" t="s">
        <v>1088</v>
      </c>
      <c r="B288" s="247" t="s">
        <v>1089</v>
      </c>
      <c r="C288" s="251" t="s">
        <v>238</v>
      </c>
      <c r="D288" s="251" t="s">
        <v>1090</v>
      </c>
      <c r="E288" s="250" t="s">
        <v>28</v>
      </c>
      <c r="F288" s="253" t="s">
        <v>21393</v>
      </c>
    </row>
    <row r="289" spans="1:6" ht="67.5">
      <c r="A289" s="246" t="s">
        <v>1091</v>
      </c>
      <c r="B289" s="247" t="s">
        <v>1092</v>
      </c>
      <c r="C289" s="251" t="s">
        <v>437</v>
      </c>
      <c r="D289" s="251" t="s">
        <v>1093</v>
      </c>
      <c r="E289" s="250" t="s">
        <v>28</v>
      </c>
      <c r="F289" s="253" t="s">
        <v>21394</v>
      </c>
    </row>
    <row r="290" spans="1:6" ht="67.5">
      <c r="A290" s="246" t="s">
        <v>1094</v>
      </c>
      <c r="B290" s="247" t="s">
        <v>1095</v>
      </c>
      <c r="C290" s="251" t="s">
        <v>437</v>
      </c>
      <c r="D290" s="251" t="s">
        <v>1096</v>
      </c>
      <c r="E290" s="250" t="s">
        <v>28</v>
      </c>
      <c r="F290" s="253" t="s">
        <v>15577</v>
      </c>
    </row>
    <row r="291" spans="1:6" ht="67.5">
      <c r="A291" s="246" t="s">
        <v>1097</v>
      </c>
      <c r="B291" s="247" t="s">
        <v>1098</v>
      </c>
      <c r="C291" s="251" t="s">
        <v>437</v>
      </c>
      <c r="D291" s="251" t="s">
        <v>1099</v>
      </c>
      <c r="E291" s="250" t="s">
        <v>28</v>
      </c>
      <c r="F291" s="253" t="s">
        <v>13372</v>
      </c>
    </row>
    <row r="292" spans="1:6" ht="67.5">
      <c r="A292" s="246" t="s">
        <v>1100</v>
      </c>
      <c r="B292" s="247" t="s">
        <v>1101</v>
      </c>
      <c r="C292" s="251" t="s">
        <v>437</v>
      </c>
      <c r="D292" s="251" t="s">
        <v>1102</v>
      </c>
      <c r="E292" s="250" t="s">
        <v>28</v>
      </c>
      <c r="F292" s="253" t="s">
        <v>21395</v>
      </c>
    </row>
    <row r="293" spans="1:6" ht="67.5">
      <c r="A293" s="246" t="s">
        <v>1103</v>
      </c>
      <c r="B293" s="247" t="s">
        <v>1104</v>
      </c>
      <c r="C293" s="251" t="s">
        <v>437</v>
      </c>
      <c r="D293" s="251" t="s">
        <v>1105</v>
      </c>
      <c r="E293" s="250" t="s">
        <v>28</v>
      </c>
      <c r="F293" s="253" t="s">
        <v>8319</v>
      </c>
    </row>
    <row r="294" spans="1:6" ht="67.5">
      <c r="A294" s="246" t="s">
        <v>1106</v>
      </c>
      <c r="B294" s="247" t="s">
        <v>1107</v>
      </c>
      <c r="C294" s="251" t="s">
        <v>437</v>
      </c>
      <c r="D294" s="251" t="s">
        <v>1108</v>
      </c>
      <c r="E294" s="250" t="s">
        <v>28</v>
      </c>
      <c r="F294" s="253" t="s">
        <v>3716</v>
      </c>
    </row>
    <row r="295" spans="1:6" ht="67.5">
      <c r="A295" s="246" t="s">
        <v>1109</v>
      </c>
      <c r="B295" s="247" t="s">
        <v>1110</v>
      </c>
      <c r="C295" s="251" t="s">
        <v>437</v>
      </c>
      <c r="D295" s="251" t="s">
        <v>1111</v>
      </c>
      <c r="E295" s="250" t="s">
        <v>28</v>
      </c>
      <c r="F295" s="253" t="s">
        <v>20211</v>
      </c>
    </row>
    <row r="296" spans="1:6" ht="67.5">
      <c r="A296" s="246" t="s">
        <v>1112</v>
      </c>
      <c r="B296" s="247" t="s">
        <v>1113</v>
      </c>
      <c r="C296" s="251" t="s">
        <v>437</v>
      </c>
      <c r="D296" s="251" t="s">
        <v>1114</v>
      </c>
      <c r="E296" s="250" t="s">
        <v>28</v>
      </c>
      <c r="F296" s="253" t="s">
        <v>3730</v>
      </c>
    </row>
    <row r="297" spans="1:6" ht="67.5">
      <c r="A297" s="246" t="s">
        <v>1115</v>
      </c>
      <c r="B297" s="247" t="s">
        <v>1116</v>
      </c>
      <c r="C297" s="251" t="s">
        <v>437</v>
      </c>
      <c r="D297" s="251" t="s">
        <v>1117</v>
      </c>
      <c r="E297" s="250" t="s">
        <v>28</v>
      </c>
      <c r="F297" s="253" t="s">
        <v>21396</v>
      </c>
    </row>
    <row r="298" spans="1:6" ht="67.5">
      <c r="A298" s="246" t="s">
        <v>1118</v>
      </c>
      <c r="B298" s="247" t="s">
        <v>1119</v>
      </c>
      <c r="C298" s="251" t="s">
        <v>437</v>
      </c>
      <c r="D298" s="251" t="s">
        <v>1120</v>
      </c>
      <c r="E298" s="250" t="s">
        <v>28</v>
      </c>
      <c r="F298" s="253" t="s">
        <v>13189</v>
      </c>
    </row>
    <row r="299" spans="1:6" ht="67.5">
      <c r="A299" s="246" t="s">
        <v>1121</v>
      </c>
      <c r="B299" s="247" t="s">
        <v>1122</v>
      </c>
      <c r="C299" s="251" t="s">
        <v>437</v>
      </c>
      <c r="D299" s="251" t="s">
        <v>1123</v>
      </c>
      <c r="E299" s="250" t="s">
        <v>28</v>
      </c>
      <c r="F299" s="253" t="s">
        <v>21397</v>
      </c>
    </row>
    <row r="300" spans="1:6" ht="67.5">
      <c r="A300" s="246" t="s">
        <v>1124</v>
      </c>
      <c r="B300" s="247" t="s">
        <v>1125</v>
      </c>
      <c r="C300" s="251" t="s">
        <v>437</v>
      </c>
      <c r="D300" s="251" t="s">
        <v>1126</v>
      </c>
      <c r="E300" s="250" t="s">
        <v>28</v>
      </c>
      <c r="F300" s="253" t="s">
        <v>21398</v>
      </c>
    </row>
    <row r="301" spans="1:6" ht="67.5">
      <c r="A301" s="246" t="s">
        <v>1127</v>
      </c>
      <c r="B301" s="247" t="s">
        <v>1128</v>
      </c>
      <c r="C301" s="251" t="s">
        <v>437</v>
      </c>
      <c r="D301" s="251" t="s">
        <v>1129</v>
      </c>
      <c r="E301" s="250" t="s">
        <v>28</v>
      </c>
      <c r="F301" s="253" t="s">
        <v>21399</v>
      </c>
    </row>
    <row r="302" spans="1:6" ht="67.5">
      <c r="A302" s="246" t="s">
        <v>1130</v>
      </c>
      <c r="B302" s="247" t="s">
        <v>1131</v>
      </c>
      <c r="C302" s="251" t="s">
        <v>437</v>
      </c>
      <c r="D302" s="251" t="s">
        <v>1132</v>
      </c>
      <c r="E302" s="250" t="s">
        <v>28</v>
      </c>
      <c r="F302" s="253" t="s">
        <v>8882</v>
      </c>
    </row>
    <row r="303" spans="1:6" ht="67.5">
      <c r="A303" s="246" t="s">
        <v>1133</v>
      </c>
      <c r="B303" s="247" t="s">
        <v>1134</v>
      </c>
      <c r="C303" s="251" t="s">
        <v>437</v>
      </c>
      <c r="D303" s="251" t="s">
        <v>1135</v>
      </c>
      <c r="E303" s="250" t="s">
        <v>28</v>
      </c>
      <c r="F303" s="253" t="s">
        <v>1994</v>
      </c>
    </row>
    <row r="304" spans="1:6" ht="67.5">
      <c r="A304" s="246" t="s">
        <v>1136</v>
      </c>
      <c r="B304" s="247" t="s">
        <v>1137</v>
      </c>
      <c r="C304" s="251" t="s">
        <v>437</v>
      </c>
      <c r="D304" s="251" t="s">
        <v>1138</v>
      </c>
      <c r="E304" s="250" t="s">
        <v>28</v>
      </c>
      <c r="F304" s="253" t="s">
        <v>10936</v>
      </c>
    </row>
    <row r="305" spans="1:6" ht="67.5">
      <c r="A305" s="246" t="s">
        <v>1139</v>
      </c>
      <c r="B305" s="247" t="s">
        <v>1140</v>
      </c>
      <c r="C305" s="251" t="s">
        <v>437</v>
      </c>
      <c r="D305" s="251" t="s">
        <v>1141</v>
      </c>
      <c r="E305" s="250" t="s">
        <v>28</v>
      </c>
      <c r="F305" s="253" t="s">
        <v>21400</v>
      </c>
    </row>
    <row r="306" spans="1:6" ht="67.5">
      <c r="A306" s="246" t="s">
        <v>1142</v>
      </c>
      <c r="B306" s="247" t="s">
        <v>1143</v>
      </c>
      <c r="C306" s="251" t="s">
        <v>437</v>
      </c>
      <c r="D306" s="251" t="s">
        <v>1111</v>
      </c>
      <c r="E306" s="250" t="s">
        <v>28</v>
      </c>
      <c r="F306" s="253" t="s">
        <v>20211</v>
      </c>
    </row>
    <row r="307" spans="1:6" ht="67.5">
      <c r="A307" s="246" t="s">
        <v>1144</v>
      </c>
      <c r="B307" s="247" t="s">
        <v>1145</v>
      </c>
      <c r="C307" s="251" t="s">
        <v>437</v>
      </c>
      <c r="D307" s="251" t="s">
        <v>1146</v>
      </c>
      <c r="E307" s="250" t="s">
        <v>28</v>
      </c>
      <c r="F307" s="253" t="s">
        <v>905</v>
      </c>
    </row>
    <row r="308" spans="1:6" ht="67.5">
      <c r="A308" s="246" t="s">
        <v>1147</v>
      </c>
      <c r="B308" s="247" t="s">
        <v>1148</v>
      </c>
      <c r="C308" s="251" t="s">
        <v>437</v>
      </c>
      <c r="D308" s="251" t="s">
        <v>1149</v>
      </c>
      <c r="E308" s="250" t="s">
        <v>28</v>
      </c>
      <c r="F308" s="253" t="s">
        <v>4456</v>
      </c>
    </row>
    <row r="309" spans="1:6" ht="67.5">
      <c r="A309" s="246" t="s">
        <v>1150</v>
      </c>
      <c r="B309" s="247" t="s">
        <v>1151</v>
      </c>
      <c r="C309" s="251" t="s">
        <v>437</v>
      </c>
      <c r="D309" s="251" t="s">
        <v>1152</v>
      </c>
      <c r="E309" s="250" t="s">
        <v>28</v>
      </c>
      <c r="F309" s="253" t="s">
        <v>21401</v>
      </c>
    </row>
    <row r="310" spans="1:6" ht="67.5">
      <c r="A310" s="246" t="s">
        <v>1153</v>
      </c>
      <c r="B310" s="247" t="s">
        <v>1154</v>
      </c>
      <c r="C310" s="251" t="s">
        <v>437</v>
      </c>
      <c r="D310" s="251" t="s">
        <v>1132</v>
      </c>
      <c r="E310" s="250" t="s">
        <v>28</v>
      </c>
      <c r="F310" s="253" t="s">
        <v>8882</v>
      </c>
    </row>
    <row r="311" spans="1:6" ht="67.5">
      <c r="A311" s="246" t="s">
        <v>1155</v>
      </c>
      <c r="B311" s="247" t="s">
        <v>1156</v>
      </c>
      <c r="C311" s="251" t="s">
        <v>437</v>
      </c>
      <c r="D311" s="251" t="s">
        <v>1157</v>
      </c>
      <c r="E311" s="250" t="s">
        <v>28</v>
      </c>
      <c r="F311" s="253" t="s">
        <v>18461</v>
      </c>
    </row>
    <row r="312" spans="1:6" ht="67.5">
      <c r="A312" s="246" t="s">
        <v>1158</v>
      </c>
      <c r="B312" s="247" t="s">
        <v>1159</v>
      </c>
      <c r="C312" s="251" t="s">
        <v>437</v>
      </c>
      <c r="D312" s="251" t="s">
        <v>1160</v>
      </c>
      <c r="E312" s="250" t="s">
        <v>28</v>
      </c>
      <c r="F312" s="253" t="s">
        <v>21402</v>
      </c>
    </row>
    <row r="313" spans="1:6" ht="67.5">
      <c r="A313" s="246" t="s">
        <v>1161</v>
      </c>
      <c r="B313" s="247" t="s">
        <v>1162</v>
      </c>
      <c r="C313" s="251" t="s">
        <v>437</v>
      </c>
      <c r="D313" s="251" t="s">
        <v>1163</v>
      </c>
      <c r="E313" s="250" t="s">
        <v>28</v>
      </c>
      <c r="F313" s="253" t="s">
        <v>21403</v>
      </c>
    </row>
    <row r="314" spans="1:6" ht="67.5">
      <c r="A314" s="246" t="s">
        <v>1164</v>
      </c>
      <c r="B314" s="247" t="s">
        <v>1165</v>
      </c>
      <c r="C314" s="251" t="s">
        <v>437</v>
      </c>
      <c r="D314" s="251" t="s">
        <v>1166</v>
      </c>
      <c r="E314" s="250" t="s">
        <v>28</v>
      </c>
      <c r="F314" s="253" t="s">
        <v>21404</v>
      </c>
    </row>
    <row r="315" spans="1:6" ht="67.5">
      <c r="A315" s="246" t="s">
        <v>1167</v>
      </c>
      <c r="B315" s="247" t="s">
        <v>1168</v>
      </c>
      <c r="C315" s="251" t="s">
        <v>437</v>
      </c>
      <c r="D315" s="251" t="s">
        <v>1169</v>
      </c>
      <c r="E315" s="250" t="s">
        <v>28</v>
      </c>
      <c r="F315" s="253" t="s">
        <v>21405</v>
      </c>
    </row>
    <row r="316" spans="1:6" ht="67.5">
      <c r="A316" s="246" t="s">
        <v>1170</v>
      </c>
      <c r="B316" s="247" t="s">
        <v>1171</v>
      </c>
      <c r="C316" s="251" t="s">
        <v>437</v>
      </c>
      <c r="D316" s="251" t="s">
        <v>1172</v>
      </c>
      <c r="E316" s="250" t="s">
        <v>28</v>
      </c>
      <c r="F316" s="253" t="s">
        <v>21406</v>
      </c>
    </row>
    <row r="317" spans="1:6" ht="54">
      <c r="A317" s="246" t="s">
        <v>1173</v>
      </c>
      <c r="B317" s="247" t="s">
        <v>1174</v>
      </c>
      <c r="C317" s="251" t="s">
        <v>437</v>
      </c>
      <c r="D317" s="251" t="s">
        <v>1175</v>
      </c>
      <c r="E317" s="250" t="s">
        <v>28</v>
      </c>
      <c r="F317" s="253" t="s">
        <v>8102</v>
      </c>
    </row>
    <row r="318" spans="1:6" ht="54">
      <c r="A318" s="246" t="s">
        <v>1176</v>
      </c>
      <c r="B318" s="247" t="s">
        <v>1177</v>
      </c>
      <c r="C318" s="251" t="s">
        <v>437</v>
      </c>
      <c r="D318" s="251" t="s">
        <v>1178</v>
      </c>
      <c r="E318" s="250" t="s">
        <v>28</v>
      </c>
      <c r="F318" s="253" t="s">
        <v>18571</v>
      </c>
    </row>
    <row r="319" spans="1:6" ht="54">
      <c r="A319" s="246" t="s">
        <v>1179</v>
      </c>
      <c r="B319" s="247" t="s">
        <v>1180</v>
      </c>
      <c r="C319" s="251" t="s">
        <v>437</v>
      </c>
      <c r="D319" s="251" t="s">
        <v>1181</v>
      </c>
      <c r="E319" s="250" t="s">
        <v>28</v>
      </c>
      <c r="F319" s="253" t="s">
        <v>21407</v>
      </c>
    </row>
    <row r="320" spans="1:6" ht="54">
      <c r="A320" s="246" t="s">
        <v>1182</v>
      </c>
      <c r="B320" s="247" t="s">
        <v>1183</v>
      </c>
      <c r="C320" s="251" t="s">
        <v>437</v>
      </c>
      <c r="D320" s="251" t="s">
        <v>1184</v>
      </c>
      <c r="E320" s="250" t="s">
        <v>28</v>
      </c>
      <c r="F320" s="253" t="s">
        <v>21408</v>
      </c>
    </row>
    <row r="321" spans="1:6" ht="54">
      <c r="A321" s="246" t="s">
        <v>1185</v>
      </c>
      <c r="B321" s="247" t="s">
        <v>1186</v>
      </c>
      <c r="C321" s="251" t="s">
        <v>437</v>
      </c>
      <c r="D321" s="251" t="s">
        <v>1187</v>
      </c>
      <c r="E321" s="250" t="s">
        <v>28</v>
      </c>
      <c r="F321" s="253" t="s">
        <v>21409</v>
      </c>
    </row>
    <row r="322" spans="1:6" ht="54">
      <c r="A322" s="246" t="s">
        <v>1188</v>
      </c>
      <c r="B322" s="247" t="s">
        <v>1189</v>
      </c>
      <c r="C322" s="251" t="s">
        <v>437</v>
      </c>
      <c r="D322" s="251" t="s">
        <v>1190</v>
      </c>
      <c r="E322" s="250" t="s">
        <v>28</v>
      </c>
      <c r="F322" s="253" t="s">
        <v>4774</v>
      </c>
    </row>
    <row r="323" spans="1:6" ht="54">
      <c r="A323" s="246" t="s">
        <v>1191</v>
      </c>
      <c r="B323" s="247" t="s">
        <v>1192</v>
      </c>
      <c r="C323" s="251" t="s">
        <v>437</v>
      </c>
      <c r="D323" s="251" t="s">
        <v>1193</v>
      </c>
      <c r="E323" s="250" t="s">
        <v>28</v>
      </c>
      <c r="F323" s="253" t="s">
        <v>21410</v>
      </c>
    </row>
    <row r="324" spans="1:6" ht="54">
      <c r="A324" s="246" t="s">
        <v>1194</v>
      </c>
      <c r="B324" s="247" t="s">
        <v>1195</v>
      </c>
      <c r="C324" s="251" t="s">
        <v>437</v>
      </c>
      <c r="D324" s="251" t="s">
        <v>1196</v>
      </c>
      <c r="E324" s="250" t="s">
        <v>28</v>
      </c>
      <c r="F324" s="253" t="s">
        <v>21411</v>
      </c>
    </row>
    <row r="325" spans="1:6" ht="54">
      <c r="A325" s="246" t="s">
        <v>1197</v>
      </c>
      <c r="B325" s="247" t="s">
        <v>1198</v>
      </c>
      <c r="C325" s="251" t="s">
        <v>437</v>
      </c>
      <c r="D325" s="251" t="s">
        <v>1199</v>
      </c>
      <c r="E325" s="250" t="s">
        <v>28</v>
      </c>
      <c r="F325" s="253" t="s">
        <v>21412</v>
      </c>
    </row>
    <row r="326" spans="1:6" ht="54">
      <c r="A326" s="246" t="s">
        <v>1200</v>
      </c>
      <c r="B326" s="247" t="s">
        <v>1201</v>
      </c>
      <c r="C326" s="251" t="s">
        <v>437</v>
      </c>
      <c r="D326" s="251" t="s">
        <v>1202</v>
      </c>
      <c r="E326" s="250" t="s">
        <v>28</v>
      </c>
      <c r="F326" s="253" t="s">
        <v>21413</v>
      </c>
    </row>
    <row r="327" spans="1:6" ht="54">
      <c r="A327" s="246" t="s">
        <v>1203</v>
      </c>
      <c r="B327" s="247" t="s">
        <v>1204</v>
      </c>
      <c r="C327" s="251" t="s">
        <v>437</v>
      </c>
      <c r="D327" s="251" t="s">
        <v>1205</v>
      </c>
      <c r="E327" s="250" t="s">
        <v>28</v>
      </c>
      <c r="F327" s="253" t="s">
        <v>21414</v>
      </c>
    </row>
    <row r="328" spans="1:6" ht="67.5">
      <c r="A328" s="246" t="s">
        <v>1206</v>
      </c>
      <c r="B328" s="247" t="s">
        <v>1207</v>
      </c>
      <c r="C328" s="251" t="s">
        <v>437</v>
      </c>
      <c r="D328" s="251" t="s">
        <v>1208</v>
      </c>
      <c r="E328" s="250" t="s">
        <v>28</v>
      </c>
      <c r="F328" s="253" t="s">
        <v>21415</v>
      </c>
    </row>
    <row r="329" spans="1:6" ht="54">
      <c r="A329" s="246" t="s">
        <v>1209</v>
      </c>
      <c r="B329" s="247" t="s">
        <v>1210</v>
      </c>
      <c r="C329" s="251" t="s">
        <v>437</v>
      </c>
      <c r="D329" s="251" t="s">
        <v>1211</v>
      </c>
      <c r="E329" s="250" t="s">
        <v>28</v>
      </c>
      <c r="F329" s="253" t="s">
        <v>21416</v>
      </c>
    </row>
    <row r="330" spans="1:6" ht="54">
      <c r="A330" s="246" t="s">
        <v>1212</v>
      </c>
      <c r="B330" s="247" t="s">
        <v>1213</v>
      </c>
      <c r="C330" s="251" t="s">
        <v>437</v>
      </c>
      <c r="D330" s="251" t="s">
        <v>1211</v>
      </c>
      <c r="E330" s="250" t="s">
        <v>28</v>
      </c>
      <c r="F330" s="253" t="s">
        <v>21416</v>
      </c>
    </row>
    <row r="331" spans="1:6" ht="54">
      <c r="A331" s="246" t="s">
        <v>1214</v>
      </c>
      <c r="B331" s="247" t="s">
        <v>1215</v>
      </c>
      <c r="C331" s="251" t="s">
        <v>437</v>
      </c>
      <c r="D331" s="251" t="s">
        <v>1216</v>
      </c>
      <c r="E331" s="250" t="s">
        <v>28</v>
      </c>
      <c r="F331" s="253" t="s">
        <v>21417</v>
      </c>
    </row>
    <row r="332" spans="1:6" ht="54">
      <c r="A332" s="246" t="s">
        <v>1217</v>
      </c>
      <c r="B332" s="247" t="s">
        <v>1218</v>
      </c>
      <c r="C332" s="251" t="s">
        <v>437</v>
      </c>
      <c r="D332" s="251" t="s">
        <v>1219</v>
      </c>
      <c r="E332" s="250" t="s">
        <v>28</v>
      </c>
      <c r="F332" s="253" t="s">
        <v>21418</v>
      </c>
    </row>
    <row r="333" spans="1:6" ht="54">
      <c r="A333" s="246" t="s">
        <v>1220</v>
      </c>
      <c r="B333" s="247" t="s">
        <v>1221</v>
      </c>
      <c r="C333" s="251" t="s">
        <v>437</v>
      </c>
      <c r="D333" s="251" t="s">
        <v>1222</v>
      </c>
      <c r="E333" s="250" t="s">
        <v>28</v>
      </c>
      <c r="F333" s="253" t="s">
        <v>21419</v>
      </c>
    </row>
    <row r="334" spans="1:6" ht="54">
      <c r="A334" s="246" t="s">
        <v>1223</v>
      </c>
      <c r="B334" s="247" t="s">
        <v>1224</v>
      </c>
      <c r="C334" s="251" t="s">
        <v>437</v>
      </c>
      <c r="D334" s="251" t="s">
        <v>1225</v>
      </c>
      <c r="E334" s="250" t="s">
        <v>28</v>
      </c>
      <c r="F334" s="253" t="s">
        <v>21420</v>
      </c>
    </row>
    <row r="335" spans="1:6" ht="40.5">
      <c r="A335" s="246" t="s">
        <v>1226</v>
      </c>
      <c r="B335" s="247" t="s">
        <v>1227</v>
      </c>
      <c r="C335" s="251" t="s">
        <v>35</v>
      </c>
      <c r="D335" s="251" t="s">
        <v>1228</v>
      </c>
      <c r="E335" s="250" t="s">
        <v>28</v>
      </c>
      <c r="F335" s="253" t="s">
        <v>21421</v>
      </c>
    </row>
    <row r="336" spans="1:6" ht="54">
      <c r="A336" s="246" t="s">
        <v>1229</v>
      </c>
      <c r="B336" s="247" t="s">
        <v>1230</v>
      </c>
      <c r="C336" s="251" t="s">
        <v>35</v>
      </c>
      <c r="D336" s="251" t="s">
        <v>1231</v>
      </c>
      <c r="E336" s="250" t="s">
        <v>28</v>
      </c>
      <c r="F336" s="253" t="s">
        <v>21422</v>
      </c>
    </row>
    <row r="337" spans="1:6" ht="40.5">
      <c r="A337" s="246" t="s">
        <v>1232</v>
      </c>
      <c r="B337" s="247" t="s">
        <v>1233</v>
      </c>
      <c r="C337" s="251" t="s">
        <v>35</v>
      </c>
      <c r="D337" s="251" t="s">
        <v>1234</v>
      </c>
      <c r="E337" s="250" t="s">
        <v>28</v>
      </c>
      <c r="F337" s="253" t="s">
        <v>21423</v>
      </c>
    </row>
    <row r="338" spans="1:6" ht="40.5">
      <c r="A338" s="246" t="s">
        <v>1235</v>
      </c>
      <c r="B338" s="247" t="s">
        <v>1236</v>
      </c>
      <c r="C338" s="251" t="s">
        <v>35</v>
      </c>
      <c r="D338" s="251" t="s">
        <v>1237</v>
      </c>
      <c r="E338" s="250" t="s">
        <v>28</v>
      </c>
      <c r="F338" s="253" t="s">
        <v>21424</v>
      </c>
    </row>
    <row r="339" spans="1:6" ht="54">
      <c r="A339" s="246" t="s">
        <v>1238</v>
      </c>
      <c r="B339" s="247" t="s">
        <v>1239</v>
      </c>
      <c r="C339" s="251" t="s">
        <v>35</v>
      </c>
      <c r="D339" s="251" t="s">
        <v>1240</v>
      </c>
      <c r="E339" s="250" t="s">
        <v>28</v>
      </c>
      <c r="F339" s="253" t="s">
        <v>21425</v>
      </c>
    </row>
    <row r="340" spans="1:6" ht="40.5">
      <c r="A340" s="246" t="s">
        <v>1241</v>
      </c>
      <c r="B340" s="247" t="s">
        <v>1242</v>
      </c>
      <c r="C340" s="251" t="s">
        <v>35</v>
      </c>
      <c r="D340" s="251" t="s">
        <v>1243</v>
      </c>
      <c r="E340" s="250" t="s">
        <v>28</v>
      </c>
      <c r="F340" s="253" t="s">
        <v>21426</v>
      </c>
    </row>
    <row r="341" spans="1:6" ht="54">
      <c r="A341" s="246" t="s">
        <v>1244</v>
      </c>
      <c r="B341" s="247" t="s">
        <v>1245</v>
      </c>
      <c r="C341" s="251" t="s">
        <v>35</v>
      </c>
      <c r="D341" s="251" t="s">
        <v>1246</v>
      </c>
      <c r="E341" s="250" t="s">
        <v>28</v>
      </c>
      <c r="F341" s="253" t="s">
        <v>21427</v>
      </c>
    </row>
    <row r="342" spans="1:6" ht="40.5">
      <c r="A342" s="246" t="s">
        <v>1247</v>
      </c>
      <c r="B342" s="247" t="s">
        <v>1248</v>
      </c>
      <c r="C342" s="251" t="s">
        <v>35</v>
      </c>
      <c r="D342" s="251" t="s">
        <v>1249</v>
      </c>
      <c r="E342" s="250" t="s">
        <v>28</v>
      </c>
      <c r="F342" s="253" t="s">
        <v>21428</v>
      </c>
    </row>
    <row r="343" spans="1:6" ht="54">
      <c r="A343" s="246" t="s">
        <v>1250</v>
      </c>
      <c r="B343" s="247" t="s">
        <v>1251</v>
      </c>
      <c r="C343" s="251" t="s">
        <v>437</v>
      </c>
      <c r="D343" s="251" t="s">
        <v>1252</v>
      </c>
      <c r="E343" s="250" t="s">
        <v>28</v>
      </c>
      <c r="F343" s="253" t="s">
        <v>21429</v>
      </c>
    </row>
    <row r="344" spans="1:6" ht="54">
      <c r="A344" s="246" t="s">
        <v>1253</v>
      </c>
      <c r="B344" s="247" t="s">
        <v>1254</v>
      </c>
      <c r="C344" s="251" t="s">
        <v>437</v>
      </c>
      <c r="D344" s="251" t="s">
        <v>1255</v>
      </c>
      <c r="E344" s="250" t="s">
        <v>28</v>
      </c>
      <c r="F344" s="253" t="s">
        <v>21430</v>
      </c>
    </row>
    <row r="345" spans="1:6" ht="40.5">
      <c r="A345" s="246" t="s">
        <v>1256</v>
      </c>
      <c r="B345" s="247" t="s">
        <v>1257</v>
      </c>
      <c r="C345" s="251" t="s">
        <v>35</v>
      </c>
      <c r="D345" s="251" t="s">
        <v>1258</v>
      </c>
      <c r="E345" s="250" t="s">
        <v>28</v>
      </c>
      <c r="F345" s="253" t="s">
        <v>21431</v>
      </c>
    </row>
    <row r="346" spans="1:6" ht="54">
      <c r="A346" s="246" t="s">
        <v>1259</v>
      </c>
      <c r="B346" s="247" t="s">
        <v>1260</v>
      </c>
      <c r="C346" s="251" t="s">
        <v>35</v>
      </c>
      <c r="D346" s="251" t="s">
        <v>1261</v>
      </c>
      <c r="E346" s="250" t="s">
        <v>28</v>
      </c>
      <c r="F346" s="253" t="s">
        <v>21432</v>
      </c>
    </row>
    <row r="347" spans="1:6" ht="40.5">
      <c r="A347" s="246" t="s">
        <v>1262</v>
      </c>
      <c r="B347" s="247" t="s">
        <v>1263</v>
      </c>
      <c r="C347" s="251" t="s">
        <v>35</v>
      </c>
      <c r="D347" s="251" t="s">
        <v>1264</v>
      </c>
      <c r="E347" s="250" t="s">
        <v>28</v>
      </c>
      <c r="F347" s="253" t="s">
        <v>21433</v>
      </c>
    </row>
    <row r="348" spans="1:6" ht="40.5">
      <c r="A348" s="246" t="s">
        <v>1265</v>
      </c>
      <c r="B348" s="247" t="s">
        <v>1266</v>
      </c>
      <c r="C348" s="251" t="s">
        <v>35</v>
      </c>
      <c r="D348" s="251" t="s">
        <v>1267</v>
      </c>
      <c r="E348" s="250" t="s">
        <v>28</v>
      </c>
      <c r="F348" s="253" t="s">
        <v>21434</v>
      </c>
    </row>
    <row r="349" spans="1:6" ht="54">
      <c r="A349" s="246" t="s">
        <v>1268</v>
      </c>
      <c r="B349" s="247" t="s">
        <v>1269</v>
      </c>
      <c r="C349" s="251" t="s">
        <v>35</v>
      </c>
      <c r="D349" s="251" t="s">
        <v>1270</v>
      </c>
      <c r="E349" s="250" t="s">
        <v>28</v>
      </c>
      <c r="F349" s="253" t="s">
        <v>21435</v>
      </c>
    </row>
    <row r="350" spans="1:6" ht="54">
      <c r="A350" s="246" t="s">
        <v>1271</v>
      </c>
      <c r="B350" s="247" t="s">
        <v>1272</v>
      </c>
      <c r="C350" s="251" t="s">
        <v>35</v>
      </c>
      <c r="D350" s="251" t="s">
        <v>1273</v>
      </c>
      <c r="E350" s="250" t="s">
        <v>28</v>
      </c>
      <c r="F350" s="253" t="s">
        <v>21436</v>
      </c>
    </row>
    <row r="351" spans="1:6" ht="54">
      <c r="A351" s="246" t="s">
        <v>1274</v>
      </c>
      <c r="B351" s="247" t="s">
        <v>1275</v>
      </c>
      <c r="C351" s="251" t="s">
        <v>35</v>
      </c>
      <c r="D351" s="251" t="s">
        <v>1276</v>
      </c>
      <c r="E351" s="250" t="s">
        <v>28</v>
      </c>
      <c r="F351" s="253" t="s">
        <v>8047</v>
      </c>
    </row>
    <row r="352" spans="1:6" ht="54">
      <c r="A352" s="246" t="s">
        <v>1277</v>
      </c>
      <c r="B352" s="247" t="s">
        <v>1278</v>
      </c>
      <c r="C352" s="251" t="s">
        <v>35</v>
      </c>
      <c r="D352" s="251" t="s">
        <v>1279</v>
      </c>
      <c r="E352" s="250" t="s">
        <v>28</v>
      </c>
      <c r="F352" s="253" t="s">
        <v>21437</v>
      </c>
    </row>
    <row r="353" spans="1:6" ht="54">
      <c r="A353" s="246" t="s">
        <v>1280</v>
      </c>
      <c r="B353" s="247" t="s">
        <v>1281</v>
      </c>
      <c r="C353" s="251" t="s">
        <v>35</v>
      </c>
      <c r="D353" s="251" t="s">
        <v>1282</v>
      </c>
      <c r="E353" s="250" t="s">
        <v>28</v>
      </c>
      <c r="F353" s="253" t="s">
        <v>21438</v>
      </c>
    </row>
    <row r="354" spans="1:6" ht="54">
      <c r="A354" s="246" t="s">
        <v>1283</v>
      </c>
      <c r="B354" s="247" t="s">
        <v>1284</v>
      </c>
      <c r="C354" s="251" t="s">
        <v>35</v>
      </c>
      <c r="D354" s="251" t="s">
        <v>1285</v>
      </c>
      <c r="E354" s="250" t="s">
        <v>28</v>
      </c>
      <c r="F354" s="253" t="s">
        <v>21439</v>
      </c>
    </row>
    <row r="355" spans="1:6" ht="54">
      <c r="A355" s="246" t="s">
        <v>1286</v>
      </c>
      <c r="B355" s="247" t="s">
        <v>1287</v>
      </c>
      <c r="C355" s="251" t="s">
        <v>35</v>
      </c>
      <c r="D355" s="251" t="s">
        <v>1288</v>
      </c>
      <c r="E355" s="250" t="s">
        <v>28</v>
      </c>
      <c r="F355" s="253" t="s">
        <v>21440</v>
      </c>
    </row>
    <row r="356" spans="1:6" ht="54">
      <c r="A356" s="246" t="s">
        <v>1289</v>
      </c>
      <c r="B356" s="247" t="s">
        <v>1290</v>
      </c>
      <c r="C356" s="251" t="s">
        <v>35</v>
      </c>
      <c r="D356" s="251" t="s">
        <v>1291</v>
      </c>
      <c r="E356" s="250" t="s">
        <v>28</v>
      </c>
      <c r="F356" s="253" t="s">
        <v>21441</v>
      </c>
    </row>
    <row r="357" spans="1:6" ht="54">
      <c r="A357" s="246" t="s">
        <v>1292</v>
      </c>
      <c r="B357" s="247" t="s">
        <v>1293</v>
      </c>
      <c r="C357" s="251" t="s">
        <v>35</v>
      </c>
      <c r="D357" s="251" t="s">
        <v>1294</v>
      </c>
      <c r="E357" s="250" t="s">
        <v>28</v>
      </c>
      <c r="F357" s="253" t="s">
        <v>21442</v>
      </c>
    </row>
    <row r="358" spans="1:6" ht="54">
      <c r="A358" s="246" t="s">
        <v>1295</v>
      </c>
      <c r="B358" s="247" t="s">
        <v>1296</v>
      </c>
      <c r="C358" s="251" t="s">
        <v>35</v>
      </c>
      <c r="D358" s="251" t="s">
        <v>1297</v>
      </c>
      <c r="E358" s="250" t="s">
        <v>28</v>
      </c>
      <c r="F358" s="253" t="s">
        <v>21443</v>
      </c>
    </row>
    <row r="359" spans="1:6" ht="54">
      <c r="A359" s="246" t="s">
        <v>1298</v>
      </c>
      <c r="B359" s="247" t="s">
        <v>1299</v>
      </c>
      <c r="C359" s="251" t="s">
        <v>35</v>
      </c>
      <c r="D359" s="251" t="s">
        <v>1300</v>
      </c>
      <c r="E359" s="250" t="s">
        <v>28</v>
      </c>
      <c r="F359" s="253" t="s">
        <v>21444</v>
      </c>
    </row>
    <row r="360" spans="1:6" ht="54">
      <c r="A360" s="246" t="s">
        <v>1301</v>
      </c>
      <c r="B360" s="247" t="s">
        <v>1302</v>
      </c>
      <c r="C360" s="251" t="s">
        <v>35</v>
      </c>
      <c r="D360" s="251" t="s">
        <v>1303</v>
      </c>
      <c r="E360" s="250" t="s">
        <v>28</v>
      </c>
      <c r="F360" s="253" t="s">
        <v>21445</v>
      </c>
    </row>
    <row r="361" spans="1:6" ht="54">
      <c r="A361" s="246" t="s">
        <v>1304</v>
      </c>
      <c r="B361" s="247" t="s">
        <v>1305</v>
      </c>
      <c r="C361" s="251" t="s">
        <v>35</v>
      </c>
      <c r="D361" s="251" t="s">
        <v>1306</v>
      </c>
      <c r="E361" s="250" t="s">
        <v>28</v>
      </c>
      <c r="F361" s="253" t="s">
        <v>21446</v>
      </c>
    </row>
    <row r="362" spans="1:6" ht="54">
      <c r="A362" s="246" t="s">
        <v>1307</v>
      </c>
      <c r="B362" s="247" t="s">
        <v>1308</v>
      </c>
      <c r="C362" s="251" t="s">
        <v>35</v>
      </c>
      <c r="D362" s="251" t="s">
        <v>1309</v>
      </c>
      <c r="E362" s="250" t="s">
        <v>28</v>
      </c>
      <c r="F362" s="253" t="s">
        <v>21447</v>
      </c>
    </row>
    <row r="363" spans="1:6" ht="54">
      <c r="A363" s="246" t="s">
        <v>1310</v>
      </c>
      <c r="B363" s="247" t="s">
        <v>1311</v>
      </c>
      <c r="C363" s="251" t="s">
        <v>35</v>
      </c>
      <c r="D363" s="251" t="s">
        <v>1312</v>
      </c>
      <c r="E363" s="250" t="s">
        <v>28</v>
      </c>
      <c r="F363" s="253" t="s">
        <v>21448</v>
      </c>
    </row>
    <row r="364" spans="1:6" ht="54">
      <c r="A364" s="246" t="s">
        <v>1313</v>
      </c>
      <c r="B364" s="247" t="s">
        <v>1314</v>
      </c>
      <c r="C364" s="251" t="s">
        <v>35</v>
      </c>
      <c r="D364" s="251" t="s">
        <v>1315</v>
      </c>
      <c r="E364" s="250" t="s">
        <v>28</v>
      </c>
      <c r="F364" s="253" t="s">
        <v>21449</v>
      </c>
    </row>
    <row r="365" spans="1:6" ht="27">
      <c r="A365" s="246" t="s">
        <v>1316</v>
      </c>
      <c r="B365" s="247" t="s">
        <v>1317</v>
      </c>
      <c r="C365" s="251" t="s">
        <v>35</v>
      </c>
      <c r="D365" s="251" t="s">
        <v>1318</v>
      </c>
      <c r="E365" s="250" t="s">
        <v>28</v>
      </c>
      <c r="F365" s="253" t="s">
        <v>21450</v>
      </c>
    </row>
    <row r="366" spans="1:6" ht="27">
      <c r="A366" s="246" t="s">
        <v>1319</v>
      </c>
      <c r="B366" s="247" t="s">
        <v>1320</v>
      </c>
      <c r="C366" s="251" t="s">
        <v>35</v>
      </c>
      <c r="D366" s="251" t="s">
        <v>1321</v>
      </c>
      <c r="E366" s="250" t="s">
        <v>28</v>
      </c>
      <c r="F366" s="253" t="s">
        <v>21451</v>
      </c>
    </row>
    <row r="367" spans="1:6" ht="40.5">
      <c r="A367" s="246" t="s">
        <v>1322</v>
      </c>
      <c r="B367" s="247" t="s">
        <v>1323</v>
      </c>
      <c r="C367" s="251" t="s">
        <v>35</v>
      </c>
      <c r="D367" s="251" t="s">
        <v>1324</v>
      </c>
      <c r="E367" s="250" t="s">
        <v>28</v>
      </c>
      <c r="F367" s="253" t="s">
        <v>21452</v>
      </c>
    </row>
    <row r="368" spans="1:6" ht="40.5">
      <c r="A368" s="246" t="s">
        <v>1325</v>
      </c>
      <c r="B368" s="247" t="s">
        <v>1326</v>
      </c>
      <c r="C368" s="251" t="s">
        <v>437</v>
      </c>
      <c r="D368" s="251" t="s">
        <v>1327</v>
      </c>
      <c r="E368" s="250" t="s">
        <v>28</v>
      </c>
      <c r="F368" s="253" t="s">
        <v>21453</v>
      </c>
    </row>
    <row r="369" spans="1:6" ht="40.5">
      <c r="A369" s="246" t="s">
        <v>1328</v>
      </c>
      <c r="B369" s="247" t="s">
        <v>1329</v>
      </c>
      <c r="C369" s="251" t="s">
        <v>437</v>
      </c>
      <c r="D369" s="251" t="s">
        <v>1330</v>
      </c>
      <c r="E369" s="250" t="s">
        <v>28</v>
      </c>
      <c r="F369" s="253" t="s">
        <v>21454</v>
      </c>
    </row>
    <row r="370" spans="1:6" ht="54">
      <c r="A370" s="246" t="s">
        <v>1331</v>
      </c>
      <c r="B370" s="247" t="s">
        <v>1332</v>
      </c>
      <c r="C370" s="251" t="s">
        <v>1333</v>
      </c>
      <c r="D370" s="251" t="s">
        <v>1334</v>
      </c>
      <c r="E370" s="250" t="s">
        <v>28</v>
      </c>
      <c r="F370" s="253" t="s">
        <v>21455</v>
      </c>
    </row>
    <row r="371" spans="1:6" ht="94.5">
      <c r="A371" s="246" t="s">
        <v>1335</v>
      </c>
      <c r="B371" s="247" t="s">
        <v>1336</v>
      </c>
      <c r="C371" s="251" t="s">
        <v>1333</v>
      </c>
      <c r="D371" s="251" t="s">
        <v>1337</v>
      </c>
      <c r="E371" s="250" t="s">
        <v>28</v>
      </c>
      <c r="F371" s="253" t="s">
        <v>21456</v>
      </c>
    </row>
    <row r="372" spans="1:6" ht="94.5">
      <c r="A372" s="246" t="s">
        <v>1338</v>
      </c>
      <c r="B372" s="247" t="s">
        <v>1339</v>
      </c>
      <c r="C372" s="251" t="s">
        <v>1333</v>
      </c>
      <c r="D372" s="251" t="s">
        <v>1340</v>
      </c>
      <c r="E372" s="250" t="s">
        <v>28</v>
      </c>
      <c r="F372" s="253" t="s">
        <v>21457</v>
      </c>
    </row>
    <row r="373" spans="1:6" ht="67.5">
      <c r="A373" s="246" t="s">
        <v>1341</v>
      </c>
      <c r="B373" s="247" t="s">
        <v>1342</v>
      </c>
      <c r="C373" s="251" t="s">
        <v>1333</v>
      </c>
      <c r="D373" s="251" t="s">
        <v>1343</v>
      </c>
      <c r="E373" s="250" t="s">
        <v>28</v>
      </c>
      <c r="F373" s="253" t="s">
        <v>21458</v>
      </c>
    </row>
    <row r="374" spans="1:6" ht="54">
      <c r="A374" s="246" t="s">
        <v>1344</v>
      </c>
      <c r="B374" s="247" t="s">
        <v>1345</v>
      </c>
      <c r="C374" s="251" t="s">
        <v>1333</v>
      </c>
      <c r="D374" s="251" t="s">
        <v>1346</v>
      </c>
      <c r="E374" s="250" t="s">
        <v>28</v>
      </c>
      <c r="F374" s="253" t="s">
        <v>1346</v>
      </c>
    </row>
    <row r="375" spans="1:6" ht="40.5">
      <c r="A375" s="246" t="s">
        <v>1347</v>
      </c>
      <c r="B375" s="247" t="s">
        <v>1348</v>
      </c>
      <c r="C375" s="251" t="s">
        <v>1333</v>
      </c>
      <c r="D375" s="251" t="s">
        <v>1349</v>
      </c>
      <c r="E375" s="250" t="s">
        <v>28</v>
      </c>
      <c r="F375" s="253" t="s">
        <v>21459</v>
      </c>
    </row>
    <row r="376" spans="1:6" ht="67.5">
      <c r="A376" s="246" t="s">
        <v>1350</v>
      </c>
      <c r="B376" s="247" t="s">
        <v>1351</v>
      </c>
      <c r="C376" s="251" t="s">
        <v>1333</v>
      </c>
      <c r="D376" s="251" t="s">
        <v>1352</v>
      </c>
      <c r="E376" s="250" t="s">
        <v>28</v>
      </c>
      <c r="F376" s="253" t="s">
        <v>21460</v>
      </c>
    </row>
    <row r="377" spans="1:6" ht="40.5">
      <c r="A377" s="246" t="s">
        <v>1353</v>
      </c>
      <c r="B377" s="247" t="s">
        <v>1354</v>
      </c>
      <c r="C377" s="251" t="s">
        <v>1333</v>
      </c>
      <c r="D377" s="251" t="s">
        <v>1355</v>
      </c>
      <c r="E377" s="250" t="s">
        <v>28</v>
      </c>
      <c r="F377" s="253" t="s">
        <v>17007</v>
      </c>
    </row>
    <row r="378" spans="1:6" ht="81">
      <c r="A378" s="246" t="s">
        <v>1356</v>
      </c>
      <c r="B378" s="247" t="s">
        <v>1357</v>
      </c>
      <c r="C378" s="251" t="s">
        <v>1333</v>
      </c>
      <c r="D378" s="251" t="s">
        <v>1358</v>
      </c>
      <c r="E378" s="250" t="s">
        <v>28</v>
      </c>
      <c r="F378" s="253" t="s">
        <v>21461</v>
      </c>
    </row>
    <row r="379" spans="1:6" ht="54">
      <c r="A379" s="246" t="s">
        <v>1359</v>
      </c>
      <c r="B379" s="247" t="s">
        <v>1360</v>
      </c>
      <c r="C379" s="251" t="s">
        <v>1333</v>
      </c>
      <c r="D379" s="251" t="s">
        <v>1361</v>
      </c>
      <c r="E379" s="250" t="s">
        <v>28</v>
      </c>
      <c r="F379" s="253" t="s">
        <v>21462</v>
      </c>
    </row>
    <row r="380" spans="1:6" ht="40.5">
      <c r="A380" s="246" t="s">
        <v>1362</v>
      </c>
      <c r="B380" s="247" t="s">
        <v>1363</v>
      </c>
      <c r="C380" s="251" t="s">
        <v>1333</v>
      </c>
      <c r="D380" s="251" t="s">
        <v>1364</v>
      </c>
      <c r="E380" s="250" t="s">
        <v>28</v>
      </c>
      <c r="F380" s="253" t="s">
        <v>1364</v>
      </c>
    </row>
    <row r="381" spans="1:6" ht="40.5">
      <c r="A381" s="246" t="s">
        <v>1365</v>
      </c>
      <c r="B381" s="247" t="s">
        <v>1366</v>
      </c>
      <c r="C381" s="251" t="s">
        <v>1333</v>
      </c>
      <c r="D381" s="251" t="s">
        <v>1367</v>
      </c>
      <c r="E381" s="250" t="s">
        <v>28</v>
      </c>
      <c r="F381" s="253" t="s">
        <v>21463</v>
      </c>
    </row>
    <row r="382" spans="1:6" ht="40.5">
      <c r="A382" s="246" t="s">
        <v>1368</v>
      </c>
      <c r="B382" s="247" t="s">
        <v>1369</v>
      </c>
      <c r="C382" s="251" t="s">
        <v>1333</v>
      </c>
      <c r="D382" s="251" t="s">
        <v>1370</v>
      </c>
      <c r="E382" s="250" t="s">
        <v>28</v>
      </c>
      <c r="F382" s="253" t="s">
        <v>21464</v>
      </c>
    </row>
    <row r="383" spans="1:6" ht="54">
      <c r="A383" s="246" t="s">
        <v>1371</v>
      </c>
      <c r="B383" s="247" t="s">
        <v>1372</v>
      </c>
      <c r="C383" s="251" t="s">
        <v>1333</v>
      </c>
      <c r="D383" s="251" t="s">
        <v>1373</v>
      </c>
      <c r="E383" s="250" t="s">
        <v>28</v>
      </c>
      <c r="F383" s="253" t="s">
        <v>21465</v>
      </c>
    </row>
    <row r="384" spans="1:6" ht="40.5">
      <c r="A384" s="246" t="s">
        <v>1374</v>
      </c>
      <c r="B384" s="247" t="s">
        <v>1375</v>
      </c>
      <c r="C384" s="251" t="s">
        <v>1333</v>
      </c>
      <c r="D384" s="251" t="s">
        <v>1376</v>
      </c>
      <c r="E384" s="250" t="s">
        <v>28</v>
      </c>
      <c r="F384" s="253" t="s">
        <v>21466</v>
      </c>
    </row>
    <row r="385" spans="1:6" ht="67.5">
      <c r="A385" s="246" t="s">
        <v>1377</v>
      </c>
      <c r="B385" s="247" t="s">
        <v>1378</v>
      </c>
      <c r="C385" s="251" t="s">
        <v>1333</v>
      </c>
      <c r="D385" s="251" t="s">
        <v>1379</v>
      </c>
      <c r="E385" s="250" t="s">
        <v>28</v>
      </c>
      <c r="F385" s="253" t="s">
        <v>1379</v>
      </c>
    </row>
    <row r="386" spans="1:6" ht="54">
      <c r="A386" s="246" t="s">
        <v>1380</v>
      </c>
      <c r="B386" s="247" t="s">
        <v>1381</v>
      </c>
      <c r="C386" s="251" t="s">
        <v>1333</v>
      </c>
      <c r="D386" s="251" t="s">
        <v>1382</v>
      </c>
      <c r="E386" s="250" t="s">
        <v>28</v>
      </c>
      <c r="F386" s="253" t="s">
        <v>21467</v>
      </c>
    </row>
    <row r="387" spans="1:6" ht="94.5">
      <c r="A387" s="246" t="s">
        <v>1383</v>
      </c>
      <c r="B387" s="247" t="s">
        <v>1384</v>
      </c>
      <c r="C387" s="251" t="s">
        <v>1333</v>
      </c>
      <c r="D387" s="251" t="s">
        <v>1385</v>
      </c>
      <c r="E387" s="250" t="s">
        <v>28</v>
      </c>
      <c r="F387" s="253" t="s">
        <v>21468</v>
      </c>
    </row>
    <row r="388" spans="1:6" ht="67.5">
      <c r="A388" s="246" t="s">
        <v>1386</v>
      </c>
      <c r="B388" s="247" t="s">
        <v>1387</v>
      </c>
      <c r="C388" s="251" t="s">
        <v>1333</v>
      </c>
      <c r="D388" s="251" t="s">
        <v>1388</v>
      </c>
      <c r="E388" s="250" t="s">
        <v>28</v>
      </c>
      <c r="F388" s="253" t="s">
        <v>21469</v>
      </c>
    </row>
    <row r="389" spans="1:6" ht="81">
      <c r="A389" s="246" t="s">
        <v>1389</v>
      </c>
      <c r="B389" s="247" t="s">
        <v>1390</v>
      </c>
      <c r="C389" s="251" t="s">
        <v>1333</v>
      </c>
      <c r="D389" s="251" t="s">
        <v>1391</v>
      </c>
      <c r="E389" s="250" t="s">
        <v>28</v>
      </c>
      <c r="F389" s="253" t="s">
        <v>21470</v>
      </c>
    </row>
    <row r="390" spans="1:6" ht="67.5">
      <c r="A390" s="246" t="s">
        <v>1392</v>
      </c>
      <c r="B390" s="247" t="s">
        <v>1393</v>
      </c>
      <c r="C390" s="251" t="s">
        <v>1333</v>
      </c>
      <c r="D390" s="251" t="s">
        <v>1394</v>
      </c>
      <c r="E390" s="250" t="s">
        <v>28</v>
      </c>
      <c r="F390" s="253" t="s">
        <v>21471</v>
      </c>
    </row>
    <row r="391" spans="1:6" ht="67.5">
      <c r="A391" s="246" t="s">
        <v>1395</v>
      </c>
      <c r="B391" s="247" t="s">
        <v>1396</v>
      </c>
      <c r="C391" s="251" t="s">
        <v>1333</v>
      </c>
      <c r="D391" s="251" t="s">
        <v>1397</v>
      </c>
      <c r="E391" s="250" t="s">
        <v>28</v>
      </c>
      <c r="F391" s="253" t="s">
        <v>21472</v>
      </c>
    </row>
    <row r="392" spans="1:6" ht="81">
      <c r="A392" s="246" t="s">
        <v>1398</v>
      </c>
      <c r="B392" s="247" t="s">
        <v>1399</v>
      </c>
      <c r="C392" s="251" t="s">
        <v>1333</v>
      </c>
      <c r="D392" s="251" t="s">
        <v>1400</v>
      </c>
      <c r="E392" s="250" t="s">
        <v>28</v>
      </c>
      <c r="F392" s="253" t="s">
        <v>21473</v>
      </c>
    </row>
    <row r="393" spans="1:6" ht="54">
      <c r="A393" s="246" t="s">
        <v>1401</v>
      </c>
      <c r="B393" s="247" t="s">
        <v>1402</v>
      </c>
      <c r="C393" s="251" t="s">
        <v>1333</v>
      </c>
      <c r="D393" s="251" t="s">
        <v>1403</v>
      </c>
      <c r="E393" s="250" t="s">
        <v>28</v>
      </c>
      <c r="F393" s="253" t="s">
        <v>21474</v>
      </c>
    </row>
    <row r="394" spans="1:6" ht="40.5">
      <c r="A394" s="246" t="s">
        <v>1404</v>
      </c>
      <c r="B394" s="247" t="s">
        <v>1405</v>
      </c>
      <c r="C394" s="251" t="s">
        <v>1333</v>
      </c>
      <c r="D394" s="251" t="s">
        <v>1406</v>
      </c>
      <c r="E394" s="250" t="s">
        <v>28</v>
      </c>
      <c r="F394" s="253" t="s">
        <v>1406</v>
      </c>
    </row>
    <row r="395" spans="1:6" ht="81">
      <c r="A395" s="246" t="s">
        <v>1407</v>
      </c>
      <c r="B395" s="247" t="s">
        <v>1408</v>
      </c>
      <c r="C395" s="251" t="s">
        <v>1333</v>
      </c>
      <c r="D395" s="251" t="s">
        <v>1409</v>
      </c>
      <c r="E395" s="250" t="s">
        <v>28</v>
      </c>
      <c r="F395" s="253" t="s">
        <v>21475</v>
      </c>
    </row>
    <row r="396" spans="1:6" ht="54">
      <c r="A396" s="246" t="s">
        <v>1410</v>
      </c>
      <c r="B396" s="247" t="s">
        <v>1411</v>
      </c>
      <c r="C396" s="251" t="s">
        <v>1333</v>
      </c>
      <c r="D396" s="251" t="s">
        <v>1412</v>
      </c>
      <c r="E396" s="250" t="s">
        <v>28</v>
      </c>
      <c r="F396" s="253" t="s">
        <v>6394</v>
      </c>
    </row>
    <row r="397" spans="1:6" ht="54">
      <c r="A397" s="246" t="s">
        <v>1413</v>
      </c>
      <c r="B397" s="247" t="s">
        <v>1414</v>
      </c>
      <c r="C397" s="251" t="s">
        <v>1333</v>
      </c>
      <c r="D397" s="251" t="s">
        <v>1415</v>
      </c>
      <c r="E397" s="250" t="s">
        <v>28</v>
      </c>
      <c r="F397" s="253" t="s">
        <v>21476</v>
      </c>
    </row>
    <row r="398" spans="1:6" ht="54">
      <c r="A398" s="246" t="s">
        <v>1416</v>
      </c>
      <c r="B398" s="247" t="s">
        <v>1417</v>
      </c>
      <c r="C398" s="251" t="s">
        <v>1333</v>
      </c>
      <c r="D398" s="251" t="s">
        <v>1418</v>
      </c>
      <c r="E398" s="250" t="s">
        <v>28</v>
      </c>
      <c r="F398" s="253" t="s">
        <v>21477</v>
      </c>
    </row>
    <row r="399" spans="1:6" ht="54">
      <c r="A399" s="246" t="s">
        <v>1419</v>
      </c>
      <c r="B399" s="247" t="s">
        <v>1420</v>
      </c>
      <c r="C399" s="251" t="s">
        <v>1333</v>
      </c>
      <c r="D399" s="251" t="s">
        <v>1421</v>
      </c>
      <c r="E399" s="250" t="s">
        <v>28</v>
      </c>
      <c r="F399" s="253" t="s">
        <v>1421</v>
      </c>
    </row>
    <row r="400" spans="1:6" ht="67.5">
      <c r="A400" s="246" t="s">
        <v>1422</v>
      </c>
      <c r="B400" s="247" t="s">
        <v>1423</v>
      </c>
      <c r="C400" s="251" t="s">
        <v>1333</v>
      </c>
      <c r="D400" s="251" t="s">
        <v>1424</v>
      </c>
      <c r="E400" s="250" t="s">
        <v>28</v>
      </c>
      <c r="F400" s="253" t="s">
        <v>21478</v>
      </c>
    </row>
    <row r="401" spans="1:6" ht="54">
      <c r="A401" s="246" t="s">
        <v>1425</v>
      </c>
      <c r="B401" s="247" t="s">
        <v>1426</v>
      </c>
      <c r="C401" s="251" t="s">
        <v>1333</v>
      </c>
      <c r="D401" s="251" t="s">
        <v>1427</v>
      </c>
      <c r="E401" s="250" t="s">
        <v>28</v>
      </c>
      <c r="F401" s="253" t="s">
        <v>21479</v>
      </c>
    </row>
    <row r="402" spans="1:6" ht="40.5">
      <c r="A402" s="246" t="s">
        <v>1428</v>
      </c>
      <c r="B402" s="247" t="s">
        <v>1429</v>
      </c>
      <c r="C402" s="251" t="s">
        <v>1333</v>
      </c>
      <c r="D402" s="251" t="s">
        <v>1430</v>
      </c>
      <c r="E402" s="250" t="s">
        <v>28</v>
      </c>
      <c r="F402" s="253" t="s">
        <v>1430</v>
      </c>
    </row>
    <row r="403" spans="1:6" ht="67.5">
      <c r="A403" s="246" t="s">
        <v>1431</v>
      </c>
      <c r="B403" s="247" t="s">
        <v>1432</v>
      </c>
      <c r="C403" s="251" t="s">
        <v>1333</v>
      </c>
      <c r="D403" s="251" t="s">
        <v>1433</v>
      </c>
      <c r="E403" s="250" t="s">
        <v>28</v>
      </c>
      <c r="F403" s="253" t="s">
        <v>1433</v>
      </c>
    </row>
    <row r="404" spans="1:6" ht="81">
      <c r="A404" s="246" t="s">
        <v>1434</v>
      </c>
      <c r="B404" s="247" t="s">
        <v>1435</v>
      </c>
      <c r="C404" s="251" t="s">
        <v>1333</v>
      </c>
      <c r="D404" s="251" t="s">
        <v>1436</v>
      </c>
      <c r="E404" s="250" t="s">
        <v>28</v>
      </c>
      <c r="F404" s="253" t="s">
        <v>21480</v>
      </c>
    </row>
    <row r="405" spans="1:6" ht="67.5">
      <c r="A405" s="246" t="s">
        <v>1437</v>
      </c>
      <c r="B405" s="247" t="s">
        <v>1438</v>
      </c>
      <c r="C405" s="251" t="s">
        <v>1333</v>
      </c>
      <c r="D405" s="251" t="s">
        <v>1439</v>
      </c>
      <c r="E405" s="250" t="s">
        <v>28</v>
      </c>
      <c r="F405" s="253" t="s">
        <v>21481</v>
      </c>
    </row>
    <row r="406" spans="1:6" ht="40.5">
      <c r="A406" s="246" t="s">
        <v>1440</v>
      </c>
      <c r="B406" s="247" t="s">
        <v>1441</v>
      </c>
      <c r="C406" s="251" t="s">
        <v>1333</v>
      </c>
      <c r="D406" s="251" t="s">
        <v>1442</v>
      </c>
      <c r="E406" s="250" t="s">
        <v>28</v>
      </c>
      <c r="F406" s="253" t="s">
        <v>1442</v>
      </c>
    </row>
    <row r="407" spans="1:6" ht="67.5">
      <c r="A407" s="246" t="s">
        <v>1443</v>
      </c>
      <c r="B407" s="247" t="s">
        <v>1444</v>
      </c>
      <c r="C407" s="251" t="s">
        <v>1333</v>
      </c>
      <c r="D407" s="251" t="s">
        <v>1445</v>
      </c>
      <c r="E407" s="250" t="s">
        <v>28</v>
      </c>
      <c r="F407" s="253" t="s">
        <v>21482</v>
      </c>
    </row>
    <row r="408" spans="1:6" ht="81">
      <c r="A408" s="246" t="s">
        <v>1446</v>
      </c>
      <c r="B408" s="247" t="s">
        <v>1447</v>
      </c>
      <c r="C408" s="251" t="s">
        <v>1333</v>
      </c>
      <c r="D408" s="251" t="s">
        <v>1448</v>
      </c>
      <c r="E408" s="250" t="s">
        <v>28</v>
      </c>
      <c r="F408" s="253" t="s">
        <v>21483</v>
      </c>
    </row>
    <row r="409" spans="1:6" ht="67.5">
      <c r="A409" s="246" t="s">
        <v>1449</v>
      </c>
      <c r="B409" s="247" t="s">
        <v>1450</v>
      </c>
      <c r="C409" s="251" t="s">
        <v>1333</v>
      </c>
      <c r="D409" s="251" t="s">
        <v>1451</v>
      </c>
      <c r="E409" s="250" t="s">
        <v>28</v>
      </c>
      <c r="F409" s="253" t="s">
        <v>1451</v>
      </c>
    </row>
    <row r="410" spans="1:6" ht="81">
      <c r="A410" s="246" t="s">
        <v>1452</v>
      </c>
      <c r="B410" s="247" t="s">
        <v>1453</v>
      </c>
      <c r="C410" s="251" t="s">
        <v>1333</v>
      </c>
      <c r="D410" s="251" t="s">
        <v>1454</v>
      </c>
      <c r="E410" s="250" t="s">
        <v>28</v>
      </c>
      <c r="F410" s="253" t="s">
        <v>21484</v>
      </c>
    </row>
    <row r="411" spans="1:6" ht="54">
      <c r="A411" s="246" t="s">
        <v>1455</v>
      </c>
      <c r="B411" s="247" t="s">
        <v>1456</v>
      </c>
      <c r="C411" s="251" t="s">
        <v>1333</v>
      </c>
      <c r="D411" s="251" t="s">
        <v>1457</v>
      </c>
      <c r="E411" s="250" t="s">
        <v>28</v>
      </c>
      <c r="F411" s="253" t="s">
        <v>21485</v>
      </c>
    </row>
    <row r="412" spans="1:6" ht="54">
      <c r="A412" s="246" t="s">
        <v>1458</v>
      </c>
      <c r="B412" s="247" t="s">
        <v>1459</v>
      </c>
      <c r="C412" s="251" t="s">
        <v>1333</v>
      </c>
      <c r="D412" s="251" t="s">
        <v>1460</v>
      </c>
      <c r="E412" s="250" t="s">
        <v>28</v>
      </c>
      <c r="F412" s="253" t="s">
        <v>1460</v>
      </c>
    </row>
    <row r="413" spans="1:6" ht="54">
      <c r="A413" s="246" t="s">
        <v>1461</v>
      </c>
      <c r="B413" s="247" t="s">
        <v>1462</v>
      </c>
      <c r="C413" s="251" t="s">
        <v>1333</v>
      </c>
      <c r="D413" s="251" t="s">
        <v>1463</v>
      </c>
      <c r="E413" s="250" t="s">
        <v>28</v>
      </c>
      <c r="F413" s="253" t="s">
        <v>1463</v>
      </c>
    </row>
    <row r="414" spans="1:6" ht="54">
      <c r="A414" s="246" t="s">
        <v>1464</v>
      </c>
      <c r="B414" s="247" t="s">
        <v>1465</v>
      </c>
      <c r="C414" s="251" t="s">
        <v>1333</v>
      </c>
      <c r="D414" s="251" t="s">
        <v>1466</v>
      </c>
      <c r="E414" s="250" t="s">
        <v>28</v>
      </c>
      <c r="F414" s="253" t="s">
        <v>1466</v>
      </c>
    </row>
    <row r="415" spans="1:6" ht="54">
      <c r="A415" s="246" t="s">
        <v>1467</v>
      </c>
      <c r="B415" s="247" t="s">
        <v>1468</v>
      </c>
      <c r="C415" s="251" t="s">
        <v>1333</v>
      </c>
      <c r="D415" s="251" t="s">
        <v>1093</v>
      </c>
      <c r="E415" s="250" t="s">
        <v>28</v>
      </c>
      <c r="F415" s="253" t="s">
        <v>1093</v>
      </c>
    </row>
    <row r="416" spans="1:6" ht="54">
      <c r="A416" s="246" t="s">
        <v>1469</v>
      </c>
      <c r="B416" s="247" t="s">
        <v>1470</v>
      </c>
      <c r="C416" s="251" t="s">
        <v>1333</v>
      </c>
      <c r="D416" s="251" t="s">
        <v>1471</v>
      </c>
      <c r="E416" s="250" t="s">
        <v>28</v>
      </c>
      <c r="F416" s="253" t="s">
        <v>1471</v>
      </c>
    </row>
    <row r="417" spans="1:6" ht="54">
      <c r="A417" s="246" t="s">
        <v>1472</v>
      </c>
      <c r="B417" s="247" t="s">
        <v>1473</v>
      </c>
      <c r="C417" s="251" t="s">
        <v>1333</v>
      </c>
      <c r="D417" s="251" t="s">
        <v>1474</v>
      </c>
      <c r="E417" s="250" t="s">
        <v>28</v>
      </c>
      <c r="F417" s="253" t="s">
        <v>1474</v>
      </c>
    </row>
    <row r="418" spans="1:6" ht="54">
      <c r="A418" s="246" t="s">
        <v>1475</v>
      </c>
      <c r="B418" s="247" t="s">
        <v>1476</v>
      </c>
      <c r="C418" s="251" t="s">
        <v>1333</v>
      </c>
      <c r="D418" s="251" t="s">
        <v>1477</v>
      </c>
      <c r="E418" s="250" t="s">
        <v>28</v>
      </c>
      <c r="F418" s="253" t="s">
        <v>1477</v>
      </c>
    </row>
    <row r="419" spans="1:6" ht="40.5">
      <c r="A419" s="246" t="s">
        <v>1478</v>
      </c>
      <c r="B419" s="247" t="s">
        <v>1479</v>
      </c>
      <c r="C419" s="251" t="s">
        <v>1333</v>
      </c>
      <c r="D419" s="251" t="s">
        <v>1480</v>
      </c>
      <c r="E419" s="250" t="s">
        <v>28</v>
      </c>
      <c r="F419" s="253" t="s">
        <v>21486</v>
      </c>
    </row>
    <row r="420" spans="1:6" ht="54">
      <c r="A420" s="246" t="s">
        <v>1481</v>
      </c>
      <c r="B420" s="247" t="s">
        <v>1482</v>
      </c>
      <c r="C420" s="251" t="s">
        <v>1333</v>
      </c>
      <c r="D420" s="251" t="s">
        <v>1483</v>
      </c>
      <c r="E420" s="250" t="s">
        <v>28</v>
      </c>
      <c r="F420" s="253" t="s">
        <v>21487</v>
      </c>
    </row>
    <row r="421" spans="1:6" ht="67.5">
      <c r="A421" s="246" t="s">
        <v>1484</v>
      </c>
      <c r="B421" s="247" t="s">
        <v>1485</v>
      </c>
      <c r="C421" s="251" t="s">
        <v>1333</v>
      </c>
      <c r="D421" s="251" t="s">
        <v>1486</v>
      </c>
      <c r="E421" s="250" t="s">
        <v>28</v>
      </c>
      <c r="F421" s="253" t="s">
        <v>1486</v>
      </c>
    </row>
    <row r="422" spans="1:6" ht="40.5">
      <c r="A422" s="246" t="s">
        <v>1487</v>
      </c>
      <c r="B422" s="247" t="s">
        <v>1488</v>
      </c>
      <c r="C422" s="251" t="s">
        <v>1333</v>
      </c>
      <c r="D422" s="251" t="s">
        <v>1489</v>
      </c>
      <c r="E422" s="250" t="s">
        <v>28</v>
      </c>
      <c r="F422" s="253" t="s">
        <v>1489</v>
      </c>
    </row>
    <row r="423" spans="1:6" ht="40.5">
      <c r="A423" s="246" t="s">
        <v>1490</v>
      </c>
      <c r="B423" s="247" t="s">
        <v>1491</v>
      </c>
      <c r="C423" s="251" t="s">
        <v>1333</v>
      </c>
      <c r="D423" s="251" t="s">
        <v>1492</v>
      </c>
      <c r="E423" s="250" t="s">
        <v>28</v>
      </c>
      <c r="F423" s="253" t="s">
        <v>21488</v>
      </c>
    </row>
    <row r="424" spans="1:6" ht="40.5">
      <c r="A424" s="246" t="s">
        <v>1493</v>
      </c>
      <c r="B424" s="247" t="s">
        <v>1494</v>
      </c>
      <c r="C424" s="251" t="s">
        <v>1333</v>
      </c>
      <c r="D424" s="251" t="s">
        <v>1495</v>
      </c>
      <c r="E424" s="250" t="s">
        <v>28</v>
      </c>
      <c r="F424" s="253" t="s">
        <v>21489</v>
      </c>
    </row>
    <row r="425" spans="1:6" ht="54">
      <c r="A425" s="246" t="s">
        <v>1496</v>
      </c>
      <c r="B425" s="247" t="s">
        <v>1497</v>
      </c>
      <c r="C425" s="251" t="s">
        <v>1333</v>
      </c>
      <c r="D425" s="251" t="s">
        <v>1498</v>
      </c>
      <c r="E425" s="250" t="s">
        <v>28</v>
      </c>
      <c r="F425" s="253" t="s">
        <v>1498</v>
      </c>
    </row>
    <row r="426" spans="1:6" ht="40.5">
      <c r="A426" s="246" t="s">
        <v>1499</v>
      </c>
      <c r="B426" s="247" t="s">
        <v>1500</v>
      </c>
      <c r="C426" s="251" t="s">
        <v>1333</v>
      </c>
      <c r="D426" s="251" t="s">
        <v>1501</v>
      </c>
      <c r="E426" s="250" t="s">
        <v>28</v>
      </c>
      <c r="F426" s="253" t="s">
        <v>21490</v>
      </c>
    </row>
    <row r="427" spans="1:6" ht="40.5">
      <c r="A427" s="246" t="s">
        <v>1502</v>
      </c>
      <c r="B427" s="247" t="s">
        <v>1503</v>
      </c>
      <c r="C427" s="251" t="s">
        <v>1333</v>
      </c>
      <c r="D427" s="251" t="s">
        <v>1504</v>
      </c>
      <c r="E427" s="250" t="s">
        <v>28</v>
      </c>
      <c r="F427" s="253" t="s">
        <v>21491</v>
      </c>
    </row>
    <row r="428" spans="1:6" ht="40.5">
      <c r="A428" s="246" t="s">
        <v>1505</v>
      </c>
      <c r="B428" s="247" t="s">
        <v>1506</v>
      </c>
      <c r="C428" s="251" t="s">
        <v>1333</v>
      </c>
      <c r="D428" s="251" t="s">
        <v>1507</v>
      </c>
      <c r="E428" s="250" t="s">
        <v>28</v>
      </c>
      <c r="F428" s="253" t="s">
        <v>21492</v>
      </c>
    </row>
    <row r="429" spans="1:6" ht="54">
      <c r="A429" s="246" t="s">
        <v>1508</v>
      </c>
      <c r="B429" s="247" t="s">
        <v>1509</v>
      </c>
      <c r="C429" s="251" t="s">
        <v>1333</v>
      </c>
      <c r="D429" s="251" t="s">
        <v>1510</v>
      </c>
      <c r="E429" s="250" t="s">
        <v>28</v>
      </c>
      <c r="F429" s="253" t="s">
        <v>21493</v>
      </c>
    </row>
    <row r="430" spans="1:6" ht="54">
      <c r="A430" s="246" t="s">
        <v>1511</v>
      </c>
      <c r="B430" s="247" t="s">
        <v>1512</v>
      </c>
      <c r="C430" s="251" t="s">
        <v>1333</v>
      </c>
      <c r="D430" s="251" t="s">
        <v>1513</v>
      </c>
      <c r="E430" s="250" t="s">
        <v>28</v>
      </c>
      <c r="F430" s="253" t="s">
        <v>21494</v>
      </c>
    </row>
    <row r="431" spans="1:6" ht="54">
      <c r="A431" s="246" t="s">
        <v>1514</v>
      </c>
      <c r="B431" s="247" t="s">
        <v>1515</v>
      </c>
      <c r="C431" s="251" t="s">
        <v>1333</v>
      </c>
      <c r="D431" s="251" t="s">
        <v>1516</v>
      </c>
      <c r="E431" s="250" t="s">
        <v>28</v>
      </c>
      <c r="F431" s="253" t="s">
        <v>1516</v>
      </c>
    </row>
    <row r="432" spans="1:6" ht="40.5">
      <c r="A432" s="246" t="s">
        <v>1517</v>
      </c>
      <c r="B432" s="247" t="s">
        <v>1518</v>
      </c>
      <c r="C432" s="251" t="s">
        <v>1333</v>
      </c>
      <c r="D432" s="251" t="s">
        <v>1519</v>
      </c>
      <c r="E432" s="250" t="s">
        <v>28</v>
      </c>
      <c r="F432" s="253" t="s">
        <v>21495</v>
      </c>
    </row>
    <row r="433" spans="1:6" ht="67.5">
      <c r="A433" s="246" t="s">
        <v>1520</v>
      </c>
      <c r="B433" s="247" t="s">
        <v>1521</v>
      </c>
      <c r="C433" s="251" t="s">
        <v>1333</v>
      </c>
      <c r="D433" s="251" t="s">
        <v>1522</v>
      </c>
      <c r="E433" s="250" t="s">
        <v>28</v>
      </c>
      <c r="F433" s="253" t="s">
        <v>21496</v>
      </c>
    </row>
    <row r="434" spans="1:6" ht="67.5">
      <c r="A434" s="246" t="s">
        <v>1523</v>
      </c>
      <c r="B434" s="247" t="s">
        <v>1524</v>
      </c>
      <c r="C434" s="251" t="s">
        <v>1333</v>
      </c>
      <c r="D434" s="251" t="s">
        <v>1525</v>
      </c>
      <c r="E434" s="250" t="s">
        <v>28</v>
      </c>
      <c r="F434" s="253" t="s">
        <v>21497</v>
      </c>
    </row>
    <row r="435" spans="1:6" ht="54">
      <c r="A435" s="246" t="s">
        <v>1526</v>
      </c>
      <c r="B435" s="247" t="s">
        <v>1527</v>
      </c>
      <c r="C435" s="251" t="s">
        <v>1333</v>
      </c>
      <c r="D435" s="251" t="s">
        <v>1528</v>
      </c>
      <c r="E435" s="250" t="s">
        <v>28</v>
      </c>
      <c r="F435" s="253" t="s">
        <v>1528</v>
      </c>
    </row>
    <row r="436" spans="1:6" ht="40.5">
      <c r="A436" s="246" t="s">
        <v>1529</v>
      </c>
      <c r="B436" s="247" t="s">
        <v>1530</v>
      </c>
      <c r="C436" s="251" t="s">
        <v>1333</v>
      </c>
      <c r="D436" s="251" t="s">
        <v>1531</v>
      </c>
      <c r="E436" s="250" t="s">
        <v>28</v>
      </c>
      <c r="F436" s="253" t="s">
        <v>1531</v>
      </c>
    </row>
    <row r="437" spans="1:6" ht="54">
      <c r="A437" s="246" t="s">
        <v>1532</v>
      </c>
      <c r="B437" s="247" t="s">
        <v>1533</v>
      </c>
      <c r="C437" s="251" t="s">
        <v>1333</v>
      </c>
      <c r="D437" s="251" t="s">
        <v>1534</v>
      </c>
      <c r="E437" s="250" t="s">
        <v>28</v>
      </c>
      <c r="F437" s="253" t="s">
        <v>21498</v>
      </c>
    </row>
    <row r="438" spans="1:6" ht="67.5">
      <c r="A438" s="246" t="s">
        <v>1535</v>
      </c>
      <c r="B438" s="247" t="s">
        <v>1536</v>
      </c>
      <c r="C438" s="251" t="s">
        <v>1333</v>
      </c>
      <c r="D438" s="251" t="s">
        <v>1537</v>
      </c>
      <c r="E438" s="250" t="s">
        <v>28</v>
      </c>
      <c r="F438" s="253" t="s">
        <v>1537</v>
      </c>
    </row>
    <row r="439" spans="1:6" ht="54">
      <c r="A439" s="246" t="s">
        <v>1538</v>
      </c>
      <c r="B439" s="247" t="s">
        <v>1539</v>
      </c>
      <c r="C439" s="251" t="s">
        <v>1333</v>
      </c>
      <c r="D439" s="251" t="s">
        <v>1540</v>
      </c>
      <c r="E439" s="250" t="s">
        <v>28</v>
      </c>
      <c r="F439" s="253" t="s">
        <v>1540</v>
      </c>
    </row>
    <row r="440" spans="1:6" ht="67.5">
      <c r="A440" s="246" t="s">
        <v>1541</v>
      </c>
      <c r="B440" s="247" t="s">
        <v>1542</v>
      </c>
      <c r="C440" s="251" t="s">
        <v>1333</v>
      </c>
      <c r="D440" s="251" t="s">
        <v>1543</v>
      </c>
      <c r="E440" s="250" t="s">
        <v>28</v>
      </c>
      <c r="F440" s="253" t="s">
        <v>1543</v>
      </c>
    </row>
    <row r="441" spans="1:6" ht="40.5">
      <c r="A441" s="246" t="s">
        <v>1544</v>
      </c>
      <c r="B441" s="247" t="s">
        <v>1545</v>
      </c>
      <c r="C441" s="251" t="s">
        <v>1333</v>
      </c>
      <c r="D441" s="251" t="s">
        <v>1546</v>
      </c>
      <c r="E441" s="250" t="s">
        <v>28</v>
      </c>
      <c r="F441" s="253" t="s">
        <v>1546</v>
      </c>
    </row>
    <row r="442" spans="1:6" ht="40.5">
      <c r="A442" s="246" t="s">
        <v>1547</v>
      </c>
      <c r="B442" s="247" t="s">
        <v>1548</v>
      </c>
      <c r="C442" s="251" t="s">
        <v>1333</v>
      </c>
      <c r="D442" s="251" t="s">
        <v>1549</v>
      </c>
      <c r="E442" s="250" t="s">
        <v>28</v>
      </c>
      <c r="F442" s="253" t="s">
        <v>1549</v>
      </c>
    </row>
    <row r="443" spans="1:6" ht="81">
      <c r="A443" s="246" t="s">
        <v>1550</v>
      </c>
      <c r="B443" s="247" t="s">
        <v>1551</v>
      </c>
      <c r="C443" s="251" t="s">
        <v>1333</v>
      </c>
      <c r="D443" s="251" t="s">
        <v>1552</v>
      </c>
      <c r="E443" s="250" t="s">
        <v>28</v>
      </c>
      <c r="F443" s="253" t="s">
        <v>1552</v>
      </c>
    </row>
    <row r="444" spans="1:6" ht="81">
      <c r="A444" s="246" t="s">
        <v>1553</v>
      </c>
      <c r="B444" s="247" t="s">
        <v>1554</v>
      </c>
      <c r="C444" s="251" t="s">
        <v>1333</v>
      </c>
      <c r="D444" s="251" t="s">
        <v>1555</v>
      </c>
      <c r="E444" s="250" t="s">
        <v>28</v>
      </c>
      <c r="F444" s="253" t="s">
        <v>21499</v>
      </c>
    </row>
    <row r="445" spans="1:6" ht="81">
      <c r="A445" s="246" t="s">
        <v>1556</v>
      </c>
      <c r="B445" s="247" t="s">
        <v>1557</v>
      </c>
      <c r="C445" s="251" t="s">
        <v>1333</v>
      </c>
      <c r="D445" s="251" t="s">
        <v>1558</v>
      </c>
      <c r="E445" s="250" t="s">
        <v>28</v>
      </c>
      <c r="F445" s="253" t="s">
        <v>21500</v>
      </c>
    </row>
    <row r="446" spans="1:6" ht="54">
      <c r="A446" s="246" t="s">
        <v>1559</v>
      </c>
      <c r="B446" s="247" t="s">
        <v>1560</v>
      </c>
      <c r="C446" s="251" t="s">
        <v>1333</v>
      </c>
      <c r="D446" s="251" t="s">
        <v>1561</v>
      </c>
      <c r="E446" s="250" t="s">
        <v>28</v>
      </c>
      <c r="F446" s="253" t="s">
        <v>21501</v>
      </c>
    </row>
    <row r="447" spans="1:6" ht="54">
      <c r="A447" s="246" t="s">
        <v>1562</v>
      </c>
      <c r="B447" s="247" t="s">
        <v>1563</v>
      </c>
      <c r="C447" s="251" t="s">
        <v>1333</v>
      </c>
      <c r="D447" s="251" t="s">
        <v>1564</v>
      </c>
      <c r="E447" s="250" t="s">
        <v>28</v>
      </c>
      <c r="F447" s="253" t="s">
        <v>21502</v>
      </c>
    </row>
    <row r="448" spans="1:6" ht="54">
      <c r="A448" s="246" t="s">
        <v>1565</v>
      </c>
      <c r="B448" s="247" t="s">
        <v>1566</v>
      </c>
      <c r="C448" s="251" t="s">
        <v>1333</v>
      </c>
      <c r="D448" s="251" t="s">
        <v>1567</v>
      </c>
      <c r="E448" s="250" t="s">
        <v>28</v>
      </c>
      <c r="F448" s="253" t="s">
        <v>1567</v>
      </c>
    </row>
    <row r="449" spans="1:6" ht="54">
      <c r="A449" s="246" t="s">
        <v>1568</v>
      </c>
      <c r="B449" s="247" t="s">
        <v>1569</v>
      </c>
      <c r="C449" s="251" t="s">
        <v>1333</v>
      </c>
      <c r="D449" s="251" t="s">
        <v>1570</v>
      </c>
      <c r="E449" s="250" t="s">
        <v>28</v>
      </c>
      <c r="F449" s="253" t="s">
        <v>1570</v>
      </c>
    </row>
    <row r="450" spans="1:6" ht="54">
      <c r="A450" s="246" t="s">
        <v>1571</v>
      </c>
      <c r="B450" s="247" t="s">
        <v>1572</v>
      </c>
      <c r="C450" s="251" t="s">
        <v>1333</v>
      </c>
      <c r="D450" s="251" t="s">
        <v>1573</v>
      </c>
      <c r="E450" s="250" t="s">
        <v>28</v>
      </c>
      <c r="F450" s="253" t="s">
        <v>1573</v>
      </c>
    </row>
    <row r="451" spans="1:6" ht="54">
      <c r="A451" s="246" t="s">
        <v>1574</v>
      </c>
      <c r="B451" s="247" t="s">
        <v>1575</v>
      </c>
      <c r="C451" s="251" t="s">
        <v>1333</v>
      </c>
      <c r="D451" s="251" t="s">
        <v>1576</v>
      </c>
      <c r="E451" s="250" t="s">
        <v>28</v>
      </c>
      <c r="F451" s="253" t="s">
        <v>16931</v>
      </c>
    </row>
    <row r="452" spans="1:6" ht="54">
      <c r="A452" s="246" t="s">
        <v>1577</v>
      </c>
      <c r="B452" s="247" t="s">
        <v>1578</v>
      </c>
      <c r="C452" s="251" t="s">
        <v>1333</v>
      </c>
      <c r="D452" s="251" t="s">
        <v>1579</v>
      </c>
      <c r="E452" s="250" t="s">
        <v>28</v>
      </c>
      <c r="F452" s="253" t="s">
        <v>1579</v>
      </c>
    </row>
    <row r="453" spans="1:6" ht="67.5">
      <c r="A453" s="246" t="s">
        <v>1580</v>
      </c>
      <c r="B453" s="247" t="s">
        <v>1581</v>
      </c>
      <c r="C453" s="251" t="s">
        <v>1333</v>
      </c>
      <c r="D453" s="251" t="s">
        <v>1582</v>
      </c>
      <c r="E453" s="250" t="s">
        <v>28</v>
      </c>
      <c r="F453" s="253" t="s">
        <v>21503</v>
      </c>
    </row>
    <row r="454" spans="1:6" ht="54">
      <c r="A454" s="246" t="s">
        <v>1583</v>
      </c>
      <c r="B454" s="247" t="s">
        <v>1584</v>
      </c>
      <c r="C454" s="251" t="s">
        <v>1333</v>
      </c>
      <c r="D454" s="251" t="s">
        <v>1585</v>
      </c>
      <c r="E454" s="250" t="s">
        <v>28</v>
      </c>
      <c r="F454" s="253" t="s">
        <v>1585</v>
      </c>
    </row>
    <row r="455" spans="1:6" ht="67.5">
      <c r="A455" s="246" t="s">
        <v>1586</v>
      </c>
      <c r="B455" s="247" t="s">
        <v>1587</v>
      </c>
      <c r="C455" s="251" t="s">
        <v>1333</v>
      </c>
      <c r="D455" s="251" t="s">
        <v>1588</v>
      </c>
      <c r="E455" s="250" t="s">
        <v>28</v>
      </c>
      <c r="F455" s="253" t="s">
        <v>1588</v>
      </c>
    </row>
    <row r="456" spans="1:6" ht="81">
      <c r="A456" s="246" t="s">
        <v>1589</v>
      </c>
      <c r="B456" s="247" t="s">
        <v>1590</v>
      </c>
      <c r="C456" s="251" t="s">
        <v>1333</v>
      </c>
      <c r="D456" s="251" t="s">
        <v>1591</v>
      </c>
      <c r="E456" s="250" t="s">
        <v>28</v>
      </c>
      <c r="F456" s="253" t="s">
        <v>21504</v>
      </c>
    </row>
    <row r="457" spans="1:6" ht="40.5">
      <c r="A457" s="246" t="s">
        <v>1592</v>
      </c>
      <c r="B457" s="247" t="s">
        <v>1593</v>
      </c>
      <c r="C457" s="251" t="s">
        <v>1333</v>
      </c>
      <c r="D457" s="251" t="s">
        <v>1594</v>
      </c>
      <c r="E457" s="250" t="s">
        <v>28</v>
      </c>
      <c r="F457" s="253" t="s">
        <v>21505</v>
      </c>
    </row>
    <row r="458" spans="1:6" ht="81">
      <c r="A458" s="246" t="s">
        <v>1595</v>
      </c>
      <c r="B458" s="247" t="s">
        <v>1596</v>
      </c>
      <c r="C458" s="251" t="s">
        <v>1333</v>
      </c>
      <c r="D458" s="251" t="s">
        <v>1597</v>
      </c>
      <c r="E458" s="250" t="s">
        <v>28</v>
      </c>
      <c r="F458" s="253" t="s">
        <v>21506</v>
      </c>
    </row>
    <row r="459" spans="1:6" ht="81">
      <c r="A459" s="246" t="s">
        <v>1598</v>
      </c>
      <c r="B459" s="247" t="s">
        <v>1599</v>
      </c>
      <c r="C459" s="251" t="s">
        <v>1333</v>
      </c>
      <c r="D459" s="251" t="s">
        <v>1600</v>
      </c>
      <c r="E459" s="250" t="s">
        <v>28</v>
      </c>
      <c r="F459" s="253" t="s">
        <v>21507</v>
      </c>
    </row>
    <row r="460" spans="1:6" ht="40.5">
      <c r="A460" s="246" t="s">
        <v>1601</v>
      </c>
      <c r="B460" s="247" t="s">
        <v>1602</v>
      </c>
      <c r="C460" s="251" t="s">
        <v>1333</v>
      </c>
      <c r="D460" s="251" t="s">
        <v>1603</v>
      </c>
      <c r="E460" s="250" t="s">
        <v>28</v>
      </c>
      <c r="F460" s="253" t="s">
        <v>19323</v>
      </c>
    </row>
    <row r="461" spans="1:6" ht="40.5">
      <c r="A461" s="246" t="s">
        <v>1604</v>
      </c>
      <c r="B461" s="247" t="s">
        <v>1605</v>
      </c>
      <c r="C461" s="251" t="s">
        <v>1333</v>
      </c>
      <c r="D461" s="251" t="s">
        <v>1606</v>
      </c>
      <c r="E461" s="250" t="s">
        <v>28</v>
      </c>
      <c r="F461" s="253" t="s">
        <v>1606</v>
      </c>
    </row>
    <row r="462" spans="1:6" ht="94.5">
      <c r="A462" s="246" t="s">
        <v>1607</v>
      </c>
      <c r="B462" s="247" t="s">
        <v>1608</v>
      </c>
      <c r="C462" s="251" t="s">
        <v>1333</v>
      </c>
      <c r="D462" s="251" t="s">
        <v>1609</v>
      </c>
      <c r="E462" s="250" t="s">
        <v>28</v>
      </c>
      <c r="F462" s="253" t="s">
        <v>21508</v>
      </c>
    </row>
    <row r="463" spans="1:6" ht="54">
      <c r="A463" s="246" t="s">
        <v>1610</v>
      </c>
      <c r="B463" s="247" t="s">
        <v>1611</v>
      </c>
      <c r="C463" s="251" t="s">
        <v>1333</v>
      </c>
      <c r="D463" s="251" t="s">
        <v>1612</v>
      </c>
      <c r="E463" s="250" t="s">
        <v>28</v>
      </c>
      <c r="F463" s="253" t="s">
        <v>1612</v>
      </c>
    </row>
    <row r="464" spans="1:6" ht="27">
      <c r="A464" s="246" t="s">
        <v>1613</v>
      </c>
      <c r="B464" s="247" t="s">
        <v>1614</v>
      </c>
      <c r="C464" s="251" t="s">
        <v>1333</v>
      </c>
      <c r="D464" s="251" t="s">
        <v>1615</v>
      </c>
      <c r="E464" s="250" t="s">
        <v>28</v>
      </c>
      <c r="F464" s="253" t="s">
        <v>1615</v>
      </c>
    </row>
    <row r="465" spans="1:6" ht="40.5">
      <c r="A465" s="246" t="s">
        <v>1616</v>
      </c>
      <c r="B465" s="247" t="s">
        <v>1617</v>
      </c>
      <c r="C465" s="251" t="s">
        <v>1333</v>
      </c>
      <c r="D465" s="251" t="s">
        <v>1618</v>
      </c>
      <c r="E465" s="250" t="s">
        <v>28</v>
      </c>
      <c r="F465" s="253" t="s">
        <v>17647</v>
      </c>
    </row>
    <row r="466" spans="1:6" ht="40.5">
      <c r="A466" s="246" t="s">
        <v>1619</v>
      </c>
      <c r="B466" s="247" t="s">
        <v>1620</v>
      </c>
      <c r="C466" s="251" t="s">
        <v>1333</v>
      </c>
      <c r="D466" s="251" t="s">
        <v>1621</v>
      </c>
      <c r="E466" s="250" t="s">
        <v>28</v>
      </c>
      <c r="F466" s="253" t="s">
        <v>21509</v>
      </c>
    </row>
    <row r="467" spans="1:6" ht="81">
      <c r="A467" s="246" t="s">
        <v>1622</v>
      </c>
      <c r="B467" s="247" t="s">
        <v>1623</v>
      </c>
      <c r="C467" s="251" t="s">
        <v>1333</v>
      </c>
      <c r="D467" s="251" t="s">
        <v>1624</v>
      </c>
      <c r="E467" s="250" t="s">
        <v>28</v>
      </c>
      <c r="F467" s="253" t="s">
        <v>21510</v>
      </c>
    </row>
    <row r="468" spans="1:6" ht="54">
      <c r="A468" s="246" t="s">
        <v>1625</v>
      </c>
      <c r="B468" s="247" t="s">
        <v>1626</v>
      </c>
      <c r="C468" s="251" t="s">
        <v>1333</v>
      </c>
      <c r="D468" s="251" t="s">
        <v>1627</v>
      </c>
      <c r="E468" s="250" t="s">
        <v>28</v>
      </c>
      <c r="F468" s="253" t="s">
        <v>1627</v>
      </c>
    </row>
    <row r="469" spans="1:6" ht="40.5">
      <c r="A469" s="246" t="s">
        <v>1628</v>
      </c>
      <c r="B469" s="247" t="s">
        <v>1629</v>
      </c>
      <c r="C469" s="251" t="s">
        <v>1333</v>
      </c>
      <c r="D469" s="251" t="s">
        <v>1630</v>
      </c>
      <c r="E469" s="250" t="s">
        <v>28</v>
      </c>
      <c r="F469" s="253" t="s">
        <v>1630</v>
      </c>
    </row>
    <row r="470" spans="1:6" ht="40.5">
      <c r="A470" s="246" t="s">
        <v>1631</v>
      </c>
      <c r="B470" s="247" t="s">
        <v>1632</v>
      </c>
      <c r="C470" s="251" t="s">
        <v>1333</v>
      </c>
      <c r="D470" s="251" t="s">
        <v>1633</v>
      </c>
      <c r="E470" s="250" t="s">
        <v>28</v>
      </c>
      <c r="F470" s="253" t="s">
        <v>21511</v>
      </c>
    </row>
    <row r="471" spans="1:6" ht="81">
      <c r="A471" s="246" t="s">
        <v>1634</v>
      </c>
      <c r="B471" s="247" t="s">
        <v>1635</v>
      </c>
      <c r="C471" s="251" t="s">
        <v>1333</v>
      </c>
      <c r="D471" s="251" t="s">
        <v>1636</v>
      </c>
      <c r="E471" s="250" t="s">
        <v>28</v>
      </c>
      <c r="F471" s="253" t="s">
        <v>21512</v>
      </c>
    </row>
    <row r="472" spans="1:6" ht="54">
      <c r="A472" s="246" t="s">
        <v>1637</v>
      </c>
      <c r="B472" s="247" t="s">
        <v>1638</v>
      </c>
      <c r="C472" s="251" t="s">
        <v>1333</v>
      </c>
      <c r="D472" s="251" t="s">
        <v>1639</v>
      </c>
      <c r="E472" s="250" t="s">
        <v>28</v>
      </c>
      <c r="F472" s="253" t="s">
        <v>1639</v>
      </c>
    </row>
    <row r="473" spans="1:6" ht="40.5">
      <c r="A473" s="246" t="s">
        <v>1640</v>
      </c>
      <c r="B473" s="247" t="s">
        <v>1641</v>
      </c>
      <c r="C473" s="251" t="s">
        <v>1333</v>
      </c>
      <c r="D473" s="251" t="s">
        <v>1642</v>
      </c>
      <c r="E473" s="250" t="s">
        <v>28</v>
      </c>
      <c r="F473" s="253" t="s">
        <v>21513</v>
      </c>
    </row>
    <row r="474" spans="1:6" ht="40.5">
      <c r="A474" s="246" t="s">
        <v>1643</v>
      </c>
      <c r="B474" s="247" t="s">
        <v>1644</v>
      </c>
      <c r="C474" s="251" t="s">
        <v>1333</v>
      </c>
      <c r="D474" s="251" t="s">
        <v>1645</v>
      </c>
      <c r="E474" s="250" t="s">
        <v>28</v>
      </c>
      <c r="F474" s="253" t="s">
        <v>17689</v>
      </c>
    </row>
    <row r="475" spans="1:6" ht="54">
      <c r="A475" s="246" t="s">
        <v>1646</v>
      </c>
      <c r="B475" s="247" t="s">
        <v>1647</v>
      </c>
      <c r="C475" s="251" t="s">
        <v>1333</v>
      </c>
      <c r="D475" s="251" t="s">
        <v>1648</v>
      </c>
      <c r="E475" s="250" t="s">
        <v>28</v>
      </c>
      <c r="F475" s="253" t="s">
        <v>21514</v>
      </c>
    </row>
    <row r="476" spans="1:6" ht="81">
      <c r="A476" s="246" t="s">
        <v>1649</v>
      </c>
      <c r="B476" s="247" t="s">
        <v>1650</v>
      </c>
      <c r="C476" s="251" t="s">
        <v>1333</v>
      </c>
      <c r="D476" s="251" t="s">
        <v>1651</v>
      </c>
      <c r="E476" s="250" t="s">
        <v>28</v>
      </c>
      <c r="F476" s="253" t="s">
        <v>21515</v>
      </c>
    </row>
    <row r="477" spans="1:6" ht="81">
      <c r="A477" s="246" t="s">
        <v>1652</v>
      </c>
      <c r="B477" s="247" t="s">
        <v>1653</v>
      </c>
      <c r="C477" s="251" t="s">
        <v>1333</v>
      </c>
      <c r="D477" s="251" t="s">
        <v>1654</v>
      </c>
      <c r="E477" s="250" t="s">
        <v>28</v>
      </c>
      <c r="F477" s="253" t="s">
        <v>21516</v>
      </c>
    </row>
    <row r="478" spans="1:6" ht="40.5">
      <c r="A478" s="246" t="s">
        <v>1655</v>
      </c>
      <c r="B478" s="247" t="s">
        <v>1656</v>
      </c>
      <c r="C478" s="251" t="s">
        <v>1333</v>
      </c>
      <c r="D478" s="251" t="s">
        <v>1657</v>
      </c>
      <c r="E478" s="250" t="s">
        <v>28</v>
      </c>
      <c r="F478" s="253" t="s">
        <v>1657</v>
      </c>
    </row>
    <row r="479" spans="1:6" ht="40.5">
      <c r="A479" s="246" t="s">
        <v>1658</v>
      </c>
      <c r="B479" s="247" t="s">
        <v>1659</v>
      </c>
      <c r="C479" s="251" t="s">
        <v>1333</v>
      </c>
      <c r="D479" s="251" t="s">
        <v>1660</v>
      </c>
      <c r="E479" s="250" t="s">
        <v>28</v>
      </c>
      <c r="F479" s="253" t="s">
        <v>1660</v>
      </c>
    </row>
    <row r="480" spans="1:6" ht="40.5">
      <c r="A480" s="246" t="s">
        <v>1661</v>
      </c>
      <c r="B480" s="247" t="s">
        <v>1662</v>
      </c>
      <c r="C480" s="251" t="s">
        <v>1333</v>
      </c>
      <c r="D480" s="251" t="s">
        <v>1663</v>
      </c>
      <c r="E480" s="250" t="s">
        <v>28</v>
      </c>
      <c r="F480" s="253" t="s">
        <v>1663</v>
      </c>
    </row>
    <row r="481" spans="1:6" ht="40.5">
      <c r="A481" s="246" t="s">
        <v>1664</v>
      </c>
      <c r="B481" s="247" t="s">
        <v>1665</v>
      </c>
      <c r="C481" s="251" t="s">
        <v>1333</v>
      </c>
      <c r="D481" s="251" t="s">
        <v>1666</v>
      </c>
      <c r="E481" s="250" t="s">
        <v>28</v>
      </c>
      <c r="F481" s="253" t="s">
        <v>21517</v>
      </c>
    </row>
    <row r="482" spans="1:6" ht="40.5">
      <c r="A482" s="246" t="s">
        <v>1667</v>
      </c>
      <c r="B482" s="247" t="s">
        <v>1668</v>
      </c>
      <c r="C482" s="251" t="s">
        <v>1333</v>
      </c>
      <c r="D482" s="251" t="s">
        <v>1669</v>
      </c>
      <c r="E482" s="250" t="s">
        <v>28</v>
      </c>
      <c r="F482" s="253" t="s">
        <v>21518</v>
      </c>
    </row>
    <row r="483" spans="1:6" ht="40.5">
      <c r="A483" s="246" t="s">
        <v>1670</v>
      </c>
      <c r="B483" s="247" t="s">
        <v>1671</v>
      </c>
      <c r="C483" s="251" t="s">
        <v>1333</v>
      </c>
      <c r="D483" s="251" t="s">
        <v>1672</v>
      </c>
      <c r="E483" s="250" t="s">
        <v>28</v>
      </c>
      <c r="F483" s="253" t="s">
        <v>21519</v>
      </c>
    </row>
    <row r="484" spans="1:6" ht="40.5">
      <c r="A484" s="246" t="s">
        <v>1673</v>
      </c>
      <c r="B484" s="247" t="s">
        <v>1674</v>
      </c>
      <c r="C484" s="251" t="s">
        <v>1333</v>
      </c>
      <c r="D484" s="251" t="s">
        <v>1675</v>
      </c>
      <c r="E484" s="250" t="s">
        <v>28</v>
      </c>
      <c r="F484" s="253" t="s">
        <v>21520</v>
      </c>
    </row>
    <row r="485" spans="1:6" ht="40.5">
      <c r="A485" s="246" t="s">
        <v>1676</v>
      </c>
      <c r="B485" s="247" t="s">
        <v>1677</v>
      </c>
      <c r="C485" s="251" t="s">
        <v>1333</v>
      </c>
      <c r="D485" s="251" t="s">
        <v>1678</v>
      </c>
      <c r="E485" s="250" t="s">
        <v>28</v>
      </c>
      <c r="F485" s="253" t="s">
        <v>21521</v>
      </c>
    </row>
    <row r="486" spans="1:6" ht="40.5">
      <c r="A486" s="246" t="s">
        <v>1679</v>
      </c>
      <c r="B486" s="247" t="s">
        <v>1680</v>
      </c>
      <c r="C486" s="251" t="s">
        <v>1333</v>
      </c>
      <c r="D486" s="251" t="s">
        <v>1681</v>
      </c>
      <c r="E486" s="250" t="s">
        <v>28</v>
      </c>
      <c r="F486" s="253" t="s">
        <v>1681</v>
      </c>
    </row>
    <row r="487" spans="1:6" ht="40.5">
      <c r="A487" s="246" t="s">
        <v>1682</v>
      </c>
      <c r="B487" s="247" t="s">
        <v>1683</v>
      </c>
      <c r="C487" s="251" t="s">
        <v>1333</v>
      </c>
      <c r="D487" s="251" t="s">
        <v>1684</v>
      </c>
      <c r="E487" s="250" t="s">
        <v>28</v>
      </c>
      <c r="F487" s="253" t="s">
        <v>21522</v>
      </c>
    </row>
    <row r="488" spans="1:6" ht="27">
      <c r="A488" s="246" t="s">
        <v>1685</v>
      </c>
      <c r="B488" s="247" t="s">
        <v>1686</v>
      </c>
      <c r="C488" s="251" t="s">
        <v>1333</v>
      </c>
      <c r="D488" s="251" t="s">
        <v>1687</v>
      </c>
      <c r="E488" s="250" t="s">
        <v>28</v>
      </c>
      <c r="F488" s="253" t="s">
        <v>21523</v>
      </c>
    </row>
    <row r="489" spans="1:6" ht="40.5">
      <c r="A489" s="246" t="s">
        <v>1688</v>
      </c>
      <c r="B489" s="247" t="s">
        <v>1689</v>
      </c>
      <c r="C489" s="251" t="s">
        <v>1333</v>
      </c>
      <c r="D489" s="251" t="s">
        <v>1690</v>
      </c>
      <c r="E489" s="250" t="s">
        <v>28</v>
      </c>
      <c r="F489" s="253" t="s">
        <v>1690</v>
      </c>
    </row>
    <row r="490" spans="1:6" ht="54">
      <c r="A490" s="246" t="s">
        <v>1691</v>
      </c>
      <c r="B490" s="247" t="s">
        <v>1692</v>
      </c>
      <c r="C490" s="251" t="s">
        <v>1333</v>
      </c>
      <c r="D490" s="251" t="s">
        <v>1693</v>
      </c>
      <c r="E490" s="250" t="s">
        <v>28</v>
      </c>
      <c r="F490" s="253" t="s">
        <v>1693</v>
      </c>
    </row>
    <row r="491" spans="1:6" ht="40.5">
      <c r="A491" s="246" t="s">
        <v>1694</v>
      </c>
      <c r="B491" s="247" t="s">
        <v>1695</v>
      </c>
      <c r="C491" s="251" t="s">
        <v>1333</v>
      </c>
      <c r="D491" s="251" t="s">
        <v>1696</v>
      </c>
      <c r="E491" s="250" t="s">
        <v>28</v>
      </c>
      <c r="F491" s="253" t="s">
        <v>1696</v>
      </c>
    </row>
    <row r="492" spans="1:6" ht="40.5">
      <c r="A492" s="246" t="s">
        <v>1697</v>
      </c>
      <c r="B492" s="247" t="s">
        <v>1698</v>
      </c>
      <c r="C492" s="251" t="s">
        <v>1333</v>
      </c>
      <c r="D492" s="251" t="s">
        <v>1699</v>
      </c>
      <c r="E492" s="250" t="s">
        <v>28</v>
      </c>
      <c r="F492" s="253" t="s">
        <v>1699</v>
      </c>
    </row>
    <row r="493" spans="1:6" ht="67.5">
      <c r="A493" s="246" t="s">
        <v>1700</v>
      </c>
      <c r="B493" s="247" t="s">
        <v>1701</v>
      </c>
      <c r="C493" s="251" t="s">
        <v>1333</v>
      </c>
      <c r="D493" s="251" t="s">
        <v>1702</v>
      </c>
      <c r="E493" s="250" t="s">
        <v>28</v>
      </c>
      <c r="F493" s="253" t="s">
        <v>21524</v>
      </c>
    </row>
    <row r="494" spans="1:6" ht="54">
      <c r="A494" s="246" t="s">
        <v>1703</v>
      </c>
      <c r="B494" s="247" t="s">
        <v>1704</v>
      </c>
      <c r="C494" s="251" t="s">
        <v>1333</v>
      </c>
      <c r="D494" s="251" t="s">
        <v>1705</v>
      </c>
      <c r="E494" s="250" t="s">
        <v>28</v>
      </c>
      <c r="F494" s="253" t="s">
        <v>21525</v>
      </c>
    </row>
    <row r="495" spans="1:6" ht="40.5">
      <c r="A495" s="246" t="s">
        <v>1706</v>
      </c>
      <c r="B495" s="247" t="s">
        <v>1707</v>
      </c>
      <c r="C495" s="251" t="s">
        <v>1333</v>
      </c>
      <c r="D495" s="251" t="s">
        <v>1708</v>
      </c>
      <c r="E495" s="250" t="s">
        <v>28</v>
      </c>
      <c r="F495" s="253" t="s">
        <v>21526</v>
      </c>
    </row>
    <row r="496" spans="1:6" ht="54">
      <c r="A496" s="246" t="s">
        <v>1709</v>
      </c>
      <c r="B496" s="247" t="s">
        <v>1710</v>
      </c>
      <c r="C496" s="251" t="s">
        <v>1333</v>
      </c>
      <c r="D496" s="251" t="s">
        <v>1711</v>
      </c>
      <c r="E496" s="250" t="s">
        <v>28</v>
      </c>
      <c r="F496" s="253" t="s">
        <v>21527</v>
      </c>
    </row>
    <row r="497" spans="1:6" ht="67.5">
      <c r="A497" s="246" t="s">
        <v>1712</v>
      </c>
      <c r="B497" s="247" t="s">
        <v>1713</v>
      </c>
      <c r="C497" s="251" t="s">
        <v>1333</v>
      </c>
      <c r="D497" s="251" t="s">
        <v>1714</v>
      </c>
      <c r="E497" s="250" t="s">
        <v>28</v>
      </c>
      <c r="F497" s="253" t="s">
        <v>21528</v>
      </c>
    </row>
    <row r="498" spans="1:6" ht="81">
      <c r="A498" s="246" t="s">
        <v>1715</v>
      </c>
      <c r="B498" s="247" t="s">
        <v>1716</v>
      </c>
      <c r="C498" s="251" t="s">
        <v>1333</v>
      </c>
      <c r="D498" s="251" t="s">
        <v>1717</v>
      </c>
      <c r="E498" s="250" t="s">
        <v>28</v>
      </c>
      <c r="F498" s="253" t="s">
        <v>21529</v>
      </c>
    </row>
    <row r="499" spans="1:6" ht="40.5">
      <c r="A499" s="246" t="s">
        <v>1718</v>
      </c>
      <c r="B499" s="247" t="s">
        <v>1719</v>
      </c>
      <c r="C499" s="251" t="s">
        <v>1333</v>
      </c>
      <c r="D499" s="251" t="s">
        <v>1720</v>
      </c>
      <c r="E499" s="250" t="s">
        <v>28</v>
      </c>
      <c r="F499" s="253" t="s">
        <v>1720</v>
      </c>
    </row>
    <row r="500" spans="1:6" ht="40.5">
      <c r="A500" s="246" t="s">
        <v>1721</v>
      </c>
      <c r="B500" s="247" t="s">
        <v>1722</v>
      </c>
      <c r="C500" s="251" t="s">
        <v>1333</v>
      </c>
      <c r="D500" s="251" t="s">
        <v>1723</v>
      </c>
      <c r="E500" s="250" t="s">
        <v>28</v>
      </c>
      <c r="F500" s="253" t="s">
        <v>1492</v>
      </c>
    </row>
    <row r="501" spans="1:6" ht="40.5">
      <c r="A501" s="246" t="s">
        <v>1724</v>
      </c>
      <c r="B501" s="247" t="s">
        <v>1725</v>
      </c>
      <c r="C501" s="251" t="s">
        <v>1333</v>
      </c>
      <c r="D501" s="251" t="s">
        <v>1726</v>
      </c>
      <c r="E501" s="250" t="s">
        <v>28</v>
      </c>
      <c r="F501" s="253" t="s">
        <v>21530</v>
      </c>
    </row>
    <row r="502" spans="1:6" ht="40.5">
      <c r="A502" s="246" t="s">
        <v>1727</v>
      </c>
      <c r="B502" s="247" t="s">
        <v>1728</v>
      </c>
      <c r="C502" s="251" t="s">
        <v>1333</v>
      </c>
      <c r="D502" s="251" t="s">
        <v>1729</v>
      </c>
      <c r="E502" s="250" t="s">
        <v>28</v>
      </c>
      <c r="F502" s="253" t="s">
        <v>21531</v>
      </c>
    </row>
    <row r="503" spans="1:6" ht="54">
      <c r="A503" s="246" t="s">
        <v>1730</v>
      </c>
      <c r="B503" s="247" t="s">
        <v>1731</v>
      </c>
      <c r="C503" s="251" t="s">
        <v>1333</v>
      </c>
      <c r="D503" s="251" t="s">
        <v>1732</v>
      </c>
      <c r="E503" s="250" t="s">
        <v>28</v>
      </c>
      <c r="F503" s="253" t="s">
        <v>21532</v>
      </c>
    </row>
    <row r="504" spans="1:6" ht="40.5">
      <c r="A504" s="246" t="s">
        <v>1733</v>
      </c>
      <c r="B504" s="247" t="s">
        <v>1734</v>
      </c>
      <c r="C504" s="251" t="s">
        <v>1333</v>
      </c>
      <c r="D504" s="251" t="s">
        <v>1735</v>
      </c>
      <c r="E504" s="250" t="s">
        <v>28</v>
      </c>
      <c r="F504" s="253" t="s">
        <v>21533</v>
      </c>
    </row>
    <row r="505" spans="1:6" ht="54">
      <c r="A505" s="246" t="s">
        <v>1736</v>
      </c>
      <c r="B505" s="247" t="s">
        <v>1737</v>
      </c>
      <c r="C505" s="251" t="s">
        <v>1333</v>
      </c>
      <c r="D505" s="251" t="s">
        <v>1738</v>
      </c>
      <c r="E505" s="250" t="s">
        <v>28</v>
      </c>
      <c r="F505" s="253" t="s">
        <v>21534</v>
      </c>
    </row>
    <row r="506" spans="1:6" ht="40.5">
      <c r="A506" s="246" t="s">
        <v>1739</v>
      </c>
      <c r="B506" s="247" t="s">
        <v>1740</v>
      </c>
      <c r="C506" s="251" t="s">
        <v>1333</v>
      </c>
      <c r="D506" s="251" t="s">
        <v>1741</v>
      </c>
      <c r="E506" s="250" t="s">
        <v>28</v>
      </c>
      <c r="F506" s="253" t="s">
        <v>21535</v>
      </c>
    </row>
    <row r="507" spans="1:6" ht="54">
      <c r="A507" s="246" t="s">
        <v>1742</v>
      </c>
      <c r="B507" s="247" t="s">
        <v>1743</v>
      </c>
      <c r="C507" s="251" t="s">
        <v>1333</v>
      </c>
      <c r="D507" s="251" t="s">
        <v>1744</v>
      </c>
      <c r="E507" s="250" t="s">
        <v>28</v>
      </c>
      <c r="F507" s="253" t="s">
        <v>21536</v>
      </c>
    </row>
    <row r="508" spans="1:6" ht="54">
      <c r="A508" s="246" t="s">
        <v>1745</v>
      </c>
      <c r="B508" s="247" t="s">
        <v>1746</v>
      </c>
      <c r="C508" s="251" t="s">
        <v>1333</v>
      </c>
      <c r="D508" s="251" t="s">
        <v>1747</v>
      </c>
      <c r="E508" s="250" t="s">
        <v>28</v>
      </c>
      <c r="F508" s="253" t="s">
        <v>1747</v>
      </c>
    </row>
    <row r="509" spans="1:6" ht="67.5">
      <c r="A509" s="246" t="s">
        <v>1748</v>
      </c>
      <c r="B509" s="247" t="s">
        <v>1749</v>
      </c>
      <c r="C509" s="251" t="s">
        <v>1333</v>
      </c>
      <c r="D509" s="251" t="s">
        <v>1750</v>
      </c>
      <c r="E509" s="250" t="s">
        <v>28</v>
      </c>
      <c r="F509" s="253" t="s">
        <v>1750</v>
      </c>
    </row>
    <row r="510" spans="1:6" ht="40.5">
      <c r="A510" s="246" t="s">
        <v>1751</v>
      </c>
      <c r="B510" s="247" t="s">
        <v>1752</v>
      </c>
      <c r="C510" s="251" t="s">
        <v>1333</v>
      </c>
      <c r="D510" s="251" t="s">
        <v>1753</v>
      </c>
      <c r="E510" s="250" t="s">
        <v>28</v>
      </c>
      <c r="F510" s="253" t="s">
        <v>21537</v>
      </c>
    </row>
    <row r="511" spans="1:6" ht="40.5">
      <c r="A511" s="246" t="s">
        <v>1754</v>
      </c>
      <c r="B511" s="247" t="s">
        <v>1755</v>
      </c>
      <c r="C511" s="251" t="s">
        <v>1333</v>
      </c>
      <c r="D511" s="251" t="s">
        <v>1756</v>
      </c>
      <c r="E511" s="250" t="s">
        <v>28</v>
      </c>
      <c r="F511" s="253" t="s">
        <v>21538</v>
      </c>
    </row>
    <row r="512" spans="1:6" ht="40.5">
      <c r="A512" s="246" t="s">
        <v>1757</v>
      </c>
      <c r="B512" s="247" t="s">
        <v>1758</v>
      </c>
      <c r="C512" s="251" t="s">
        <v>1333</v>
      </c>
      <c r="D512" s="251" t="s">
        <v>1759</v>
      </c>
      <c r="E512" s="250" t="s">
        <v>28</v>
      </c>
      <c r="F512" s="253" t="s">
        <v>21367</v>
      </c>
    </row>
    <row r="513" spans="1:6" ht="54">
      <c r="A513" s="246" t="s">
        <v>1760</v>
      </c>
      <c r="B513" s="247" t="s">
        <v>1761</v>
      </c>
      <c r="C513" s="251" t="s">
        <v>1333</v>
      </c>
      <c r="D513" s="251" t="s">
        <v>1762</v>
      </c>
      <c r="E513" s="250" t="s">
        <v>28</v>
      </c>
      <c r="F513" s="253" t="s">
        <v>1762</v>
      </c>
    </row>
    <row r="514" spans="1:6" ht="54">
      <c r="A514" s="246" t="s">
        <v>1763</v>
      </c>
      <c r="B514" s="247" t="s">
        <v>1764</v>
      </c>
      <c r="C514" s="251" t="s">
        <v>1333</v>
      </c>
      <c r="D514" s="251" t="s">
        <v>1765</v>
      </c>
      <c r="E514" s="250" t="s">
        <v>28</v>
      </c>
      <c r="F514" s="253" t="s">
        <v>1765</v>
      </c>
    </row>
    <row r="515" spans="1:6" ht="54">
      <c r="A515" s="246" t="s">
        <v>1766</v>
      </c>
      <c r="B515" s="247" t="s">
        <v>1767</v>
      </c>
      <c r="C515" s="251" t="s">
        <v>1768</v>
      </c>
      <c r="D515" s="251" t="s">
        <v>1769</v>
      </c>
      <c r="E515" s="250" t="s">
        <v>28</v>
      </c>
      <c r="F515" s="253" t="s">
        <v>14304</v>
      </c>
    </row>
    <row r="516" spans="1:6" ht="94.5">
      <c r="A516" s="246" t="s">
        <v>1770</v>
      </c>
      <c r="B516" s="247" t="s">
        <v>1771</v>
      </c>
      <c r="C516" s="251" t="s">
        <v>1768</v>
      </c>
      <c r="D516" s="251" t="s">
        <v>1772</v>
      </c>
      <c r="E516" s="250" t="s">
        <v>28</v>
      </c>
      <c r="F516" s="253" t="s">
        <v>21539</v>
      </c>
    </row>
    <row r="517" spans="1:6" ht="94.5">
      <c r="A517" s="246" t="s">
        <v>1773</v>
      </c>
      <c r="B517" s="247" t="s">
        <v>1774</v>
      </c>
      <c r="C517" s="251" t="s">
        <v>1768</v>
      </c>
      <c r="D517" s="251" t="s">
        <v>1775</v>
      </c>
      <c r="E517" s="250" t="s">
        <v>28</v>
      </c>
      <c r="F517" s="253" t="s">
        <v>21540</v>
      </c>
    </row>
    <row r="518" spans="1:6" ht="67.5">
      <c r="A518" s="246" t="s">
        <v>1776</v>
      </c>
      <c r="B518" s="247" t="s">
        <v>1777</v>
      </c>
      <c r="C518" s="251" t="s">
        <v>1768</v>
      </c>
      <c r="D518" s="251" t="s">
        <v>1778</v>
      </c>
      <c r="E518" s="250" t="s">
        <v>28</v>
      </c>
      <c r="F518" s="253" t="s">
        <v>12267</v>
      </c>
    </row>
    <row r="519" spans="1:6" ht="54">
      <c r="A519" s="246" t="s">
        <v>1779</v>
      </c>
      <c r="B519" s="247" t="s">
        <v>1780</v>
      </c>
      <c r="C519" s="251" t="s">
        <v>1768</v>
      </c>
      <c r="D519" s="251" t="s">
        <v>1781</v>
      </c>
      <c r="E519" s="250" t="s">
        <v>28</v>
      </c>
      <c r="F519" s="253" t="s">
        <v>1781</v>
      </c>
    </row>
    <row r="520" spans="1:6" ht="67.5">
      <c r="A520" s="246" t="s">
        <v>1782</v>
      </c>
      <c r="B520" s="247" t="s">
        <v>1783</v>
      </c>
      <c r="C520" s="251" t="s">
        <v>1768</v>
      </c>
      <c r="D520" s="251" t="s">
        <v>1784</v>
      </c>
      <c r="E520" s="250" t="s">
        <v>28</v>
      </c>
      <c r="F520" s="253" t="s">
        <v>1784</v>
      </c>
    </row>
    <row r="521" spans="1:6" ht="81">
      <c r="A521" s="246" t="s">
        <v>1785</v>
      </c>
      <c r="B521" s="247" t="s">
        <v>1786</v>
      </c>
      <c r="C521" s="251" t="s">
        <v>1768</v>
      </c>
      <c r="D521" s="251" t="s">
        <v>1787</v>
      </c>
      <c r="E521" s="250" t="s">
        <v>28</v>
      </c>
      <c r="F521" s="253" t="s">
        <v>21541</v>
      </c>
    </row>
    <row r="522" spans="1:6" ht="40.5">
      <c r="A522" s="246" t="s">
        <v>1788</v>
      </c>
      <c r="B522" s="247" t="s">
        <v>1789</v>
      </c>
      <c r="C522" s="251" t="s">
        <v>1768</v>
      </c>
      <c r="D522" s="251" t="s">
        <v>1790</v>
      </c>
      <c r="E522" s="250" t="s">
        <v>28</v>
      </c>
      <c r="F522" s="253" t="s">
        <v>21542</v>
      </c>
    </row>
    <row r="523" spans="1:6" ht="54">
      <c r="A523" s="246" t="s">
        <v>1791</v>
      </c>
      <c r="B523" s="247" t="s">
        <v>1792</v>
      </c>
      <c r="C523" s="251" t="s">
        <v>1768</v>
      </c>
      <c r="D523" s="251" t="s">
        <v>1793</v>
      </c>
      <c r="E523" s="250" t="s">
        <v>28</v>
      </c>
      <c r="F523" s="253" t="s">
        <v>21543</v>
      </c>
    </row>
    <row r="524" spans="1:6" ht="40.5">
      <c r="A524" s="246" t="s">
        <v>1794</v>
      </c>
      <c r="B524" s="247" t="s">
        <v>1795</v>
      </c>
      <c r="C524" s="251" t="s">
        <v>1768</v>
      </c>
      <c r="D524" s="251" t="s">
        <v>1796</v>
      </c>
      <c r="E524" s="250" t="s">
        <v>28</v>
      </c>
      <c r="F524" s="253" t="s">
        <v>1796</v>
      </c>
    </row>
    <row r="525" spans="1:6" ht="40.5">
      <c r="A525" s="246" t="s">
        <v>1797</v>
      </c>
      <c r="B525" s="247" t="s">
        <v>1798</v>
      </c>
      <c r="C525" s="251" t="s">
        <v>1768</v>
      </c>
      <c r="D525" s="251" t="s">
        <v>1799</v>
      </c>
      <c r="E525" s="250" t="s">
        <v>28</v>
      </c>
      <c r="F525" s="253" t="s">
        <v>21544</v>
      </c>
    </row>
    <row r="526" spans="1:6" ht="40.5">
      <c r="A526" s="246" t="s">
        <v>1800</v>
      </c>
      <c r="B526" s="247" t="s">
        <v>1801</v>
      </c>
      <c r="C526" s="251" t="s">
        <v>1768</v>
      </c>
      <c r="D526" s="251" t="s">
        <v>1802</v>
      </c>
      <c r="E526" s="250" t="s">
        <v>28</v>
      </c>
      <c r="F526" s="253" t="s">
        <v>21545</v>
      </c>
    </row>
    <row r="527" spans="1:6" ht="54">
      <c r="A527" s="246" t="s">
        <v>1803</v>
      </c>
      <c r="B527" s="247" t="s">
        <v>1804</v>
      </c>
      <c r="C527" s="251" t="s">
        <v>1768</v>
      </c>
      <c r="D527" s="251" t="s">
        <v>1805</v>
      </c>
      <c r="E527" s="250" t="s">
        <v>28</v>
      </c>
      <c r="F527" s="253" t="s">
        <v>21546</v>
      </c>
    </row>
    <row r="528" spans="1:6" ht="40.5">
      <c r="A528" s="246" t="s">
        <v>1806</v>
      </c>
      <c r="B528" s="247" t="s">
        <v>1807</v>
      </c>
      <c r="C528" s="251" t="s">
        <v>1768</v>
      </c>
      <c r="D528" s="251" t="s">
        <v>1808</v>
      </c>
      <c r="E528" s="250" t="s">
        <v>28</v>
      </c>
      <c r="F528" s="253" t="s">
        <v>21547</v>
      </c>
    </row>
    <row r="529" spans="1:6" ht="67.5">
      <c r="A529" s="246" t="s">
        <v>1809</v>
      </c>
      <c r="B529" s="247" t="s">
        <v>1810</v>
      </c>
      <c r="C529" s="251" t="s">
        <v>1768</v>
      </c>
      <c r="D529" s="251" t="s">
        <v>1811</v>
      </c>
      <c r="E529" s="250" t="s">
        <v>28</v>
      </c>
      <c r="F529" s="253" t="s">
        <v>1811</v>
      </c>
    </row>
    <row r="530" spans="1:6" ht="54">
      <c r="A530" s="246" t="s">
        <v>1812</v>
      </c>
      <c r="B530" s="247" t="s">
        <v>1813</v>
      </c>
      <c r="C530" s="251" t="s">
        <v>1768</v>
      </c>
      <c r="D530" s="251" t="s">
        <v>1814</v>
      </c>
      <c r="E530" s="250" t="s">
        <v>28</v>
      </c>
      <c r="F530" s="253" t="s">
        <v>21548</v>
      </c>
    </row>
    <row r="531" spans="1:6" ht="94.5">
      <c r="A531" s="246" t="s">
        <v>1815</v>
      </c>
      <c r="B531" s="247" t="s">
        <v>1816</v>
      </c>
      <c r="C531" s="251" t="s">
        <v>1768</v>
      </c>
      <c r="D531" s="251" t="s">
        <v>1817</v>
      </c>
      <c r="E531" s="250" t="s">
        <v>28</v>
      </c>
      <c r="F531" s="253" t="s">
        <v>16989</v>
      </c>
    </row>
    <row r="532" spans="1:6" ht="67.5">
      <c r="A532" s="246" t="s">
        <v>1818</v>
      </c>
      <c r="B532" s="247" t="s">
        <v>1819</v>
      </c>
      <c r="C532" s="251" t="s">
        <v>1768</v>
      </c>
      <c r="D532" s="251" t="s">
        <v>1820</v>
      </c>
      <c r="E532" s="250" t="s">
        <v>28</v>
      </c>
      <c r="F532" s="253" t="s">
        <v>21549</v>
      </c>
    </row>
    <row r="533" spans="1:6" ht="81">
      <c r="A533" s="246" t="s">
        <v>1821</v>
      </c>
      <c r="B533" s="247" t="s">
        <v>1822</v>
      </c>
      <c r="C533" s="251" t="s">
        <v>1768</v>
      </c>
      <c r="D533" s="251" t="s">
        <v>1823</v>
      </c>
      <c r="E533" s="250" t="s">
        <v>28</v>
      </c>
      <c r="F533" s="253" t="s">
        <v>8050</v>
      </c>
    </row>
    <row r="534" spans="1:6" ht="67.5">
      <c r="A534" s="246" t="s">
        <v>1824</v>
      </c>
      <c r="B534" s="247" t="s">
        <v>1825</v>
      </c>
      <c r="C534" s="251" t="s">
        <v>1768</v>
      </c>
      <c r="D534" s="251" t="s">
        <v>1826</v>
      </c>
      <c r="E534" s="250" t="s">
        <v>28</v>
      </c>
      <c r="F534" s="253" t="s">
        <v>21225</v>
      </c>
    </row>
    <row r="535" spans="1:6" ht="67.5">
      <c r="A535" s="246" t="s">
        <v>1827</v>
      </c>
      <c r="B535" s="247" t="s">
        <v>1828</v>
      </c>
      <c r="C535" s="251" t="s">
        <v>1768</v>
      </c>
      <c r="D535" s="251" t="s">
        <v>1829</v>
      </c>
      <c r="E535" s="250" t="s">
        <v>28</v>
      </c>
      <c r="F535" s="253" t="s">
        <v>16504</v>
      </c>
    </row>
    <row r="536" spans="1:6" ht="81">
      <c r="A536" s="246" t="s">
        <v>1830</v>
      </c>
      <c r="B536" s="247" t="s">
        <v>1831</v>
      </c>
      <c r="C536" s="251" t="s">
        <v>1768</v>
      </c>
      <c r="D536" s="251" t="s">
        <v>1832</v>
      </c>
      <c r="E536" s="250" t="s">
        <v>28</v>
      </c>
      <c r="F536" s="253" t="s">
        <v>21550</v>
      </c>
    </row>
    <row r="537" spans="1:6" ht="54">
      <c r="A537" s="246" t="s">
        <v>1833</v>
      </c>
      <c r="B537" s="247" t="s">
        <v>1834</v>
      </c>
      <c r="C537" s="251" t="s">
        <v>1768</v>
      </c>
      <c r="D537" s="251" t="s">
        <v>1835</v>
      </c>
      <c r="E537" s="250" t="s">
        <v>28</v>
      </c>
      <c r="F537" s="253" t="s">
        <v>21551</v>
      </c>
    </row>
    <row r="538" spans="1:6" ht="40.5">
      <c r="A538" s="246" t="s">
        <v>1836</v>
      </c>
      <c r="B538" s="247" t="s">
        <v>1837</v>
      </c>
      <c r="C538" s="251" t="s">
        <v>1768</v>
      </c>
      <c r="D538" s="251" t="s">
        <v>1838</v>
      </c>
      <c r="E538" s="250" t="s">
        <v>28</v>
      </c>
      <c r="F538" s="253" t="s">
        <v>1838</v>
      </c>
    </row>
    <row r="539" spans="1:6" ht="81">
      <c r="A539" s="246" t="s">
        <v>1839</v>
      </c>
      <c r="B539" s="247" t="s">
        <v>1840</v>
      </c>
      <c r="C539" s="251" t="s">
        <v>1768</v>
      </c>
      <c r="D539" s="251" t="s">
        <v>1841</v>
      </c>
      <c r="E539" s="250" t="s">
        <v>28</v>
      </c>
      <c r="F539" s="253" t="s">
        <v>21552</v>
      </c>
    </row>
    <row r="540" spans="1:6" ht="54">
      <c r="A540" s="246" t="s">
        <v>1842</v>
      </c>
      <c r="B540" s="247" t="s">
        <v>1843</v>
      </c>
      <c r="C540" s="251" t="s">
        <v>1768</v>
      </c>
      <c r="D540" s="251" t="s">
        <v>1844</v>
      </c>
      <c r="E540" s="250" t="s">
        <v>28</v>
      </c>
      <c r="F540" s="253" t="s">
        <v>21553</v>
      </c>
    </row>
    <row r="541" spans="1:6" ht="54">
      <c r="A541" s="246" t="s">
        <v>1845</v>
      </c>
      <c r="B541" s="247" t="s">
        <v>1846</v>
      </c>
      <c r="C541" s="251" t="s">
        <v>1768</v>
      </c>
      <c r="D541" s="251" t="s">
        <v>1847</v>
      </c>
      <c r="E541" s="250" t="s">
        <v>28</v>
      </c>
      <c r="F541" s="253" t="s">
        <v>21554</v>
      </c>
    </row>
    <row r="542" spans="1:6" ht="54">
      <c r="A542" s="246" t="s">
        <v>1848</v>
      </c>
      <c r="B542" s="247" t="s">
        <v>1849</v>
      </c>
      <c r="C542" s="251" t="s">
        <v>1768</v>
      </c>
      <c r="D542" s="251" t="s">
        <v>1850</v>
      </c>
      <c r="E542" s="250" t="s">
        <v>28</v>
      </c>
      <c r="F542" s="253" t="s">
        <v>21555</v>
      </c>
    </row>
    <row r="543" spans="1:6" ht="40.5">
      <c r="A543" s="246" t="s">
        <v>1851</v>
      </c>
      <c r="B543" s="247" t="s">
        <v>1852</v>
      </c>
      <c r="C543" s="251" t="s">
        <v>1768</v>
      </c>
      <c r="D543" s="251" t="s">
        <v>1853</v>
      </c>
      <c r="E543" s="250" t="s">
        <v>28</v>
      </c>
      <c r="F543" s="253" t="s">
        <v>21556</v>
      </c>
    </row>
    <row r="544" spans="1:6" ht="54">
      <c r="A544" s="246" t="s">
        <v>1854</v>
      </c>
      <c r="B544" s="247" t="s">
        <v>1855</v>
      </c>
      <c r="C544" s="251" t="s">
        <v>1768</v>
      </c>
      <c r="D544" s="251" t="s">
        <v>1856</v>
      </c>
      <c r="E544" s="250" t="s">
        <v>28</v>
      </c>
      <c r="F544" s="253" t="s">
        <v>1856</v>
      </c>
    </row>
    <row r="545" spans="1:6" ht="67.5">
      <c r="A545" s="246" t="s">
        <v>1857</v>
      </c>
      <c r="B545" s="247" t="s">
        <v>1858</v>
      </c>
      <c r="C545" s="251" t="s">
        <v>1768</v>
      </c>
      <c r="D545" s="251" t="s">
        <v>1859</v>
      </c>
      <c r="E545" s="250" t="s">
        <v>28</v>
      </c>
      <c r="F545" s="253" t="s">
        <v>21557</v>
      </c>
    </row>
    <row r="546" spans="1:6" ht="67.5">
      <c r="A546" s="246" t="s">
        <v>1860</v>
      </c>
      <c r="B546" s="247" t="s">
        <v>1861</v>
      </c>
      <c r="C546" s="251" t="s">
        <v>1768</v>
      </c>
      <c r="D546" s="251" t="s">
        <v>1862</v>
      </c>
      <c r="E546" s="250" t="s">
        <v>28</v>
      </c>
      <c r="F546" s="253" t="s">
        <v>21558</v>
      </c>
    </row>
    <row r="547" spans="1:6" ht="54">
      <c r="A547" s="246" t="s">
        <v>1863</v>
      </c>
      <c r="B547" s="247" t="s">
        <v>1864</v>
      </c>
      <c r="C547" s="251" t="s">
        <v>1768</v>
      </c>
      <c r="D547" s="251" t="s">
        <v>1865</v>
      </c>
      <c r="E547" s="250" t="s">
        <v>28</v>
      </c>
      <c r="F547" s="253" t="s">
        <v>21559</v>
      </c>
    </row>
    <row r="548" spans="1:6" ht="40.5">
      <c r="A548" s="246" t="s">
        <v>1866</v>
      </c>
      <c r="B548" s="247" t="s">
        <v>1867</v>
      </c>
      <c r="C548" s="251" t="s">
        <v>1768</v>
      </c>
      <c r="D548" s="251" t="s">
        <v>1868</v>
      </c>
      <c r="E548" s="250" t="s">
        <v>28</v>
      </c>
      <c r="F548" s="253" t="s">
        <v>1868</v>
      </c>
    </row>
    <row r="549" spans="1:6" ht="67.5">
      <c r="A549" s="246" t="s">
        <v>1869</v>
      </c>
      <c r="B549" s="247" t="s">
        <v>1870</v>
      </c>
      <c r="C549" s="251" t="s">
        <v>1768</v>
      </c>
      <c r="D549" s="251" t="s">
        <v>1871</v>
      </c>
      <c r="E549" s="250" t="s">
        <v>28</v>
      </c>
      <c r="F549" s="253" t="s">
        <v>1871</v>
      </c>
    </row>
    <row r="550" spans="1:6" ht="81">
      <c r="A550" s="246" t="s">
        <v>1872</v>
      </c>
      <c r="B550" s="247" t="s">
        <v>1873</v>
      </c>
      <c r="C550" s="251" t="s">
        <v>1768</v>
      </c>
      <c r="D550" s="251" t="s">
        <v>1874</v>
      </c>
      <c r="E550" s="250" t="s">
        <v>28</v>
      </c>
      <c r="F550" s="253" t="s">
        <v>21560</v>
      </c>
    </row>
    <row r="551" spans="1:6" ht="67.5">
      <c r="A551" s="246" t="s">
        <v>1875</v>
      </c>
      <c r="B551" s="247" t="s">
        <v>1876</v>
      </c>
      <c r="C551" s="251" t="s">
        <v>1768</v>
      </c>
      <c r="D551" s="251" t="s">
        <v>1877</v>
      </c>
      <c r="E551" s="250" t="s">
        <v>28</v>
      </c>
      <c r="F551" s="253" t="s">
        <v>21561</v>
      </c>
    </row>
    <row r="552" spans="1:6" ht="40.5">
      <c r="A552" s="246" t="s">
        <v>1878</v>
      </c>
      <c r="B552" s="247" t="s">
        <v>1879</v>
      </c>
      <c r="C552" s="251" t="s">
        <v>1768</v>
      </c>
      <c r="D552" s="251" t="s">
        <v>1880</v>
      </c>
      <c r="E552" s="250" t="s">
        <v>28</v>
      </c>
      <c r="F552" s="253" t="s">
        <v>1880</v>
      </c>
    </row>
    <row r="553" spans="1:6" ht="54">
      <c r="A553" s="246" t="s">
        <v>1881</v>
      </c>
      <c r="B553" s="247" t="s">
        <v>1882</v>
      </c>
      <c r="C553" s="251" t="s">
        <v>1768</v>
      </c>
      <c r="D553" s="251" t="s">
        <v>1883</v>
      </c>
      <c r="E553" s="250" t="s">
        <v>28</v>
      </c>
      <c r="F553" s="253" t="s">
        <v>20910</v>
      </c>
    </row>
    <row r="554" spans="1:6" ht="54">
      <c r="A554" s="246" t="s">
        <v>1884</v>
      </c>
      <c r="B554" s="247" t="s">
        <v>1885</v>
      </c>
      <c r="C554" s="251" t="s">
        <v>1768</v>
      </c>
      <c r="D554" s="251" t="s">
        <v>1886</v>
      </c>
      <c r="E554" s="250" t="s">
        <v>28</v>
      </c>
      <c r="F554" s="253" t="s">
        <v>21562</v>
      </c>
    </row>
    <row r="555" spans="1:6" ht="54">
      <c r="A555" s="246" t="s">
        <v>1887</v>
      </c>
      <c r="B555" s="247" t="s">
        <v>1888</v>
      </c>
      <c r="C555" s="251" t="s">
        <v>1768</v>
      </c>
      <c r="D555" s="251" t="s">
        <v>1889</v>
      </c>
      <c r="E555" s="250" t="s">
        <v>28</v>
      </c>
      <c r="F555" s="253" t="s">
        <v>1889</v>
      </c>
    </row>
    <row r="556" spans="1:6" ht="54">
      <c r="A556" s="246" t="s">
        <v>1890</v>
      </c>
      <c r="B556" s="247" t="s">
        <v>1891</v>
      </c>
      <c r="C556" s="251" t="s">
        <v>1768</v>
      </c>
      <c r="D556" s="251" t="s">
        <v>1892</v>
      </c>
      <c r="E556" s="250" t="s">
        <v>28</v>
      </c>
      <c r="F556" s="253" t="s">
        <v>1892</v>
      </c>
    </row>
    <row r="557" spans="1:6" ht="54">
      <c r="A557" s="246" t="s">
        <v>1893</v>
      </c>
      <c r="B557" s="247" t="s">
        <v>1894</v>
      </c>
      <c r="C557" s="251" t="s">
        <v>1768</v>
      </c>
      <c r="D557" s="251" t="s">
        <v>1895</v>
      </c>
      <c r="E557" s="250" t="s">
        <v>28</v>
      </c>
      <c r="F557" s="253" t="s">
        <v>1895</v>
      </c>
    </row>
    <row r="558" spans="1:6" ht="54">
      <c r="A558" s="246" t="s">
        <v>1896</v>
      </c>
      <c r="B558" s="247" t="s">
        <v>1897</v>
      </c>
      <c r="C558" s="251" t="s">
        <v>1768</v>
      </c>
      <c r="D558" s="251" t="s">
        <v>1898</v>
      </c>
      <c r="E558" s="250" t="s">
        <v>28</v>
      </c>
      <c r="F558" s="253" t="s">
        <v>1898</v>
      </c>
    </row>
    <row r="559" spans="1:6" ht="54">
      <c r="A559" s="246" t="s">
        <v>1899</v>
      </c>
      <c r="B559" s="247" t="s">
        <v>1900</v>
      </c>
      <c r="C559" s="251" t="s">
        <v>1768</v>
      </c>
      <c r="D559" s="251" t="s">
        <v>1901</v>
      </c>
      <c r="E559" s="250" t="s">
        <v>28</v>
      </c>
      <c r="F559" s="253" t="s">
        <v>1901</v>
      </c>
    </row>
    <row r="560" spans="1:6" ht="54">
      <c r="A560" s="246" t="s">
        <v>1902</v>
      </c>
      <c r="B560" s="247" t="s">
        <v>1903</v>
      </c>
      <c r="C560" s="251" t="s">
        <v>1768</v>
      </c>
      <c r="D560" s="251" t="s">
        <v>1904</v>
      </c>
      <c r="E560" s="250" t="s">
        <v>28</v>
      </c>
      <c r="F560" s="253" t="s">
        <v>1904</v>
      </c>
    </row>
    <row r="561" spans="1:6" ht="54">
      <c r="A561" s="246" t="s">
        <v>1905</v>
      </c>
      <c r="B561" s="247" t="s">
        <v>1906</v>
      </c>
      <c r="C561" s="251" t="s">
        <v>1768</v>
      </c>
      <c r="D561" s="251" t="s">
        <v>1907</v>
      </c>
      <c r="E561" s="250" t="s">
        <v>28</v>
      </c>
      <c r="F561" s="253" t="s">
        <v>1907</v>
      </c>
    </row>
    <row r="562" spans="1:6" ht="40.5">
      <c r="A562" s="246" t="s">
        <v>1908</v>
      </c>
      <c r="B562" s="247" t="s">
        <v>1909</v>
      </c>
      <c r="C562" s="251" t="s">
        <v>1768</v>
      </c>
      <c r="D562" s="251" t="s">
        <v>1910</v>
      </c>
      <c r="E562" s="250" t="s">
        <v>28</v>
      </c>
      <c r="F562" s="253" t="s">
        <v>21563</v>
      </c>
    </row>
    <row r="563" spans="1:6" ht="54">
      <c r="A563" s="246" t="s">
        <v>1911</v>
      </c>
      <c r="B563" s="247" t="s">
        <v>1912</v>
      </c>
      <c r="C563" s="251" t="s">
        <v>1768</v>
      </c>
      <c r="D563" s="251" t="s">
        <v>1913</v>
      </c>
      <c r="E563" s="250" t="s">
        <v>28</v>
      </c>
      <c r="F563" s="253" t="s">
        <v>21564</v>
      </c>
    </row>
    <row r="564" spans="1:6" ht="67.5">
      <c r="A564" s="246" t="s">
        <v>1914</v>
      </c>
      <c r="B564" s="247" t="s">
        <v>1915</v>
      </c>
      <c r="C564" s="251" t="s">
        <v>1768</v>
      </c>
      <c r="D564" s="251" t="s">
        <v>1916</v>
      </c>
      <c r="E564" s="250" t="s">
        <v>28</v>
      </c>
      <c r="F564" s="253" t="s">
        <v>1916</v>
      </c>
    </row>
    <row r="565" spans="1:6" ht="40.5">
      <c r="A565" s="246" t="s">
        <v>1917</v>
      </c>
      <c r="B565" s="247" t="s">
        <v>1918</v>
      </c>
      <c r="C565" s="251" t="s">
        <v>1768</v>
      </c>
      <c r="D565" s="251" t="s">
        <v>1919</v>
      </c>
      <c r="E565" s="250" t="s">
        <v>28</v>
      </c>
      <c r="F565" s="253" t="s">
        <v>1919</v>
      </c>
    </row>
    <row r="566" spans="1:6" ht="40.5">
      <c r="A566" s="246" t="s">
        <v>1920</v>
      </c>
      <c r="B566" s="247" t="s">
        <v>1921</v>
      </c>
      <c r="C566" s="251" t="s">
        <v>1768</v>
      </c>
      <c r="D566" s="251" t="s">
        <v>1922</v>
      </c>
      <c r="E566" s="250" t="s">
        <v>28</v>
      </c>
      <c r="F566" s="253" t="s">
        <v>6776</v>
      </c>
    </row>
    <row r="567" spans="1:6" ht="40.5">
      <c r="A567" s="246" t="s">
        <v>1923</v>
      </c>
      <c r="B567" s="247" t="s">
        <v>1924</v>
      </c>
      <c r="C567" s="251" t="s">
        <v>1768</v>
      </c>
      <c r="D567" s="251" t="s">
        <v>1925</v>
      </c>
      <c r="E567" s="250" t="s">
        <v>28</v>
      </c>
      <c r="F567" s="253" t="s">
        <v>11721</v>
      </c>
    </row>
    <row r="568" spans="1:6" ht="40.5">
      <c r="A568" s="246" t="s">
        <v>1926</v>
      </c>
      <c r="B568" s="247" t="s">
        <v>1927</v>
      </c>
      <c r="C568" s="251" t="s">
        <v>1768</v>
      </c>
      <c r="D568" s="251" t="s">
        <v>1928</v>
      </c>
      <c r="E568" s="250" t="s">
        <v>28</v>
      </c>
      <c r="F568" s="253" t="s">
        <v>21565</v>
      </c>
    </row>
    <row r="569" spans="1:6" ht="54">
      <c r="A569" s="246" t="s">
        <v>1929</v>
      </c>
      <c r="B569" s="247" t="s">
        <v>1930</v>
      </c>
      <c r="C569" s="251" t="s">
        <v>1768</v>
      </c>
      <c r="D569" s="251" t="s">
        <v>1931</v>
      </c>
      <c r="E569" s="250" t="s">
        <v>28</v>
      </c>
      <c r="F569" s="253" t="s">
        <v>1931</v>
      </c>
    </row>
    <row r="570" spans="1:6" ht="40.5">
      <c r="A570" s="246" t="s">
        <v>1932</v>
      </c>
      <c r="B570" s="247" t="s">
        <v>1933</v>
      </c>
      <c r="C570" s="251" t="s">
        <v>1768</v>
      </c>
      <c r="D570" s="251" t="s">
        <v>1934</v>
      </c>
      <c r="E570" s="250" t="s">
        <v>28</v>
      </c>
      <c r="F570" s="253" t="s">
        <v>21566</v>
      </c>
    </row>
    <row r="571" spans="1:6" ht="40.5">
      <c r="A571" s="246" t="s">
        <v>1935</v>
      </c>
      <c r="B571" s="247" t="s">
        <v>1936</v>
      </c>
      <c r="C571" s="251" t="s">
        <v>1768</v>
      </c>
      <c r="D571" s="251" t="s">
        <v>1937</v>
      </c>
      <c r="E571" s="250" t="s">
        <v>28</v>
      </c>
      <c r="F571" s="253" t="s">
        <v>21567</v>
      </c>
    </row>
    <row r="572" spans="1:6" ht="40.5">
      <c r="A572" s="246" t="s">
        <v>1938</v>
      </c>
      <c r="B572" s="247" t="s">
        <v>1939</v>
      </c>
      <c r="C572" s="251" t="s">
        <v>1768</v>
      </c>
      <c r="D572" s="251" t="s">
        <v>1940</v>
      </c>
      <c r="E572" s="250" t="s">
        <v>28</v>
      </c>
      <c r="F572" s="253" t="s">
        <v>21568</v>
      </c>
    </row>
    <row r="573" spans="1:6" ht="54">
      <c r="A573" s="246" t="s">
        <v>1941</v>
      </c>
      <c r="B573" s="247" t="s">
        <v>1942</v>
      </c>
      <c r="C573" s="251" t="s">
        <v>1768</v>
      </c>
      <c r="D573" s="251" t="s">
        <v>1943</v>
      </c>
      <c r="E573" s="250" t="s">
        <v>28</v>
      </c>
      <c r="F573" s="253" t="s">
        <v>21569</v>
      </c>
    </row>
    <row r="574" spans="1:6" ht="54">
      <c r="A574" s="246" t="s">
        <v>1944</v>
      </c>
      <c r="B574" s="247" t="s">
        <v>1945</v>
      </c>
      <c r="C574" s="251" t="s">
        <v>1768</v>
      </c>
      <c r="D574" s="251" t="s">
        <v>1946</v>
      </c>
      <c r="E574" s="250" t="s">
        <v>28</v>
      </c>
      <c r="F574" s="253" t="s">
        <v>21570</v>
      </c>
    </row>
    <row r="575" spans="1:6" ht="54">
      <c r="A575" s="246" t="s">
        <v>1947</v>
      </c>
      <c r="B575" s="247" t="s">
        <v>1948</v>
      </c>
      <c r="C575" s="251" t="s">
        <v>1768</v>
      </c>
      <c r="D575" s="251" t="s">
        <v>546</v>
      </c>
      <c r="E575" s="250" t="s">
        <v>28</v>
      </c>
      <c r="F575" s="253" t="s">
        <v>546</v>
      </c>
    </row>
    <row r="576" spans="1:6" ht="67.5">
      <c r="A576" s="246" t="s">
        <v>1949</v>
      </c>
      <c r="B576" s="247" t="s">
        <v>1950</v>
      </c>
      <c r="C576" s="251" t="s">
        <v>1768</v>
      </c>
      <c r="D576" s="251" t="s">
        <v>1951</v>
      </c>
      <c r="E576" s="250" t="s">
        <v>28</v>
      </c>
      <c r="F576" s="253" t="s">
        <v>21571</v>
      </c>
    </row>
    <row r="577" spans="1:6" ht="67.5">
      <c r="A577" s="246" t="s">
        <v>1952</v>
      </c>
      <c r="B577" s="247" t="s">
        <v>1953</v>
      </c>
      <c r="C577" s="251" t="s">
        <v>1768</v>
      </c>
      <c r="D577" s="251" t="s">
        <v>1954</v>
      </c>
      <c r="E577" s="250" t="s">
        <v>28</v>
      </c>
      <c r="F577" s="253" t="s">
        <v>21572</v>
      </c>
    </row>
    <row r="578" spans="1:6" ht="54">
      <c r="A578" s="246" t="s">
        <v>1955</v>
      </c>
      <c r="B578" s="247" t="s">
        <v>1956</v>
      </c>
      <c r="C578" s="251" t="s">
        <v>1768</v>
      </c>
      <c r="D578" s="251" t="s">
        <v>1615</v>
      </c>
      <c r="E578" s="250" t="s">
        <v>28</v>
      </c>
      <c r="F578" s="253" t="s">
        <v>1615</v>
      </c>
    </row>
    <row r="579" spans="1:6" ht="40.5">
      <c r="A579" s="246" t="s">
        <v>1957</v>
      </c>
      <c r="B579" s="247" t="s">
        <v>1958</v>
      </c>
      <c r="C579" s="251" t="s">
        <v>1768</v>
      </c>
      <c r="D579" s="251" t="s">
        <v>1959</v>
      </c>
      <c r="E579" s="250" t="s">
        <v>28</v>
      </c>
      <c r="F579" s="253" t="s">
        <v>1959</v>
      </c>
    </row>
    <row r="580" spans="1:6" ht="54">
      <c r="A580" s="246" t="s">
        <v>1960</v>
      </c>
      <c r="B580" s="247" t="s">
        <v>1961</v>
      </c>
      <c r="C580" s="251" t="s">
        <v>1768</v>
      </c>
      <c r="D580" s="251" t="s">
        <v>1962</v>
      </c>
      <c r="E580" s="250" t="s">
        <v>28</v>
      </c>
      <c r="F580" s="253" t="s">
        <v>21573</v>
      </c>
    </row>
    <row r="581" spans="1:6" ht="67.5">
      <c r="A581" s="246" t="s">
        <v>1963</v>
      </c>
      <c r="B581" s="247" t="s">
        <v>1964</v>
      </c>
      <c r="C581" s="251" t="s">
        <v>1768</v>
      </c>
      <c r="D581" s="251" t="s">
        <v>1965</v>
      </c>
      <c r="E581" s="250" t="s">
        <v>28</v>
      </c>
      <c r="F581" s="253" t="s">
        <v>1965</v>
      </c>
    </row>
    <row r="582" spans="1:6" ht="54">
      <c r="A582" s="246" t="s">
        <v>1966</v>
      </c>
      <c r="B582" s="247" t="s">
        <v>1967</v>
      </c>
      <c r="C582" s="251" t="s">
        <v>1768</v>
      </c>
      <c r="D582" s="251" t="s">
        <v>1968</v>
      </c>
      <c r="E582" s="250" t="s">
        <v>28</v>
      </c>
      <c r="F582" s="253" t="s">
        <v>1968</v>
      </c>
    </row>
    <row r="583" spans="1:6" ht="67.5">
      <c r="A583" s="246" t="s">
        <v>1969</v>
      </c>
      <c r="B583" s="247" t="s">
        <v>1970</v>
      </c>
      <c r="C583" s="251" t="s">
        <v>1768</v>
      </c>
      <c r="D583" s="251" t="s">
        <v>1971</v>
      </c>
      <c r="E583" s="250" t="s">
        <v>28</v>
      </c>
      <c r="F583" s="253" t="s">
        <v>1971</v>
      </c>
    </row>
    <row r="584" spans="1:6" ht="40.5">
      <c r="A584" s="246" t="s">
        <v>1972</v>
      </c>
      <c r="B584" s="247" t="s">
        <v>1973</v>
      </c>
      <c r="C584" s="251" t="s">
        <v>1768</v>
      </c>
      <c r="D584" s="251" t="s">
        <v>1974</v>
      </c>
      <c r="E584" s="250" t="s">
        <v>28</v>
      </c>
      <c r="F584" s="253" t="s">
        <v>1974</v>
      </c>
    </row>
    <row r="585" spans="1:6" ht="40.5">
      <c r="A585" s="246" t="s">
        <v>1975</v>
      </c>
      <c r="B585" s="247" t="s">
        <v>1976</v>
      </c>
      <c r="C585" s="251" t="s">
        <v>1768</v>
      </c>
      <c r="D585" s="251" t="s">
        <v>1977</v>
      </c>
      <c r="E585" s="250" t="s">
        <v>28</v>
      </c>
      <c r="F585" s="253" t="s">
        <v>1977</v>
      </c>
    </row>
    <row r="586" spans="1:6" ht="81">
      <c r="A586" s="246" t="s">
        <v>1978</v>
      </c>
      <c r="B586" s="247" t="s">
        <v>1979</v>
      </c>
      <c r="C586" s="251" t="s">
        <v>1768</v>
      </c>
      <c r="D586" s="251" t="s">
        <v>1980</v>
      </c>
      <c r="E586" s="250" t="s">
        <v>28</v>
      </c>
      <c r="F586" s="253" t="s">
        <v>1980</v>
      </c>
    </row>
    <row r="587" spans="1:6" ht="81">
      <c r="A587" s="246" t="s">
        <v>1981</v>
      </c>
      <c r="B587" s="247" t="s">
        <v>1982</v>
      </c>
      <c r="C587" s="251" t="s">
        <v>1768</v>
      </c>
      <c r="D587" s="251" t="s">
        <v>1983</v>
      </c>
      <c r="E587" s="250" t="s">
        <v>28</v>
      </c>
      <c r="F587" s="253" t="s">
        <v>21574</v>
      </c>
    </row>
    <row r="588" spans="1:6" ht="81">
      <c r="A588" s="246" t="s">
        <v>1984</v>
      </c>
      <c r="B588" s="247" t="s">
        <v>1985</v>
      </c>
      <c r="C588" s="251" t="s">
        <v>1768</v>
      </c>
      <c r="D588" s="251" t="s">
        <v>1986</v>
      </c>
      <c r="E588" s="250" t="s">
        <v>28</v>
      </c>
      <c r="F588" s="253" t="s">
        <v>11786</v>
      </c>
    </row>
    <row r="589" spans="1:6" ht="54">
      <c r="A589" s="246" t="s">
        <v>1987</v>
      </c>
      <c r="B589" s="247" t="s">
        <v>1988</v>
      </c>
      <c r="C589" s="251" t="s">
        <v>1768</v>
      </c>
      <c r="D589" s="251" t="s">
        <v>1989</v>
      </c>
      <c r="E589" s="250" t="s">
        <v>28</v>
      </c>
      <c r="F589" s="253" t="s">
        <v>21575</v>
      </c>
    </row>
    <row r="590" spans="1:6" ht="54">
      <c r="A590" s="246" t="s">
        <v>1990</v>
      </c>
      <c r="B590" s="247" t="s">
        <v>1991</v>
      </c>
      <c r="C590" s="251" t="s">
        <v>1768</v>
      </c>
      <c r="D590" s="251" t="s">
        <v>1877</v>
      </c>
      <c r="E590" s="250" t="s">
        <v>28</v>
      </c>
      <c r="F590" s="253" t="s">
        <v>8086</v>
      </c>
    </row>
    <row r="591" spans="1:6" ht="54">
      <c r="A591" s="246" t="s">
        <v>1992</v>
      </c>
      <c r="B591" s="247" t="s">
        <v>1993</v>
      </c>
      <c r="C591" s="251" t="s">
        <v>1768</v>
      </c>
      <c r="D591" s="251" t="s">
        <v>1994</v>
      </c>
      <c r="E591" s="250" t="s">
        <v>28</v>
      </c>
      <c r="F591" s="253" t="s">
        <v>1994</v>
      </c>
    </row>
    <row r="592" spans="1:6" ht="54">
      <c r="A592" s="246" t="s">
        <v>1995</v>
      </c>
      <c r="B592" s="247" t="s">
        <v>1996</v>
      </c>
      <c r="C592" s="251" t="s">
        <v>1768</v>
      </c>
      <c r="D592" s="251" t="s">
        <v>1997</v>
      </c>
      <c r="E592" s="250" t="s">
        <v>28</v>
      </c>
      <c r="F592" s="253" t="s">
        <v>1997</v>
      </c>
    </row>
    <row r="593" spans="1:6" ht="54">
      <c r="A593" s="246" t="s">
        <v>1998</v>
      </c>
      <c r="B593" s="247" t="s">
        <v>1999</v>
      </c>
      <c r="C593" s="251" t="s">
        <v>1768</v>
      </c>
      <c r="D593" s="251" t="s">
        <v>2000</v>
      </c>
      <c r="E593" s="250" t="s">
        <v>28</v>
      </c>
      <c r="F593" s="253" t="s">
        <v>2000</v>
      </c>
    </row>
    <row r="594" spans="1:6" ht="54">
      <c r="A594" s="246" t="s">
        <v>2001</v>
      </c>
      <c r="B594" s="247" t="s">
        <v>2002</v>
      </c>
      <c r="C594" s="251" t="s">
        <v>1768</v>
      </c>
      <c r="D594" s="251" t="s">
        <v>2003</v>
      </c>
      <c r="E594" s="250" t="s">
        <v>28</v>
      </c>
      <c r="F594" s="253" t="s">
        <v>2003</v>
      </c>
    </row>
    <row r="595" spans="1:6" ht="67.5">
      <c r="A595" s="246" t="s">
        <v>2004</v>
      </c>
      <c r="B595" s="247" t="s">
        <v>2005</v>
      </c>
      <c r="C595" s="251" t="s">
        <v>1768</v>
      </c>
      <c r="D595" s="251" t="s">
        <v>2006</v>
      </c>
      <c r="E595" s="250" t="s">
        <v>28</v>
      </c>
      <c r="F595" s="253" t="s">
        <v>21576</v>
      </c>
    </row>
    <row r="596" spans="1:6" ht="54">
      <c r="A596" s="246" t="s">
        <v>2007</v>
      </c>
      <c r="B596" s="247" t="s">
        <v>2008</v>
      </c>
      <c r="C596" s="251" t="s">
        <v>1768</v>
      </c>
      <c r="D596" s="251" t="s">
        <v>2009</v>
      </c>
      <c r="E596" s="250" t="s">
        <v>28</v>
      </c>
      <c r="F596" s="253" t="s">
        <v>2009</v>
      </c>
    </row>
    <row r="597" spans="1:6" ht="67.5">
      <c r="A597" s="246" t="s">
        <v>2010</v>
      </c>
      <c r="B597" s="247" t="s">
        <v>2011</v>
      </c>
      <c r="C597" s="251" t="s">
        <v>1768</v>
      </c>
      <c r="D597" s="251" t="s">
        <v>2012</v>
      </c>
      <c r="E597" s="250" t="s">
        <v>28</v>
      </c>
      <c r="F597" s="253" t="s">
        <v>2012</v>
      </c>
    </row>
    <row r="598" spans="1:6" ht="81">
      <c r="A598" s="246" t="s">
        <v>2013</v>
      </c>
      <c r="B598" s="247" t="s">
        <v>2014</v>
      </c>
      <c r="C598" s="251" t="s">
        <v>1768</v>
      </c>
      <c r="D598" s="251" t="s">
        <v>2015</v>
      </c>
      <c r="E598" s="250" t="s">
        <v>28</v>
      </c>
      <c r="F598" s="253" t="s">
        <v>956</v>
      </c>
    </row>
    <row r="599" spans="1:6" ht="81">
      <c r="A599" s="246" t="s">
        <v>2016</v>
      </c>
      <c r="B599" s="247" t="s">
        <v>2017</v>
      </c>
      <c r="C599" s="251" t="s">
        <v>1768</v>
      </c>
      <c r="D599" s="251" t="s">
        <v>2018</v>
      </c>
      <c r="E599" s="250" t="s">
        <v>28</v>
      </c>
      <c r="F599" s="253" t="s">
        <v>21577</v>
      </c>
    </row>
    <row r="600" spans="1:6" ht="81">
      <c r="A600" s="246" t="s">
        <v>2019</v>
      </c>
      <c r="B600" s="247" t="s">
        <v>2020</v>
      </c>
      <c r="C600" s="251" t="s">
        <v>1768</v>
      </c>
      <c r="D600" s="251" t="s">
        <v>2021</v>
      </c>
      <c r="E600" s="250" t="s">
        <v>28</v>
      </c>
      <c r="F600" s="253" t="s">
        <v>21578</v>
      </c>
    </row>
    <row r="601" spans="1:6" ht="40.5">
      <c r="A601" s="246" t="s">
        <v>2022</v>
      </c>
      <c r="B601" s="247" t="s">
        <v>2023</v>
      </c>
      <c r="C601" s="251" t="s">
        <v>1768</v>
      </c>
      <c r="D601" s="251" t="s">
        <v>2024</v>
      </c>
      <c r="E601" s="250" t="s">
        <v>28</v>
      </c>
      <c r="F601" s="253" t="s">
        <v>21579</v>
      </c>
    </row>
    <row r="602" spans="1:6" ht="81">
      <c r="A602" s="246" t="s">
        <v>2025</v>
      </c>
      <c r="B602" s="247" t="s">
        <v>2026</v>
      </c>
      <c r="C602" s="251" t="s">
        <v>1768</v>
      </c>
      <c r="D602" s="251" t="s">
        <v>2027</v>
      </c>
      <c r="E602" s="250" t="s">
        <v>28</v>
      </c>
      <c r="F602" s="253" t="s">
        <v>21580</v>
      </c>
    </row>
    <row r="603" spans="1:6" ht="81">
      <c r="A603" s="246" t="s">
        <v>2028</v>
      </c>
      <c r="B603" s="247" t="s">
        <v>2029</v>
      </c>
      <c r="C603" s="251" t="s">
        <v>1768</v>
      </c>
      <c r="D603" s="251" t="s">
        <v>2030</v>
      </c>
      <c r="E603" s="250" t="s">
        <v>28</v>
      </c>
      <c r="F603" s="253" t="s">
        <v>21581</v>
      </c>
    </row>
    <row r="604" spans="1:6" ht="40.5">
      <c r="A604" s="246" t="s">
        <v>2031</v>
      </c>
      <c r="B604" s="247" t="s">
        <v>2032</v>
      </c>
      <c r="C604" s="251" t="s">
        <v>1768</v>
      </c>
      <c r="D604" s="251" t="s">
        <v>2033</v>
      </c>
      <c r="E604" s="250" t="s">
        <v>28</v>
      </c>
      <c r="F604" s="253" t="s">
        <v>21582</v>
      </c>
    </row>
    <row r="605" spans="1:6" ht="40.5">
      <c r="A605" s="246" t="s">
        <v>2034</v>
      </c>
      <c r="B605" s="247" t="s">
        <v>2035</v>
      </c>
      <c r="C605" s="251" t="s">
        <v>1768</v>
      </c>
      <c r="D605" s="251" t="s">
        <v>2036</v>
      </c>
      <c r="E605" s="250" t="s">
        <v>28</v>
      </c>
      <c r="F605" s="253" t="s">
        <v>2036</v>
      </c>
    </row>
    <row r="606" spans="1:6" ht="94.5">
      <c r="A606" s="246" t="s">
        <v>2037</v>
      </c>
      <c r="B606" s="247" t="s">
        <v>2038</v>
      </c>
      <c r="C606" s="251" t="s">
        <v>1768</v>
      </c>
      <c r="D606" s="251" t="s">
        <v>2039</v>
      </c>
      <c r="E606" s="250" t="s">
        <v>28</v>
      </c>
      <c r="F606" s="253" t="s">
        <v>21583</v>
      </c>
    </row>
    <row r="607" spans="1:6" ht="54">
      <c r="A607" s="246" t="s">
        <v>2040</v>
      </c>
      <c r="B607" s="247" t="s">
        <v>2041</v>
      </c>
      <c r="C607" s="251" t="s">
        <v>1768</v>
      </c>
      <c r="D607" s="251" t="s">
        <v>2042</v>
      </c>
      <c r="E607" s="250" t="s">
        <v>28</v>
      </c>
      <c r="F607" s="253" t="s">
        <v>2042</v>
      </c>
    </row>
    <row r="608" spans="1:6" ht="27">
      <c r="A608" s="246" t="s">
        <v>2043</v>
      </c>
      <c r="B608" s="247" t="s">
        <v>2044</v>
      </c>
      <c r="C608" s="251" t="s">
        <v>1768</v>
      </c>
      <c r="D608" s="251" t="s">
        <v>2045</v>
      </c>
      <c r="E608" s="250" t="s">
        <v>28</v>
      </c>
      <c r="F608" s="253" t="s">
        <v>2045</v>
      </c>
    </row>
    <row r="609" spans="1:6" ht="40.5">
      <c r="A609" s="246" t="s">
        <v>2046</v>
      </c>
      <c r="B609" s="247" t="s">
        <v>2047</v>
      </c>
      <c r="C609" s="251" t="s">
        <v>1768</v>
      </c>
      <c r="D609" s="251" t="s">
        <v>2048</v>
      </c>
      <c r="E609" s="250" t="s">
        <v>28</v>
      </c>
      <c r="F609" s="253" t="s">
        <v>21584</v>
      </c>
    </row>
    <row r="610" spans="1:6" ht="40.5">
      <c r="A610" s="246" t="s">
        <v>2049</v>
      </c>
      <c r="B610" s="247" t="s">
        <v>2050</v>
      </c>
      <c r="C610" s="251" t="s">
        <v>1768</v>
      </c>
      <c r="D610" s="251" t="s">
        <v>326</v>
      </c>
      <c r="E610" s="250" t="s">
        <v>28</v>
      </c>
      <c r="F610" s="253" t="s">
        <v>21585</v>
      </c>
    </row>
    <row r="611" spans="1:6" ht="81">
      <c r="A611" s="246" t="s">
        <v>2051</v>
      </c>
      <c r="B611" s="247" t="s">
        <v>2052</v>
      </c>
      <c r="C611" s="251" t="s">
        <v>1768</v>
      </c>
      <c r="D611" s="251" t="s">
        <v>2053</v>
      </c>
      <c r="E611" s="250" t="s">
        <v>28</v>
      </c>
      <c r="F611" s="253" t="s">
        <v>21586</v>
      </c>
    </row>
    <row r="612" spans="1:6" ht="54">
      <c r="A612" s="246" t="s">
        <v>2054</v>
      </c>
      <c r="B612" s="247" t="s">
        <v>2055</v>
      </c>
      <c r="C612" s="251" t="s">
        <v>1768</v>
      </c>
      <c r="D612" s="251" t="s">
        <v>2056</v>
      </c>
      <c r="E612" s="250" t="s">
        <v>28</v>
      </c>
      <c r="F612" s="253" t="s">
        <v>2056</v>
      </c>
    </row>
    <row r="613" spans="1:6" ht="40.5">
      <c r="A613" s="246" t="s">
        <v>2057</v>
      </c>
      <c r="B613" s="247" t="s">
        <v>2058</v>
      </c>
      <c r="C613" s="251" t="s">
        <v>1768</v>
      </c>
      <c r="D613" s="251" t="s">
        <v>2059</v>
      </c>
      <c r="E613" s="250" t="s">
        <v>28</v>
      </c>
      <c r="F613" s="253" t="s">
        <v>2059</v>
      </c>
    </row>
    <row r="614" spans="1:6" ht="40.5">
      <c r="A614" s="246" t="s">
        <v>2060</v>
      </c>
      <c r="B614" s="247" t="s">
        <v>2061</v>
      </c>
      <c r="C614" s="251" t="s">
        <v>1768</v>
      </c>
      <c r="D614" s="251" t="s">
        <v>2062</v>
      </c>
      <c r="E614" s="250" t="s">
        <v>28</v>
      </c>
      <c r="F614" s="253" t="s">
        <v>21587</v>
      </c>
    </row>
    <row r="615" spans="1:6" ht="81">
      <c r="A615" s="246" t="s">
        <v>2063</v>
      </c>
      <c r="B615" s="247" t="s">
        <v>2064</v>
      </c>
      <c r="C615" s="251" t="s">
        <v>1768</v>
      </c>
      <c r="D615" s="251" t="s">
        <v>2065</v>
      </c>
      <c r="E615" s="250" t="s">
        <v>28</v>
      </c>
      <c r="F615" s="253" t="s">
        <v>21588</v>
      </c>
    </row>
    <row r="616" spans="1:6" ht="54">
      <c r="A616" s="246" t="s">
        <v>2066</v>
      </c>
      <c r="B616" s="247" t="s">
        <v>2067</v>
      </c>
      <c r="C616" s="251" t="s">
        <v>1768</v>
      </c>
      <c r="D616" s="251" t="s">
        <v>2068</v>
      </c>
      <c r="E616" s="250" t="s">
        <v>28</v>
      </c>
      <c r="F616" s="253" t="s">
        <v>2068</v>
      </c>
    </row>
    <row r="617" spans="1:6" ht="67.5">
      <c r="A617" s="246" t="s">
        <v>2069</v>
      </c>
      <c r="B617" s="247" t="s">
        <v>2070</v>
      </c>
      <c r="C617" s="251" t="s">
        <v>1768</v>
      </c>
      <c r="D617" s="251" t="s">
        <v>2071</v>
      </c>
      <c r="E617" s="250" t="s">
        <v>28</v>
      </c>
      <c r="F617" s="253" t="s">
        <v>21589</v>
      </c>
    </row>
    <row r="618" spans="1:6" ht="40.5">
      <c r="A618" s="246" t="s">
        <v>2072</v>
      </c>
      <c r="B618" s="247" t="s">
        <v>2073</v>
      </c>
      <c r="C618" s="251" t="s">
        <v>1768</v>
      </c>
      <c r="D618" s="251" t="s">
        <v>2074</v>
      </c>
      <c r="E618" s="250" t="s">
        <v>28</v>
      </c>
      <c r="F618" s="253" t="s">
        <v>21590</v>
      </c>
    </row>
    <row r="619" spans="1:6" ht="40.5">
      <c r="A619" s="246" t="s">
        <v>2075</v>
      </c>
      <c r="B619" s="247" t="s">
        <v>2076</v>
      </c>
      <c r="C619" s="251" t="s">
        <v>1768</v>
      </c>
      <c r="D619" s="251" t="s">
        <v>2077</v>
      </c>
      <c r="E619" s="250" t="s">
        <v>28</v>
      </c>
      <c r="F619" s="253" t="s">
        <v>13390</v>
      </c>
    </row>
    <row r="620" spans="1:6" ht="54">
      <c r="A620" s="246" t="s">
        <v>2078</v>
      </c>
      <c r="B620" s="247" t="s">
        <v>2079</v>
      </c>
      <c r="C620" s="251" t="s">
        <v>1768</v>
      </c>
      <c r="D620" s="251" t="s">
        <v>2080</v>
      </c>
      <c r="E620" s="250" t="s">
        <v>28</v>
      </c>
      <c r="F620" s="253" t="s">
        <v>21591</v>
      </c>
    </row>
    <row r="621" spans="1:6" ht="81">
      <c r="A621" s="246" t="s">
        <v>2081</v>
      </c>
      <c r="B621" s="247" t="s">
        <v>2082</v>
      </c>
      <c r="C621" s="251" t="s">
        <v>1768</v>
      </c>
      <c r="D621" s="251" t="s">
        <v>2083</v>
      </c>
      <c r="E621" s="250" t="s">
        <v>28</v>
      </c>
      <c r="F621" s="253" t="s">
        <v>21592</v>
      </c>
    </row>
    <row r="622" spans="1:6" ht="81">
      <c r="A622" s="246" t="s">
        <v>2084</v>
      </c>
      <c r="B622" s="247" t="s">
        <v>2085</v>
      </c>
      <c r="C622" s="251" t="s">
        <v>1768</v>
      </c>
      <c r="D622" s="251" t="s">
        <v>2086</v>
      </c>
      <c r="E622" s="250" t="s">
        <v>28</v>
      </c>
      <c r="F622" s="253" t="s">
        <v>21593</v>
      </c>
    </row>
    <row r="623" spans="1:6" ht="40.5">
      <c r="A623" s="246" t="s">
        <v>2087</v>
      </c>
      <c r="B623" s="247" t="s">
        <v>2088</v>
      </c>
      <c r="C623" s="251" t="s">
        <v>1768</v>
      </c>
      <c r="D623" s="251" t="s">
        <v>2089</v>
      </c>
      <c r="E623" s="250" t="s">
        <v>28</v>
      </c>
      <c r="F623" s="253" t="s">
        <v>2089</v>
      </c>
    </row>
    <row r="624" spans="1:6" ht="40.5">
      <c r="A624" s="246" t="s">
        <v>2090</v>
      </c>
      <c r="B624" s="247" t="s">
        <v>2091</v>
      </c>
      <c r="C624" s="251" t="s">
        <v>1768</v>
      </c>
      <c r="D624" s="251" t="s">
        <v>1463</v>
      </c>
      <c r="E624" s="250" t="s">
        <v>28</v>
      </c>
      <c r="F624" s="253" t="s">
        <v>1463</v>
      </c>
    </row>
    <row r="625" spans="1:6" ht="40.5">
      <c r="A625" s="246" t="s">
        <v>2092</v>
      </c>
      <c r="B625" s="247" t="s">
        <v>2093</v>
      </c>
      <c r="C625" s="251" t="s">
        <v>1768</v>
      </c>
      <c r="D625" s="251" t="s">
        <v>2094</v>
      </c>
      <c r="E625" s="250" t="s">
        <v>28</v>
      </c>
      <c r="F625" s="253" t="s">
        <v>2094</v>
      </c>
    </row>
    <row r="626" spans="1:6" ht="40.5">
      <c r="A626" s="246" t="s">
        <v>2095</v>
      </c>
      <c r="B626" s="247" t="s">
        <v>2096</v>
      </c>
      <c r="C626" s="251" t="s">
        <v>1768</v>
      </c>
      <c r="D626" s="251" t="s">
        <v>2097</v>
      </c>
      <c r="E626" s="250" t="s">
        <v>28</v>
      </c>
      <c r="F626" s="253" t="s">
        <v>21594</v>
      </c>
    </row>
    <row r="627" spans="1:6" ht="40.5">
      <c r="A627" s="246" t="s">
        <v>2098</v>
      </c>
      <c r="B627" s="247" t="s">
        <v>2099</v>
      </c>
      <c r="C627" s="251" t="s">
        <v>1768</v>
      </c>
      <c r="D627" s="251" t="s">
        <v>2100</v>
      </c>
      <c r="E627" s="250" t="s">
        <v>28</v>
      </c>
      <c r="F627" s="253" t="s">
        <v>21595</v>
      </c>
    </row>
    <row r="628" spans="1:6" ht="40.5">
      <c r="A628" s="246" t="s">
        <v>2101</v>
      </c>
      <c r="B628" s="247" t="s">
        <v>2102</v>
      </c>
      <c r="C628" s="251" t="s">
        <v>1768</v>
      </c>
      <c r="D628" s="251" t="s">
        <v>2103</v>
      </c>
      <c r="E628" s="250" t="s">
        <v>28</v>
      </c>
      <c r="F628" s="253" t="s">
        <v>21596</v>
      </c>
    </row>
    <row r="629" spans="1:6" ht="40.5">
      <c r="A629" s="246" t="s">
        <v>2104</v>
      </c>
      <c r="B629" s="247" t="s">
        <v>2105</v>
      </c>
      <c r="C629" s="251" t="s">
        <v>1768</v>
      </c>
      <c r="D629" s="251" t="s">
        <v>2106</v>
      </c>
      <c r="E629" s="250" t="s">
        <v>28</v>
      </c>
      <c r="F629" s="253" t="s">
        <v>21203</v>
      </c>
    </row>
    <row r="630" spans="1:6" ht="40.5">
      <c r="A630" s="246" t="s">
        <v>2107</v>
      </c>
      <c r="B630" s="247" t="s">
        <v>2108</v>
      </c>
      <c r="C630" s="251" t="s">
        <v>1768</v>
      </c>
      <c r="D630" s="251" t="s">
        <v>2109</v>
      </c>
      <c r="E630" s="250" t="s">
        <v>28</v>
      </c>
      <c r="F630" s="253" t="s">
        <v>2109</v>
      </c>
    </row>
    <row r="631" spans="1:6" ht="40.5">
      <c r="A631" s="246" t="s">
        <v>2110</v>
      </c>
      <c r="B631" s="247" t="s">
        <v>2111</v>
      </c>
      <c r="C631" s="251" t="s">
        <v>1768</v>
      </c>
      <c r="D631" s="251" t="s">
        <v>2112</v>
      </c>
      <c r="E631" s="250" t="s">
        <v>28</v>
      </c>
      <c r="F631" s="253" t="s">
        <v>21195</v>
      </c>
    </row>
    <row r="632" spans="1:6" ht="27">
      <c r="A632" s="246" t="s">
        <v>2113</v>
      </c>
      <c r="B632" s="247" t="s">
        <v>2114</v>
      </c>
      <c r="C632" s="251" t="s">
        <v>1768</v>
      </c>
      <c r="D632" s="251" t="s">
        <v>2115</v>
      </c>
      <c r="E632" s="250" t="s">
        <v>28</v>
      </c>
      <c r="F632" s="253" t="s">
        <v>13481</v>
      </c>
    </row>
    <row r="633" spans="1:6" ht="40.5">
      <c r="A633" s="246" t="s">
        <v>2116</v>
      </c>
      <c r="B633" s="247" t="s">
        <v>2117</v>
      </c>
      <c r="C633" s="251" t="s">
        <v>1768</v>
      </c>
      <c r="D633" s="251" t="s">
        <v>2118</v>
      </c>
      <c r="E633" s="250" t="s">
        <v>28</v>
      </c>
      <c r="F633" s="253" t="s">
        <v>2118</v>
      </c>
    </row>
    <row r="634" spans="1:6" ht="54">
      <c r="A634" s="246" t="s">
        <v>2119</v>
      </c>
      <c r="B634" s="247" t="s">
        <v>2120</v>
      </c>
      <c r="C634" s="251" t="s">
        <v>1768</v>
      </c>
      <c r="D634" s="251" t="s">
        <v>2121</v>
      </c>
      <c r="E634" s="250" t="s">
        <v>28</v>
      </c>
      <c r="F634" s="253" t="s">
        <v>2121</v>
      </c>
    </row>
    <row r="635" spans="1:6" ht="40.5">
      <c r="A635" s="246" t="s">
        <v>2122</v>
      </c>
      <c r="B635" s="247" t="s">
        <v>2123</v>
      </c>
      <c r="C635" s="251" t="s">
        <v>1768</v>
      </c>
      <c r="D635" s="251" t="s">
        <v>1889</v>
      </c>
      <c r="E635" s="250" t="s">
        <v>28</v>
      </c>
      <c r="F635" s="253" t="s">
        <v>1889</v>
      </c>
    </row>
    <row r="636" spans="1:6" ht="40.5">
      <c r="A636" s="246" t="s">
        <v>2124</v>
      </c>
      <c r="B636" s="247" t="s">
        <v>2125</v>
      </c>
      <c r="C636" s="251" t="s">
        <v>1768</v>
      </c>
      <c r="D636" s="251" t="s">
        <v>2126</v>
      </c>
      <c r="E636" s="250" t="s">
        <v>28</v>
      </c>
      <c r="F636" s="253" t="s">
        <v>2126</v>
      </c>
    </row>
    <row r="637" spans="1:6" ht="67.5">
      <c r="A637" s="246" t="s">
        <v>2127</v>
      </c>
      <c r="B637" s="247" t="s">
        <v>2128</v>
      </c>
      <c r="C637" s="251" t="s">
        <v>1768</v>
      </c>
      <c r="D637" s="251" t="s">
        <v>2129</v>
      </c>
      <c r="E637" s="250" t="s">
        <v>28</v>
      </c>
      <c r="F637" s="253" t="s">
        <v>21597</v>
      </c>
    </row>
    <row r="638" spans="1:6" ht="54">
      <c r="A638" s="246" t="s">
        <v>2130</v>
      </c>
      <c r="B638" s="247" t="s">
        <v>2131</v>
      </c>
      <c r="C638" s="251" t="s">
        <v>1768</v>
      </c>
      <c r="D638" s="251" t="s">
        <v>2132</v>
      </c>
      <c r="E638" s="250" t="s">
        <v>28</v>
      </c>
      <c r="F638" s="253" t="s">
        <v>21598</v>
      </c>
    </row>
    <row r="639" spans="1:6" ht="40.5">
      <c r="A639" s="246" t="s">
        <v>2133</v>
      </c>
      <c r="B639" s="247" t="s">
        <v>2134</v>
      </c>
      <c r="C639" s="251" t="s">
        <v>1768</v>
      </c>
      <c r="D639" s="251" t="s">
        <v>1883</v>
      </c>
      <c r="E639" s="250" t="s">
        <v>28</v>
      </c>
      <c r="F639" s="253" t="s">
        <v>21599</v>
      </c>
    </row>
    <row r="640" spans="1:6" ht="54">
      <c r="A640" s="246" t="s">
        <v>2135</v>
      </c>
      <c r="B640" s="247" t="s">
        <v>2136</v>
      </c>
      <c r="C640" s="251" t="s">
        <v>1768</v>
      </c>
      <c r="D640" s="251" t="s">
        <v>2137</v>
      </c>
      <c r="E640" s="250" t="s">
        <v>28</v>
      </c>
      <c r="F640" s="253" t="s">
        <v>11279</v>
      </c>
    </row>
    <row r="641" spans="1:6" ht="67.5">
      <c r="A641" s="246" t="s">
        <v>2138</v>
      </c>
      <c r="B641" s="247" t="s">
        <v>2139</v>
      </c>
      <c r="C641" s="251" t="s">
        <v>1768</v>
      </c>
      <c r="D641" s="251" t="s">
        <v>2140</v>
      </c>
      <c r="E641" s="250" t="s">
        <v>28</v>
      </c>
      <c r="F641" s="253" t="s">
        <v>21600</v>
      </c>
    </row>
    <row r="642" spans="1:6" ht="81">
      <c r="A642" s="246" t="s">
        <v>2141</v>
      </c>
      <c r="B642" s="247" t="s">
        <v>2142</v>
      </c>
      <c r="C642" s="251" t="s">
        <v>1768</v>
      </c>
      <c r="D642" s="251" t="s">
        <v>2143</v>
      </c>
      <c r="E642" s="250" t="s">
        <v>28</v>
      </c>
      <c r="F642" s="253" t="s">
        <v>8716</v>
      </c>
    </row>
    <row r="643" spans="1:6" ht="40.5">
      <c r="A643" s="246" t="s">
        <v>2144</v>
      </c>
      <c r="B643" s="247" t="s">
        <v>2145</v>
      </c>
      <c r="C643" s="251" t="s">
        <v>1768</v>
      </c>
      <c r="D643" s="251" t="s">
        <v>2146</v>
      </c>
      <c r="E643" s="250" t="s">
        <v>28</v>
      </c>
      <c r="F643" s="253" t="s">
        <v>2146</v>
      </c>
    </row>
    <row r="644" spans="1:6" ht="40.5">
      <c r="A644" s="246" t="s">
        <v>2147</v>
      </c>
      <c r="B644" s="247" t="s">
        <v>2148</v>
      </c>
      <c r="C644" s="251" t="s">
        <v>1768</v>
      </c>
      <c r="D644" s="251" t="s">
        <v>2149</v>
      </c>
      <c r="E644" s="250" t="s">
        <v>28</v>
      </c>
      <c r="F644" s="253" t="s">
        <v>21601</v>
      </c>
    </row>
    <row r="645" spans="1:6" ht="40.5">
      <c r="A645" s="246" t="s">
        <v>2150</v>
      </c>
      <c r="B645" s="247" t="s">
        <v>2151</v>
      </c>
      <c r="C645" s="251" t="s">
        <v>1768</v>
      </c>
      <c r="D645" s="251" t="s">
        <v>2152</v>
      </c>
      <c r="E645" s="250" t="s">
        <v>28</v>
      </c>
      <c r="F645" s="253" t="s">
        <v>21602</v>
      </c>
    </row>
    <row r="646" spans="1:6" ht="40.5">
      <c r="A646" s="246" t="s">
        <v>2153</v>
      </c>
      <c r="B646" s="247" t="s">
        <v>2154</v>
      </c>
      <c r="C646" s="251" t="s">
        <v>1768</v>
      </c>
      <c r="D646" s="251" t="s">
        <v>2155</v>
      </c>
      <c r="E646" s="250" t="s">
        <v>28</v>
      </c>
      <c r="F646" s="253" t="s">
        <v>8351</v>
      </c>
    </row>
    <row r="647" spans="1:6" ht="54">
      <c r="A647" s="246" t="s">
        <v>2156</v>
      </c>
      <c r="B647" s="247" t="s">
        <v>2157</v>
      </c>
      <c r="C647" s="251" t="s">
        <v>1768</v>
      </c>
      <c r="D647" s="251" t="s">
        <v>2158</v>
      </c>
      <c r="E647" s="250" t="s">
        <v>28</v>
      </c>
      <c r="F647" s="253" t="s">
        <v>21603</v>
      </c>
    </row>
    <row r="648" spans="1:6" ht="40.5">
      <c r="A648" s="246" t="s">
        <v>2159</v>
      </c>
      <c r="B648" s="247" t="s">
        <v>2160</v>
      </c>
      <c r="C648" s="251" t="s">
        <v>1768</v>
      </c>
      <c r="D648" s="251" t="s">
        <v>2161</v>
      </c>
      <c r="E648" s="250" t="s">
        <v>28</v>
      </c>
      <c r="F648" s="253" t="s">
        <v>21604</v>
      </c>
    </row>
    <row r="649" spans="1:6" ht="54">
      <c r="A649" s="246" t="s">
        <v>2162</v>
      </c>
      <c r="B649" s="247" t="s">
        <v>2163</v>
      </c>
      <c r="C649" s="251" t="s">
        <v>1768</v>
      </c>
      <c r="D649" s="251" t="s">
        <v>2164</v>
      </c>
      <c r="E649" s="250" t="s">
        <v>28</v>
      </c>
      <c r="F649" s="253" t="s">
        <v>21605</v>
      </c>
    </row>
    <row r="650" spans="1:6" ht="40.5">
      <c r="A650" s="246" t="s">
        <v>2165</v>
      </c>
      <c r="B650" s="247" t="s">
        <v>2166</v>
      </c>
      <c r="C650" s="251" t="s">
        <v>1768</v>
      </c>
      <c r="D650" s="251" t="s">
        <v>2167</v>
      </c>
      <c r="E650" s="250" t="s">
        <v>28</v>
      </c>
      <c r="F650" s="253" t="s">
        <v>21606</v>
      </c>
    </row>
    <row r="651" spans="1:6" ht="40.5">
      <c r="A651" s="246" t="s">
        <v>2168</v>
      </c>
      <c r="B651" s="247" t="s">
        <v>2169</v>
      </c>
      <c r="C651" s="251" t="s">
        <v>1768</v>
      </c>
      <c r="D651" s="251" t="s">
        <v>2170</v>
      </c>
      <c r="E651" s="250" t="s">
        <v>28</v>
      </c>
      <c r="F651" s="253" t="s">
        <v>18194</v>
      </c>
    </row>
    <row r="652" spans="1:6" ht="54">
      <c r="A652" s="246" t="s">
        <v>2171</v>
      </c>
      <c r="B652" s="247" t="s">
        <v>2172</v>
      </c>
      <c r="C652" s="251" t="s">
        <v>1768</v>
      </c>
      <c r="D652" s="251" t="s">
        <v>2173</v>
      </c>
      <c r="E652" s="250" t="s">
        <v>28</v>
      </c>
      <c r="F652" s="253" t="s">
        <v>21607</v>
      </c>
    </row>
    <row r="653" spans="1:6" ht="54">
      <c r="A653" s="246" t="s">
        <v>2174</v>
      </c>
      <c r="B653" s="247" t="s">
        <v>2175</v>
      </c>
      <c r="C653" s="251" t="s">
        <v>1768</v>
      </c>
      <c r="D653" s="251" t="s">
        <v>2176</v>
      </c>
      <c r="E653" s="250" t="s">
        <v>28</v>
      </c>
      <c r="F653" s="253" t="s">
        <v>2176</v>
      </c>
    </row>
    <row r="654" spans="1:6" ht="67.5">
      <c r="A654" s="246" t="s">
        <v>2177</v>
      </c>
      <c r="B654" s="247" t="s">
        <v>2178</v>
      </c>
      <c r="C654" s="251" t="s">
        <v>1768</v>
      </c>
      <c r="D654" s="251" t="s">
        <v>2179</v>
      </c>
      <c r="E654" s="250" t="s">
        <v>28</v>
      </c>
      <c r="F654" s="253" t="s">
        <v>2179</v>
      </c>
    </row>
    <row r="655" spans="1:6" ht="40.5">
      <c r="A655" s="246" t="s">
        <v>2180</v>
      </c>
      <c r="B655" s="247" t="s">
        <v>2181</v>
      </c>
      <c r="C655" s="251" t="s">
        <v>1768</v>
      </c>
      <c r="D655" s="251" t="s">
        <v>2182</v>
      </c>
      <c r="E655" s="250" t="s">
        <v>28</v>
      </c>
      <c r="F655" s="253" t="s">
        <v>16771</v>
      </c>
    </row>
    <row r="656" spans="1:6" ht="40.5">
      <c r="A656" s="246" t="s">
        <v>2183</v>
      </c>
      <c r="B656" s="247" t="s">
        <v>2184</v>
      </c>
      <c r="C656" s="251" t="s">
        <v>1768</v>
      </c>
      <c r="D656" s="251" t="s">
        <v>2185</v>
      </c>
      <c r="E656" s="250" t="s">
        <v>28</v>
      </c>
      <c r="F656" s="253" t="s">
        <v>21608</v>
      </c>
    </row>
    <row r="657" spans="1:6" ht="40.5">
      <c r="A657" s="246" t="s">
        <v>2186</v>
      </c>
      <c r="B657" s="247" t="s">
        <v>2187</v>
      </c>
      <c r="C657" s="251" t="s">
        <v>1768</v>
      </c>
      <c r="D657" s="251" t="s">
        <v>2188</v>
      </c>
      <c r="E657" s="250" t="s">
        <v>28</v>
      </c>
      <c r="F657" s="253" t="s">
        <v>21609</v>
      </c>
    </row>
    <row r="658" spans="1:6" ht="54">
      <c r="A658" s="246" t="s">
        <v>2189</v>
      </c>
      <c r="B658" s="247" t="s">
        <v>2190</v>
      </c>
      <c r="C658" s="251" t="s">
        <v>1768</v>
      </c>
      <c r="D658" s="251" t="s">
        <v>2191</v>
      </c>
      <c r="E658" s="250" t="s">
        <v>28</v>
      </c>
      <c r="F658" s="253" t="s">
        <v>2191</v>
      </c>
    </row>
    <row r="659" spans="1:6" ht="54">
      <c r="A659" s="246" t="s">
        <v>2192</v>
      </c>
      <c r="B659" s="247" t="s">
        <v>2193</v>
      </c>
      <c r="C659" s="251" t="s">
        <v>1768</v>
      </c>
      <c r="D659" s="251" t="s">
        <v>1784</v>
      </c>
      <c r="E659" s="250" t="s">
        <v>28</v>
      </c>
      <c r="F659" s="253" t="s">
        <v>1784</v>
      </c>
    </row>
    <row r="660" spans="1:6" ht="67.5">
      <c r="A660" s="246" t="s">
        <v>2194</v>
      </c>
      <c r="B660" s="247" t="s">
        <v>2195</v>
      </c>
      <c r="C660" s="251" t="s">
        <v>216</v>
      </c>
      <c r="D660" s="251" t="s">
        <v>2196</v>
      </c>
      <c r="E660" s="250" t="s">
        <v>28</v>
      </c>
      <c r="F660" s="253" t="s">
        <v>2196</v>
      </c>
    </row>
    <row r="661" spans="1:6" ht="54">
      <c r="A661" s="246" t="s">
        <v>2197</v>
      </c>
      <c r="B661" s="247" t="s">
        <v>2198</v>
      </c>
      <c r="C661" s="251" t="s">
        <v>216</v>
      </c>
      <c r="D661" s="251" t="s">
        <v>2199</v>
      </c>
      <c r="E661" s="250" t="s">
        <v>28</v>
      </c>
      <c r="F661" s="253" t="s">
        <v>2199</v>
      </c>
    </row>
    <row r="662" spans="1:6" ht="54">
      <c r="A662" s="246" t="s">
        <v>2200</v>
      </c>
      <c r="B662" s="247" t="s">
        <v>2201</v>
      </c>
      <c r="C662" s="251" t="s">
        <v>216</v>
      </c>
      <c r="D662" s="251" t="s">
        <v>2202</v>
      </c>
      <c r="E662" s="250" t="s">
        <v>28</v>
      </c>
      <c r="F662" s="253" t="s">
        <v>2202</v>
      </c>
    </row>
    <row r="663" spans="1:6" ht="54">
      <c r="A663" s="246" t="s">
        <v>2203</v>
      </c>
      <c r="B663" s="247" t="s">
        <v>2204</v>
      </c>
      <c r="C663" s="251" t="s">
        <v>216</v>
      </c>
      <c r="D663" s="251" t="s">
        <v>2205</v>
      </c>
      <c r="E663" s="250" t="s">
        <v>28</v>
      </c>
      <c r="F663" s="253" t="s">
        <v>2205</v>
      </c>
    </row>
    <row r="664" spans="1:6" ht="54">
      <c r="A664" s="246" t="s">
        <v>2206</v>
      </c>
      <c r="B664" s="247" t="s">
        <v>2207</v>
      </c>
      <c r="C664" s="251" t="s">
        <v>216</v>
      </c>
      <c r="D664" s="251" t="s">
        <v>2208</v>
      </c>
      <c r="E664" s="250" t="s">
        <v>28</v>
      </c>
      <c r="F664" s="253" t="s">
        <v>2208</v>
      </c>
    </row>
    <row r="665" spans="1:6" ht="54">
      <c r="A665" s="246" t="s">
        <v>2209</v>
      </c>
      <c r="B665" s="247" t="s">
        <v>2210</v>
      </c>
      <c r="C665" s="251" t="s">
        <v>216</v>
      </c>
      <c r="D665" s="251" t="s">
        <v>2211</v>
      </c>
      <c r="E665" s="250" t="s">
        <v>28</v>
      </c>
      <c r="F665" s="253" t="s">
        <v>2211</v>
      </c>
    </row>
    <row r="666" spans="1:6" ht="94.5">
      <c r="A666" s="246" t="s">
        <v>2212</v>
      </c>
      <c r="B666" s="247" t="s">
        <v>2213</v>
      </c>
      <c r="C666" s="251" t="s">
        <v>216</v>
      </c>
      <c r="D666" s="251" t="s">
        <v>2214</v>
      </c>
      <c r="E666" s="250" t="s">
        <v>28</v>
      </c>
      <c r="F666" s="253" t="s">
        <v>2214</v>
      </c>
    </row>
    <row r="667" spans="1:6" ht="94.5">
      <c r="A667" s="246" t="s">
        <v>2215</v>
      </c>
      <c r="B667" s="247" t="s">
        <v>2216</v>
      </c>
      <c r="C667" s="251" t="s">
        <v>216</v>
      </c>
      <c r="D667" s="251" t="s">
        <v>2217</v>
      </c>
      <c r="E667" s="250" t="s">
        <v>28</v>
      </c>
      <c r="F667" s="253" t="s">
        <v>2217</v>
      </c>
    </row>
    <row r="668" spans="1:6" ht="94.5">
      <c r="A668" s="246" t="s">
        <v>2218</v>
      </c>
      <c r="B668" s="247" t="s">
        <v>2219</v>
      </c>
      <c r="C668" s="251" t="s">
        <v>216</v>
      </c>
      <c r="D668" s="251" t="s">
        <v>2220</v>
      </c>
      <c r="E668" s="250" t="s">
        <v>28</v>
      </c>
      <c r="F668" s="253" t="s">
        <v>2220</v>
      </c>
    </row>
    <row r="669" spans="1:6" ht="67.5">
      <c r="A669" s="246" t="s">
        <v>2221</v>
      </c>
      <c r="B669" s="247" t="s">
        <v>2222</v>
      </c>
      <c r="C669" s="251" t="s">
        <v>216</v>
      </c>
      <c r="D669" s="251" t="s">
        <v>2223</v>
      </c>
      <c r="E669" s="250" t="s">
        <v>28</v>
      </c>
      <c r="F669" s="253" t="s">
        <v>2223</v>
      </c>
    </row>
    <row r="670" spans="1:6" ht="67.5">
      <c r="A670" s="246" t="s">
        <v>2224</v>
      </c>
      <c r="B670" s="247" t="s">
        <v>2225</v>
      </c>
      <c r="C670" s="251" t="s">
        <v>216</v>
      </c>
      <c r="D670" s="251" t="s">
        <v>1784</v>
      </c>
      <c r="E670" s="250" t="s">
        <v>28</v>
      </c>
      <c r="F670" s="253" t="s">
        <v>1784</v>
      </c>
    </row>
    <row r="671" spans="1:6" ht="67.5">
      <c r="A671" s="246" t="s">
        <v>2226</v>
      </c>
      <c r="B671" s="247" t="s">
        <v>2227</v>
      </c>
      <c r="C671" s="251" t="s">
        <v>216</v>
      </c>
      <c r="D671" s="251" t="s">
        <v>2228</v>
      </c>
      <c r="E671" s="250" t="s">
        <v>28</v>
      </c>
      <c r="F671" s="253" t="s">
        <v>2228</v>
      </c>
    </row>
    <row r="672" spans="1:6" ht="67.5">
      <c r="A672" s="246" t="s">
        <v>2229</v>
      </c>
      <c r="B672" s="247" t="s">
        <v>2230</v>
      </c>
      <c r="C672" s="251" t="s">
        <v>216</v>
      </c>
      <c r="D672" s="251" t="s">
        <v>2231</v>
      </c>
      <c r="E672" s="250" t="s">
        <v>28</v>
      </c>
      <c r="F672" s="253" t="s">
        <v>2231</v>
      </c>
    </row>
    <row r="673" spans="1:6" ht="40.5">
      <c r="A673" s="246" t="s">
        <v>2232</v>
      </c>
      <c r="B673" s="247" t="s">
        <v>2233</v>
      </c>
      <c r="C673" s="251" t="s">
        <v>216</v>
      </c>
      <c r="D673" s="251" t="s">
        <v>2234</v>
      </c>
      <c r="E673" s="250" t="s">
        <v>28</v>
      </c>
      <c r="F673" s="253" t="s">
        <v>2234</v>
      </c>
    </row>
    <row r="674" spans="1:6" ht="81">
      <c r="A674" s="246" t="s">
        <v>2235</v>
      </c>
      <c r="B674" s="247" t="s">
        <v>2236</v>
      </c>
      <c r="C674" s="251" t="s">
        <v>216</v>
      </c>
      <c r="D674" s="251" t="s">
        <v>2237</v>
      </c>
      <c r="E674" s="250" t="s">
        <v>28</v>
      </c>
      <c r="F674" s="253" t="s">
        <v>2237</v>
      </c>
    </row>
    <row r="675" spans="1:6" ht="40.5">
      <c r="A675" s="246" t="s">
        <v>2238</v>
      </c>
      <c r="B675" s="247" t="s">
        <v>2239</v>
      </c>
      <c r="C675" s="251" t="s">
        <v>216</v>
      </c>
      <c r="D675" s="251" t="s">
        <v>2240</v>
      </c>
      <c r="E675" s="250" t="s">
        <v>28</v>
      </c>
      <c r="F675" s="253" t="s">
        <v>2240</v>
      </c>
    </row>
    <row r="676" spans="1:6" ht="54">
      <c r="A676" s="246" t="s">
        <v>2241</v>
      </c>
      <c r="B676" s="247" t="s">
        <v>2242</v>
      </c>
      <c r="C676" s="251" t="s">
        <v>216</v>
      </c>
      <c r="D676" s="251" t="s">
        <v>2243</v>
      </c>
      <c r="E676" s="250" t="s">
        <v>28</v>
      </c>
      <c r="F676" s="253" t="s">
        <v>2243</v>
      </c>
    </row>
    <row r="677" spans="1:6" ht="54">
      <c r="A677" s="246" t="s">
        <v>2244</v>
      </c>
      <c r="B677" s="247" t="s">
        <v>2245</v>
      </c>
      <c r="C677" s="251" t="s">
        <v>216</v>
      </c>
      <c r="D677" s="251" t="s">
        <v>2246</v>
      </c>
      <c r="E677" s="250" t="s">
        <v>28</v>
      </c>
      <c r="F677" s="253" t="s">
        <v>2246</v>
      </c>
    </row>
    <row r="678" spans="1:6" ht="40.5">
      <c r="A678" s="246" t="s">
        <v>2247</v>
      </c>
      <c r="B678" s="247" t="s">
        <v>2248</v>
      </c>
      <c r="C678" s="251" t="s">
        <v>216</v>
      </c>
      <c r="D678" s="251" t="s">
        <v>2249</v>
      </c>
      <c r="E678" s="250" t="s">
        <v>28</v>
      </c>
      <c r="F678" s="253" t="s">
        <v>2249</v>
      </c>
    </row>
    <row r="679" spans="1:6" ht="40.5">
      <c r="A679" s="246" t="s">
        <v>2250</v>
      </c>
      <c r="B679" s="247" t="s">
        <v>2251</v>
      </c>
      <c r="C679" s="251" t="s">
        <v>216</v>
      </c>
      <c r="D679" s="251" t="s">
        <v>2252</v>
      </c>
      <c r="E679" s="250" t="s">
        <v>28</v>
      </c>
      <c r="F679" s="253" t="s">
        <v>2252</v>
      </c>
    </row>
    <row r="680" spans="1:6" ht="40.5">
      <c r="A680" s="246" t="s">
        <v>2253</v>
      </c>
      <c r="B680" s="247" t="s">
        <v>2254</v>
      </c>
      <c r="C680" s="251" t="s">
        <v>216</v>
      </c>
      <c r="D680" s="251" t="s">
        <v>2255</v>
      </c>
      <c r="E680" s="250" t="s">
        <v>28</v>
      </c>
      <c r="F680" s="253" t="s">
        <v>2255</v>
      </c>
    </row>
    <row r="681" spans="1:6" ht="54">
      <c r="A681" s="246" t="s">
        <v>2256</v>
      </c>
      <c r="B681" s="247" t="s">
        <v>2257</v>
      </c>
      <c r="C681" s="251" t="s">
        <v>216</v>
      </c>
      <c r="D681" s="251" t="s">
        <v>2258</v>
      </c>
      <c r="E681" s="250" t="s">
        <v>28</v>
      </c>
      <c r="F681" s="253" t="s">
        <v>2258</v>
      </c>
    </row>
    <row r="682" spans="1:6" ht="40.5">
      <c r="A682" s="246" t="s">
        <v>2259</v>
      </c>
      <c r="B682" s="247" t="s">
        <v>2260</v>
      </c>
      <c r="C682" s="251" t="s">
        <v>216</v>
      </c>
      <c r="D682" s="251" t="s">
        <v>2261</v>
      </c>
      <c r="E682" s="250" t="s">
        <v>28</v>
      </c>
      <c r="F682" s="253" t="s">
        <v>2261</v>
      </c>
    </row>
    <row r="683" spans="1:6" ht="40.5">
      <c r="A683" s="246" t="s">
        <v>2262</v>
      </c>
      <c r="B683" s="247" t="s">
        <v>2263</v>
      </c>
      <c r="C683" s="251" t="s">
        <v>216</v>
      </c>
      <c r="D683" s="251" t="s">
        <v>2264</v>
      </c>
      <c r="E683" s="250" t="s">
        <v>28</v>
      </c>
      <c r="F683" s="253" t="s">
        <v>2264</v>
      </c>
    </row>
    <row r="684" spans="1:6" ht="67.5">
      <c r="A684" s="246" t="s">
        <v>2265</v>
      </c>
      <c r="B684" s="247" t="s">
        <v>2266</v>
      </c>
      <c r="C684" s="251" t="s">
        <v>216</v>
      </c>
      <c r="D684" s="251" t="s">
        <v>2267</v>
      </c>
      <c r="E684" s="250" t="s">
        <v>28</v>
      </c>
      <c r="F684" s="253" t="s">
        <v>2267</v>
      </c>
    </row>
    <row r="685" spans="1:6" ht="54">
      <c r="A685" s="246" t="s">
        <v>2268</v>
      </c>
      <c r="B685" s="247" t="s">
        <v>2269</v>
      </c>
      <c r="C685" s="251" t="s">
        <v>216</v>
      </c>
      <c r="D685" s="251" t="s">
        <v>2270</v>
      </c>
      <c r="E685" s="250" t="s">
        <v>28</v>
      </c>
      <c r="F685" s="253" t="s">
        <v>2270</v>
      </c>
    </row>
    <row r="686" spans="1:6" ht="67.5">
      <c r="A686" s="246" t="s">
        <v>2271</v>
      </c>
      <c r="B686" s="247" t="s">
        <v>2272</v>
      </c>
      <c r="C686" s="251" t="s">
        <v>216</v>
      </c>
      <c r="D686" s="251" t="s">
        <v>2273</v>
      </c>
      <c r="E686" s="250" t="s">
        <v>28</v>
      </c>
      <c r="F686" s="253" t="s">
        <v>2273</v>
      </c>
    </row>
    <row r="687" spans="1:6" ht="94.5">
      <c r="A687" s="246" t="s">
        <v>2274</v>
      </c>
      <c r="B687" s="247" t="s">
        <v>2275</v>
      </c>
      <c r="C687" s="251" t="s">
        <v>216</v>
      </c>
      <c r="D687" s="251" t="s">
        <v>2276</v>
      </c>
      <c r="E687" s="250" t="s">
        <v>28</v>
      </c>
      <c r="F687" s="253" t="s">
        <v>2276</v>
      </c>
    </row>
    <row r="688" spans="1:6" ht="94.5">
      <c r="A688" s="246" t="s">
        <v>2277</v>
      </c>
      <c r="B688" s="247" t="s">
        <v>2278</v>
      </c>
      <c r="C688" s="251" t="s">
        <v>216</v>
      </c>
      <c r="D688" s="251" t="s">
        <v>2279</v>
      </c>
      <c r="E688" s="250" t="s">
        <v>28</v>
      </c>
      <c r="F688" s="253" t="s">
        <v>2279</v>
      </c>
    </row>
    <row r="689" spans="1:6" ht="67.5">
      <c r="A689" s="246" t="s">
        <v>2280</v>
      </c>
      <c r="B689" s="247" t="s">
        <v>2281</v>
      </c>
      <c r="C689" s="251" t="s">
        <v>216</v>
      </c>
      <c r="D689" s="251" t="s">
        <v>2282</v>
      </c>
      <c r="E689" s="250" t="s">
        <v>28</v>
      </c>
      <c r="F689" s="253" t="s">
        <v>2282</v>
      </c>
    </row>
    <row r="690" spans="1:6" ht="67.5">
      <c r="A690" s="246" t="s">
        <v>2283</v>
      </c>
      <c r="B690" s="247" t="s">
        <v>2284</v>
      </c>
      <c r="C690" s="251" t="s">
        <v>216</v>
      </c>
      <c r="D690" s="251" t="s">
        <v>2285</v>
      </c>
      <c r="E690" s="250" t="s">
        <v>28</v>
      </c>
      <c r="F690" s="253" t="s">
        <v>2285</v>
      </c>
    </row>
    <row r="691" spans="1:6" ht="81">
      <c r="A691" s="246" t="s">
        <v>2286</v>
      </c>
      <c r="B691" s="247" t="s">
        <v>2287</v>
      </c>
      <c r="C691" s="251" t="s">
        <v>216</v>
      </c>
      <c r="D691" s="251" t="s">
        <v>2288</v>
      </c>
      <c r="E691" s="250" t="s">
        <v>28</v>
      </c>
      <c r="F691" s="253" t="s">
        <v>2288</v>
      </c>
    </row>
    <row r="692" spans="1:6" ht="81">
      <c r="A692" s="246" t="s">
        <v>2289</v>
      </c>
      <c r="B692" s="247" t="s">
        <v>2290</v>
      </c>
      <c r="C692" s="251" t="s">
        <v>216</v>
      </c>
      <c r="D692" s="251" t="s">
        <v>2291</v>
      </c>
      <c r="E692" s="250" t="s">
        <v>28</v>
      </c>
      <c r="F692" s="253" t="s">
        <v>2291</v>
      </c>
    </row>
    <row r="693" spans="1:6" ht="67.5">
      <c r="A693" s="246" t="s">
        <v>2292</v>
      </c>
      <c r="B693" s="247" t="s">
        <v>2293</v>
      </c>
      <c r="C693" s="251" t="s">
        <v>216</v>
      </c>
      <c r="D693" s="251" t="s">
        <v>2294</v>
      </c>
      <c r="E693" s="250" t="s">
        <v>28</v>
      </c>
      <c r="F693" s="253" t="s">
        <v>2294</v>
      </c>
    </row>
    <row r="694" spans="1:6" ht="67.5">
      <c r="A694" s="246" t="s">
        <v>2295</v>
      </c>
      <c r="B694" s="247" t="s">
        <v>2296</v>
      </c>
      <c r="C694" s="251" t="s">
        <v>216</v>
      </c>
      <c r="D694" s="251" t="s">
        <v>2297</v>
      </c>
      <c r="E694" s="250" t="s">
        <v>28</v>
      </c>
      <c r="F694" s="253" t="s">
        <v>2297</v>
      </c>
    </row>
    <row r="695" spans="1:6" ht="67.5">
      <c r="A695" s="246" t="s">
        <v>2298</v>
      </c>
      <c r="B695" s="247" t="s">
        <v>2299</v>
      </c>
      <c r="C695" s="251" t="s">
        <v>216</v>
      </c>
      <c r="D695" s="251" t="s">
        <v>2300</v>
      </c>
      <c r="E695" s="250" t="s">
        <v>28</v>
      </c>
      <c r="F695" s="253" t="s">
        <v>2300</v>
      </c>
    </row>
    <row r="696" spans="1:6" ht="81">
      <c r="A696" s="246" t="s">
        <v>2301</v>
      </c>
      <c r="B696" s="247" t="s">
        <v>2302</v>
      </c>
      <c r="C696" s="251" t="s">
        <v>216</v>
      </c>
      <c r="D696" s="251" t="s">
        <v>2303</v>
      </c>
      <c r="E696" s="250" t="s">
        <v>28</v>
      </c>
      <c r="F696" s="253" t="s">
        <v>2303</v>
      </c>
    </row>
    <row r="697" spans="1:6" ht="54">
      <c r="A697" s="246" t="s">
        <v>2304</v>
      </c>
      <c r="B697" s="247" t="s">
        <v>2305</v>
      </c>
      <c r="C697" s="251" t="s">
        <v>216</v>
      </c>
      <c r="D697" s="251" t="s">
        <v>2306</v>
      </c>
      <c r="E697" s="250" t="s">
        <v>28</v>
      </c>
      <c r="F697" s="253" t="s">
        <v>2306</v>
      </c>
    </row>
    <row r="698" spans="1:6" ht="54">
      <c r="A698" s="246" t="s">
        <v>2307</v>
      </c>
      <c r="B698" s="247" t="s">
        <v>2308</v>
      </c>
      <c r="C698" s="251" t="s">
        <v>216</v>
      </c>
      <c r="D698" s="251" t="s">
        <v>2309</v>
      </c>
      <c r="E698" s="250" t="s">
        <v>28</v>
      </c>
      <c r="F698" s="253" t="s">
        <v>2309</v>
      </c>
    </row>
    <row r="699" spans="1:6" ht="54">
      <c r="A699" s="246" t="s">
        <v>2310</v>
      </c>
      <c r="B699" s="247" t="s">
        <v>2311</v>
      </c>
      <c r="C699" s="251" t="s">
        <v>216</v>
      </c>
      <c r="D699" s="251" t="s">
        <v>2312</v>
      </c>
      <c r="E699" s="250" t="s">
        <v>28</v>
      </c>
      <c r="F699" s="253" t="s">
        <v>2312</v>
      </c>
    </row>
    <row r="700" spans="1:6" ht="54">
      <c r="A700" s="246" t="s">
        <v>2313</v>
      </c>
      <c r="B700" s="247" t="s">
        <v>2314</v>
      </c>
      <c r="C700" s="251" t="s">
        <v>216</v>
      </c>
      <c r="D700" s="251" t="s">
        <v>2315</v>
      </c>
      <c r="E700" s="250" t="s">
        <v>28</v>
      </c>
      <c r="F700" s="253" t="s">
        <v>2315</v>
      </c>
    </row>
    <row r="701" spans="1:6" ht="54">
      <c r="A701" s="246" t="s">
        <v>2316</v>
      </c>
      <c r="B701" s="247" t="s">
        <v>2317</v>
      </c>
      <c r="C701" s="251" t="s">
        <v>216</v>
      </c>
      <c r="D701" s="251" t="s">
        <v>2318</v>
      </c>
      <c r="E701" s="250" t="s">
        <v>28</v>
      </c>
      <c r="F701" s="253" t="s">
        <v>2318</v>
      </c>
    </row>
    <row r="702" spans="1:6" ht="67.5">
      <c r="A702" s="246" t="s">
        <v>2319</v>
      </c>
      <c r="B702" s="247" t="s">
        <v>2320</v>
      </c>
      <c r="C702" s="251" t="s">
        <v>216</v>
      </c>
      <c r="D702" s="251" t="s">
        <v>1916</v>
      </c>
      <c r="E702" s="250" t="s">
        <v>28</v>
      </c>
      <c r="F702" s="253" t="s">
        <v>1916</v>
      </c>
    </row>
    <row r="703" spans="1:6" ht="40.5">
      <c r="A703" s="246" t="s">
        <v>2321</v>
      </c>
      <c r="B703" s="247" t="s">
        <v>2322</v>
      </c>
      <c r="C703" s="251" t="s">
        <v>216</v>
      </c>
      <c r="D703" s="251" t="s">
        <v>2323</v>
      </c>
      <c r="E703" s="250" t="s">
        <v>28</v>
      </c>
      <c r="F703" s="253" t="s">
        <v>2323</v>
      </c>
    </row>
    <row r="704" spans="1:6" ht="40.5">
      <c r="A704" s="246" t="s">
        <v>2324</v>
      </c>
      <c r="B704" s="247" t="s">
        <v>2325</v>
      </c>
      <c r="C704" s="251" t="s">
        <v>216</v>
      </c>
      <c r="D704" s="251" t="s">
        <v>2326</v>
      </c>
      <c r="E704" s="250" t="s">
        <v>28</v>
      </c>
      <c r="F704" s="253" t="s">
        <v>2326</v>
      </c>
    </row>
    <row r="705" spans="1:6" ht="40.5">
      <c r="A705" s="246" t="s">
        <v>2327</v>
      </c>
      <c r="B705" s="247" t="s">
        <v>2328</v>
      </c>
      <c r="C705" s="251" t="s">
        <v>216</v>
      </c>
      <c r="D705" s="251" t="s">
        <v>2329</v>
      </c>
      <c r="E705" s="250" t="s">
        <v>28</v>
      </c>
      <c r="F705" s="253" t="s">
        <v>2329</v>
      </c>
    </row>
    <row r="706" spans="1:6" ht="40.5">
      <c r="A706" s="246" t="s">
        <v>2330</v>
      </c>
      <c r="B706" s="247" t="s">
        <v>2331</v>
      </c>
      <c r="C706" s="251" t="s">
        <v>216</v>
      </c>
      <c r="D706" s="251" t="s">
        <v>2332</v>
      </c>
      <c r="E706" s="250" t="s">
        <v>28</v>
      </c>
      <c r="F706" s="253" t="s">
        <v>2332</v>
      </c>
    </row>
    <row r="707" spans="1:6" ht="67.5">
      <c r="A707" s="246" t="s">
        <v>2333</v>
      </c>
      <c r="B707" s="247" t="s">
        <v>2334</v>
      </c>
      <c r="C707" s="251" t="s">
        <v>216</v>
      </c>
      <c r="D707" s="251" t="s">
        <v>2335</v>
      </c>
      <c r="E707" s="250" t="s">
        <v>28</v>
      </c>
      <c r="F707" s="253" t="s">
        <v>2335</v>
      </c>
    </row>
    <row r="708" spans="1:6" ht="54">
      <c r="A708" s="246" t="s">
        <v>2336</v>
      </c>
      <c r="B708" s="247" t="s">
        <v>2337</v>
      </c>
      <c r="C708" s="251" t="s">
        <v>216</v>
      </c>
      <c r="D708" s="251" t="s">
        <v>2338</v>
      </c>
      <c r="E708" s="250" t="s">
        <v>28</v>
      </c>
      <c r="F708" s="253" t="s">
        <v>2338</v>
      </c>
    </row>
    <row r="709" spans="1:6" ht="54">
      <c r="A709" s="246" t="s">
        <v>2339</v>
      </c>
      <c r="B709" s="247" t="s">
        <v>2340</v>
      </c>
      <c r="C709" s="251" t="s">
        <v>216</v>
      </c>
      <c r="D709" s="251" t="s">
        <v>2341</v>
      </c>
      <c r="E709" s="250" t="s">
        <v>28</v>
      </c>
      <c r="F709" s="253" t="s">
        <v>2341</v>
      </c>
    </row>
    <row r="710" spans="1:6" ht="67.5">
      <c r="A710" s="246" t="s">
        <v>2342</v>
      </c>
      <c r="B710" s="247" t="s">
        <v>2343</v>
      </c>
      <c r="C710" s="251" t="s">
        <v>216</v>
      </c>
      <c r="D710" s="251" t="s">
        <v>2344</v>
      </c>
      <c r="E710" s="250" t="s">
        <v>28</v>
      </c>
      <c r="F710" s="253" t="s">
        <v>2344</v>
      </c>
    </row>
    <row r="711" spans="1:6" ht="67.5">
      <c r="A711" s="246" t="s">
        <v>2345</v>
      </c>
      <c r="B711" s="247" t="s">
        <v>2346</v>
      </c>
      <c r="C711" s="251" t="s">
        <v>216</v>
      </c>
      <c r="D711" s="251" t="s">
        <v>2347</v>
      </c>
      <c r="E711" s="250" t="s">
        <v>28</v>
      </c>
      <c r="F711" s="253" t="s">
        <v>2347</v>
      </c>
    </row>
    <row r="712" spans="1:6" ht="67.5">
      <c r="A712" s="246" t="s">
        <v>2348</v>
      </c>
      <c r="B712" s="247" t="s">
        <v>2349</v>
      </c>
      <c r="C712" s="251" t="s">
        <v>216</v>
      </c>
      <c r="D712" s="251" t="s">
        <v>1871</v>
      </c>
      <c r="E712" s="250" t="s">
        <v>28</v>
      </c>
      <c r="F712" s="253" t="s">
        <v>1871</v>
      </c>
    </row>
    <row r="713" spans="1:6" ht="67.5">
      <c r="A713" s="246" t="s">
        <v>2350</v>
      </c>
      <c r="B713" s="247" t="s">
        <v>2351</v>
      </c>
      <c r="C713" s="251" t="s">
        <v>216</v>
      </c>
      <c r="D713" s="251" t="s">
        <v>2352</v>
      </c>
      <c r="E713" s="250" t="s">
        <v>28</v>
      </c>
      <c r="F713" s="253" t="s">
        <v>2352</v>
      </c>
    </row>
    <row r="714" spans="1:6" ht="81">
      <c r="A714" s="246" t="s">
        <v>2353</v>
      </c>
      <c r="B714" s="247" t="s">
        <v>2354</v>
      </c>
      <c r="C714" s="251" t="s">
        <v>216</v>
      </c>
      <c r="D714" s="251" t="s">
        <v>2355</v>
      </c>
      <c r="E714" s="250" t="s">
        <v>28</v>
      </c>
      <c r="F714" s="253" t="s">
        <v>2355</v>
      </c>
    </row>
    <row r="715" spans="1:6" ht="81">
      <c r="A715" s="246" t="s">
        <v>2356</v>
      </c>
      <c r="B715" s="247" t="s">
        <v>2357</v>
      </c>
      <c r="C715" s="251" t="s">
        <v>216</v>
      </c>
      <c r="D715" s="251" t="s">
        <v>2036</v>
      </c>
      <c r="E715" s="250" t="s">
        <v>28</v>
      </c>
      <c r="F715" s="253" t="s">
        <v>2036</v>
      </c>
    </row>
    <row r="716" spans="1:6" ht="81">
      <c r="A716" s="246" t="s">
        <v>2358</v>
      </c>
      <c r="B716" s="247" t="s">
        <v>2359</v>
      </c>
      <c r="C716" s="251" t="s">
        <v>216</v>
      </c>
      <c r="D716" s="251" t="s">
        <v>2360</v>
      </c>
      <c r="E716" s="250" t="s">
        <v>28</v>
      </c>
      <c r="F716" s="253" t="s">
        <v>2360</v>
      </c>
    </row>
    <row r="717" spans="1:6" ht="81">
      <c r="A717" s="246" t="s">
        <v>2361</v>
      </c>
      <c r="B717" s="247" t="s">
        <v>2362</v>
      </c>
      <c r="C717" s="251" t="s">
        <v>216</v>
      </c>
      <c r="D717" s="251" t="s">
        <v>2363</v>
      </c>
      <c r="E717" s="250" t="s">
        <v>28</v>
      </c>
      <c r="F717" s="253" t="s">
        <v>2363</v>
      </c>
    </row>
    <row r="718" spans="1:6" ht="67.5">
      <c r="A718" s="246" t="s">
        <v>2364</v>
      </c>
      <c r="B718" s="247" t="s">
        <v>2365</v>
      </c>
      <c r="C718" s="251" t="s">
        <v>216</v>
      </c>
      <c r="D718" s="251" t="s">
        <v>2366</v>
      </c>
      <c r="E718" s="250" t="s">
        <v>28</v>
      </c>
      <c r="F718" s="253" t="s">
        <v>2366</v>
      </c>
    </row>
    <row r="719" spans="1:6" ht="67.5">
      <c r="A719" s="246" t="s">
        <v>2367</v>
      </c>
      <c r="B719" s="247" t="s">
        <v>2368</v>
      </c>
      <c r="C719" s="251" t="s">
        <v>216</v>
      </c>
      <c r="D719" s="251" t="s">
        <v>2369</v>
      </c>
      <c r="E719" s="250" t="s">
        <v>28</v>
      </c>
      <c r="F719" s="253" t="s">
        <v>2369</v>
      </c>
    </row>
    <row r="720" spans="1:6" ht="67.5">
      <c r="A720" s="246" t="s">
        <v>2370</v>
      </c>
      <c r="B720" s="247" t="s">
        <v>2371</v>
      </c>
      <c r="C720" s="251" t="s">
        <v>216</v>
      </c>
      <c r="D720" s="251" t="s">
        <v>2372</v>
      </c>
      <c r="E720" s="250" t="s">
        <v>28</v>
      </c>
      <c r="F720" s="253" t="s">
        <v>2372</v>
      </c>
    </row>
    <row r="721" spans="1:6" ht="81">
      <c r="A721" s="246" t="s">
        <v>2373</v>
      </c>
      <c r="B721" s="247" t="s">
        <v>2374</v>
      </c>
      <c r="C721" s="251" t="s">
        <v>216</v>
      </c>
      <c r="D721" s="251" t="s">
        <v>2375</v>
      </c>
      <c r="E721" s="250" t="s">
        <v>28</v>
      </c>
      <c r="F721" s="253" t="s">
        <v>2375</v>
      </c>
    </row>
    <row r="722" spans="1:6" ht="40.5">
      <c r="A722" s="246" t="s">
        <v>2376</v>
      </c>
      <c r="B722" s="247" t="s">
        <v>2377</v>
      </c>
      <c r="C722" s="251" t="s">
        <v>216</v>
      </c>
      <c r="D722" s="251" t="s">
        <v>2378</v>
      </c>
      <c r="E722" s="250" t="s">
        <v>28</v>
      </c>
      <c r="F722" s="253" t="s">
        <v>2378</v>
      </c>
    </row>
    <row r="723" spans="1:6" ht="40.5">
      <c r="A723" s="246" t="s">
        <v>2379</v>
      </c>
      <c r="B723" s="247" t="s">
        <v>2380</v>
      </c>
      <c r="C723" s="251" t="s">
        <v>216</v>
      </c>
      <c r="D723" s="251" t="s">
        <v>2381</v>
      </c>
      <c r="E723" s="250" t="s">
        <v>28</v>
      </c>
      <c r="F723" s="253" t="s">
        <v>2381</v>
      </c>
    </row>
    <row r="724" spans="1:6" ht="40.5">
      <c r="A724" s="246" t="s">
        <v>2382</v>
      </c>
      <c r="B724" s="247" t="s">
        <v>2383</v>
      </c>
      <c r="C724" s="251" t="s">
        <v>216</v>
      </c>
      <c r="D724" s="251" t="s">
        <v>2384</v>
      </c>
      <c r="E724" s="250" t="s">
        <v>28</v>
      </c>
      <c r="F724" s="253" t="s">
        <v>2384</v>
      </c>
    </row>
    <row r="725" spans="1:6" ht="40.5">
      <c r="A725" s="246" t="s">
        <v>2385</v>
      </c>
      <c r="B725" s="247" t="s">
        <v>2386</v>
      </c>
      <c r="C725" s="251" t="s">
        <v>216</v>
      </c>
      <c r="D725" s="251" t="s">
        <v>2387</v>
      </c>
      <c r="E725" s="250" t="s">
        <v>28</v>
      </c>
      <c r="F725" s="253" t="s">
        <v>2387</v>
      </c>
    </row>
    <row r="726" spans="1:6" ht="94.5">
      <c r="A726" s="246" t="s">
        <v>2388</v>
      </c>
      <c r="B726" s="247" t="s">
        <v>2389</v>
      </c>
      <c r="C726" s="251" t="s">
        <v>216</v>
      </c>
      <c r="D726" s="251" t="s">
        <v>2390</v>
      </c>
      <c r="E726" s="250" t="s">
        <v>28</v>
      </c>
      <c r="F726" s="253" t="s">
        <v>2390</v>
      </c>
    </row>
    <row r="727" spans="1:6" ht="81">
      <c r="A727" s="246" t="s">
        <v>2391</v>
      </c>
      <c r="B727" s="247" t="s">
        <v>2392</v>
      </c>
      <c r="C727" s="251" t="s">
        <v>216</v>
      </c>
      <c r="D727" s="251" t="s">
        <v>2393</v>
      </c>
      <c r="E727" s="250" t="s">
        <v>28</v>
      </c>
      <c r="F727" s="253" t="s">
        <v>2393</v>
      </c>
    </row>
    <row r="728" spans="1:6" ht="81">
      <c r="A728" s="246" t="s">
        <v>2394</v>
      </c>
      <c r="B728" s="247" t="s">
        <v>2395</v>
      </c>
      <c r="C728" s="251" t="s">
        <v>216</v>
      </c>
      <c r="D728" s="251" t="s">
        <v>2396</v>
      </c>
      <c r="E728" s="250" t="s">
        <v>28</v>
      </c>
      <c r="F728" s="253" t="s">
        <v>2396</v>
      </c>
    </row>
    <row r="729" spans="1:6" ht="40.5">
      <c r="A729" s="246" t="s">
        <v>2397</v>
      </c>
      <c r="B729" s="247" t="s">
        <v>2398</v>
      </c>
      <c r="C729" s="251" t="s">
        <v>216</v>
      </c>
      <c r="D729" s="251" t="s">
        <v>1190</v>
      </c>
      <c r="E729" s="250" t="s">
        <v>28</v>
      </c>
      <c r="F729" s="253" t="s">
        <v>1190</v>
      </c>
    </row>
    <row r="730" spans="1:6" ht="94.5">
      <c r="A730" s="246" t="s">
        <v>2399</v>
      </c>
      <c r="B730" s="247" t="s">
        <v>2400</v>
      </c>
      <c r="C730" s="251" t="s">
        <v>216</v>
      </c>
      <c r="D730" s="251" t="s">
        <v>2401</v>
      </c>
      <c r="E730" s="250" t="s">
        <v>28</v>
      </c>
      <c r="F730" s="253" t="s">
        <v>2401</v>
      </c>
    </row>
    <row r="731" spans="1:6" ht="40.5">
      <c r="A731" s="246" t="s">
        <v>2402</v>
      </c>
      <c r="B731" s="247" t="s">
        <v>2403</v>
      </c>
      <c r="C731" s="251" t="s">
        <v>216</v>
      </c>
      <c r="D731" s="251" t="s">
        <v>2404</v>
      </c>
      <c r="E731" s="250" t="s">
        <v>28</v>
      </c>
      <c r="F731" s="253" t="s">
        <v>2404</v>
      </c>
    </row>
    <row r="732" spans="1:6" ht="40.5">
      <c r="A732" s="246" t="s">
        <v>2405</v>
      </c>
      <c r="B732" s="247" t="s">
        <v>2406</v>
      </c>
      <c r="C732" s="251" t="s">
        <v>216</v>
      </c>
      <c r="D732" s="251" t="s">
        <v>2407</v>
      </c>
      <c r="E732" s="250" t="s">
        <v>28</v>
      </c>
      <c r="F732" s="253" t="s">
        <v>2407</v>
      </c>
    </row>
    <row r="733" spans="1:6" ht="54">
      <c r="A733" s="246" t="s">
        <v>2408</v>
      </c>
      <c r="B733" s="247" t="s">
        <v>2409</v>
      </c>
      <c r="C733" s="251" t="s">
        <v>216</v>
      </c>
      <c r="D733" s="251" t="s">
        <v>2410</v>
      </c>
      <c r="E733" s="250" t="s">
        <v>28</v>
      </c>
      <c r="F733" s="253" t="s">
        <v>2410</v>
      </c>
    </row>
    <row r="734" spans="1:6" ht="40.5">
      <c r="A734" s="246" t="s">
        <v>2411</v>
      </c>
      <c r="B734" s="247" t="s">
        <v>2412</v>
      </c>
      <c r="C734" s="251" t="s">
        <v>216</v>
      </c>
      <c r="D734" s="251" t="s">
        <v>2413</v>
      </c>
      <c r="E734" s="250" t="s">
        <v>28</v>
      </c>
      <c r="F734" s="253" t="s">
        <v>2413</v>
      </c>
    </row>
    <row r="735" spans="1:6" ht="40.5">
      <c r="A735" s="246" t="s">
        <v>2414</v>
      </c>
      <c r="B735" s="247" t="s">
        <v>2415</v>
      </c>
      <c r="C735" s="251" t="s">
        <v>216</v>
      </c>
      <c r="D735" s="251" t="s">
        <v>2416</v>
      </c>
      <c r="E735" s="250" t="s">
        <v>28</v>
      </c>
      <c r="F735" s="253" t="s">
        <v>2416</v>
      </c>
    </row>
    <row r="736" spans="1:6" ht="67.5">
      <c r="A736" s="246" t="s">
        <v>2417</v>
      </c>
      <c r="B736" s="247" t="s">
        <v>2418</v>
      </c>
      <c r="C736" s="251" t="s">
        <v>216</v>
      </c>
      <c r="D736" s="251" t="s">
        <v>2419</v>
      </c>
      <c r="E736" s="250" t="s">
        <v>28</v>
      </c>
      <c r="F736" s="253" t="s">
        <v>2419</v>
      </c>
    </row>
    <row r="737" spans="1:6" ht="67.5">
      <c r="A737" s="246" t="s">
        <v>2420</v>
      </c>
      <c r="B737" s="247" t="s">
        <v>2421</v>
      </c>
      <c r="C737" s="251" t="s">
        <v>216</v>
      </c>
      <c r="D737" s="251" t="s">
        <v>2422</v>
      </c>
      <c r="E737" s="250" t="s">
        <v>28</v>
      </c>
      <c r="F737" s="253" t="s">
        <v>2422</v>
      </c>
    </row>
    <row r="738" spans="1:6" ht="67.5">
      <c r="A738" s="246" t="s">
        <v>2423</v>
      </c>
      <c r="B738" s="247" t="s">
        <v>2424</v>
      </c>
      <c r="C738" s="251" t="s">
        <v>216</v>
      </c>
      <c r="D738" s="251" t="s">
        <v>2401</v>
      </c>
      <c r="E738" s="250" t="s">
        <v>28</v>
      </c>
      <c r="F738" s="253" t="s">
        <v>2401</v>
      </c>
    </row>
    <row r="739" spans="1:6" ht="81">
      <c r="A739" s="246" t="s">
        <v>2425</v>
      </c>
      <c r="B739" s="247" t="s">
        <v>2426</v>
      </c>
      <c r="C739" s="251" t="s">
        <v>216</v>
      </c>
      <c r="D739" s="251" t="s">
        <v>2427</v>
      </c>
      <c r="E739" s="250" t="s">
        <v>28</v>
      </c>
      <c r="F739" s="253" t="s">
        <v>2427</v>
      </c>
    </row>
    <row r="740" spans="1:6" ht="40.5">
      <c r="A740" s="246" t="s">
        <v>2428</v>
      </c>
      <c r="B740" s="247" t="s">
        <v>2429</v>
      </c>
      <c r="C740" s="251" t="s">
        <v>216</v>
      </c>
      <c r="D740" s="251" t="s">
        <v>2430</v>
      </c>
      <c r="E740" s="250" t="s">
        <v>28</v>
      </c>
      <c r="F740" s="253" t="s">
        <v>2430</v>
      </c>
    </row>
    <row r="741" spans="1:6" ht="40.5">
      <c r="A741" s="246" t="s">
        <v>2431</v>
      </c>
      <c r="B741" s="247" t="s">
        <v>2432</v>
      </c>
      <c r="C741" s="251" t="s">
        <v>216</v>
      </c>
      <c r="D741" s="251" t="s">
        <v>2433</v>
      </c>
      <c r="E741" s="250" t="s">
        <v>28</v>
      </c>
      <c r="F741" s="253" t="s">
        <v>2433</v>
      </c>
    </row>
    <row r="742" spans="1:6" ht="54">
      <c r="A742" s="246" t="s">
        <v>2434</v>
      </c>
      <c r="B742" s="247" t="s">
        <v>2435</v>
      </c>
      <c r="C742" s="251" t="s">
        <v>216</v>
      </c>
      <c r="D742" s="251" t="s">
        <v>2436</v>
      </c>
      <c r="E742" s="250" t="s">
        <v>28</v>
      </c>
      <c r="F742" s="253" t="s">
        <v>2436</v>
      </c>
    </row>
    <row r="743" spans="1:6" ht="54">
      <c r="A743" s="246" t="s">
        <v>2437</v>
      </c>
      <c r="B743" s="247" t="s">
        <v>2438</v>
      </c>
      <c r="C743" s="251" t="s">
        <v>216</v>
      </c>
      <c r="D743" s="251" t="s">
        <v>2439</v>
      </c>
      <c r="E743" s="250" t="s">
        <v>28</v>
      </c>
      <c r="F743" s="253" t="s">
        <v>2439</v>
      </c>
    </row>
    <row r="744" spans="1:6" ht="54">
      <c r="A744" s="246" t="s">
        <v>2440</v>
      </c>
      <c r="B744" s="247" t="s">
        <v>2441</v>
      </c>
      <c r="C744" s="251" t="s">
        <v>216</v>
      </c>
      <c r="D744" s="251" t="s">
        <v>2442</v>
      </c>
      <c r="E744" s="250" t="s">
        <v>28</v>
      </c>
      <c r="F744" s="253" t="s">
        <v>2442</v>
      </c>
    </row>
    <row r="745" spans="1:6" ht="54">
      <c r="A745" s="246" t="s">
        <v>2443</v>
      </c>
      <c r="B745" s="247" t="s">
        <v>2444</v>
      </c>
      <c r="C745" s="251" t="s">
        <v>216</v>
      </c>
      <c r="D745" s="251" t="s">
        <v>2445</v>
      </c>
      <c r="E745" s="250" t="s">
        <v>28</v>
      </c>
      <c r="F745" s="253" t="s">
        <v>2445</v>
      </c>
    </row>
    <row r="746" spans="1:6" ht="40.5">
      <c r="A746" s="246" t="s">
        <v>2446</v>
      </c>
      <c r="B746" s="247" t="s">
        <v>2447</v>
      </c>
      <c r="C746" s="251" t="s">
        <v>216</v>
      </c>
      <c r="D746" s="251" t="s">
        <v>2448</v>
      </c>
      <c r="E746" s="250" t="s">
        <v>28</v>
      </c>
      <c r="F746" s="253" t="s">
        <v>2448</v>
      </c>
    </row>
    <row r="747" spans="1:6" ht="54">
      <c r="A747" s="246" t="s">
        <v>2449</v>
      </c>
      <c r="B747" s="247" t="s">
        <v>2450</v>
      </c>
      <c r="C747" s="251" t="s">
        <v>216</v>
      </c>
      <c r="D747" s="251" t="s">
        <v>2451</v>
      </c>
      <c r="E747" s="250" t="s">
        <v>28</v>
      </c>
      <c r="F747" s="253" t="s">
        <v>2451</v>
      </c>
    </row>
    <row r="748" spans="1:6" ht="67.5">
      <c r="A748" s="246" t="s">
        <v>2452</v>
      </c>
      <c r="B748" s="247" t="s">
        <v>2453</v>
      </c>
      <c r="C748" s="251" t="s">
        <v>216</v>
      </c>
      <c r="D748" s="251" t="s">
        <v>2454</v>
      </c>
      <c r="E748" s="250" t="s">
        <v>28</v>
      </c>
      <c r="F748" s="253" t="s">
        <v>2454</v>
      </c>
    </row>
    <row r="749" spans="1:6" ht="67.5">
      <c r="A749" s="246" t="s">
        <v>2455</v>
      </c>
      <c r="B749" s="247" t="s">
        <v>2456</v>
      </c>
      <c r="C749" s="251" t="s">
        <v>216</v>
      </c>
      <c r="D749" s="251" t="s">
        <v>2457</v>
      </c>
      <c r="E749" s="250" t="s">
        <v>28</v>
      </c>
      <c r="F749" s="253" t="s">
        <v>2457</v>
      </c>
    </row>
    <row r="750" spans="1:6" ht="67.5">
      <c r="A750" s="246" t="s">
        <v>2458</v>
      </c>
      <c r="B750" s="247" t="s">
        <v>2459</v>
      </c>
      <c r="C750" s="251" t="s">
        <v>216</v>
      </c>
      <c r="D750" s="251" t="s">
        <v>2208</v>
      </c>
      <c r="E750" s="250" t="s">
        <v>28</v>
      </c>
      <c r="F750" s="253" t="s">
        <v>2208</v>
      </c>
    </row>
    <row r="751" spans="1:6" ht="40.5">
      <c r="A751" s="246" t="s">
        <v>2460</v>
      </c>
      <c r="B751" s="247" t="s">
        <v>2461</v>
      </c>
      <c r="C751" s="251" t="s">
        <v>216</v>
      </c>
      <c r="D751" s="251" t="s">
        <v>2462</v>
      </c>
      <c r="E751" s="250" t="s">
        <v>28</v>
      </c>
      <c r="F751" s="253" t="s">
        <v>2462</v>
      </c>
    </row>
    <row r="752" spans="1:6" ht="40.5">
      <c r="A752" s="246" t="s">
        <v>2463</v>
      </c>
      <c r="B752" s="247" t="s">
        <v>2464</v>
      </c>
      <c r="C752" s="251" t="s">
        <v>216</v>
      </c>
      <c r="D752" s="251" t="s">
        <v>477</v>
      </c>
      <c r="E752" s="250" t="s">
        <v>28</v>
      </c>
      <c r="F752" s="253" t="s">
        <v>477</v>
      </c>
    </row>
    <row r="753" spans="1:6" ht="67.5">
      <c r="A753" s="246" t="s">
        <v>2465</v>
      </c>
      <c r="B753" s="247" t="s">
        <v>2466</v>
      </c>
      <c r="C753" s="251" t="s">
        <v>216</v>
      </c>
      <c r="D753" s="251" t="s">
        <v>2467</v>
      </c>
      <c r="E753" s="250" t="s">
        <v>28</v>
      </c>
      <c r="F753" s="253" t="s">
        <v>2467</v>
      </c>
    </row>
    <row r="754" spans="1:6" ht="40.5">
      <c r="A754" s="246" t="s">
        <v>2468</v>
      </c>
      <c r="B754" s="247" t="s">
        <v>2469</v>
      </c>
      <c r="C754" s="251" t="s">
        <v>216</v>
      </c>
      <c r="D754" s="251" t="s">
        <v>2470</v>
      </c>
      <c r="E754" s="250" t="s">
        <v>28</v>
      </c>
      <c r="F754" s="253" t="s">
        <v>2470</v>
      </c>
    </row>
    <row r="755" spans="1:6" ht="67.5">
      <c r="A755" s="246" t="s">
        <v>2471</v>
      </c>
      <c r="B755" s="247" t="s">
        <v>2472</v>
      </c>
      <c r="C755" s="251" t="s">
        <v>216</v>
      </c>
      <c r="D755" s="251" t="s">
        <v>1974</v>
      </c>
      <c r="E755" s="250" t="s">
        <v>28</v>
      </c>
      <c r="F755" s="253" t="s">
        <v>1974</v>
      </c>
    </row>
    <row r="756" spans="1:6" ht="67.5">
      <c r="A756" s="246" t="s">
        <v>2473</v>
      </c>
      <c r="B756" s="247" t="s">
        <v>2474</v>
      </c>
      <c r="C756" s="251" t="s">
        <v>216</v>
      </c>
      <c r="D756" s="251" t="s">
        <v>2393</v>
      </c>
      <c r="E756" s="250" t="s">
        <v>28</v>
      </c>
      <c r="F756" s="253" t="s">
        <v>2393</v>
      </c>
    </row>
    <row r="757" spans="1:6" ht="81">
      <c r="A757" s="246" t="s">
        <v>2475</v>
      </c>
      <c r="B757" s="247" t="s">
        <v>2476</v>
      </c>
      <c r="C757" s="251" t="s">
        <v>216</v>
      </c>
      <c r="D757" s="251" t="s">
        <v>2477</v>
      </c>
      <c r="E757" s="250" t="s">
        <v>28</v>
      </c>
      <c r="F757" s="253" t="s">
        <v>2477</v>
      </c>
    </row>
    <row r="758" spans="1:6" ht="94.5">
      <c r="A758" s="246" t="s">
        <v>2478</v>
      </c>
      <c r="B758" s="247" t="s">
        <v>2479</v>
      </c>
      <c r="C758" s="251" t="s">
        <v>216</v>
      </c>
      <c r="D758" s="251" t="s">
        <v>2480</v>
      </c>
      <c r="E758" s="250" t="s">
        <v>28</v>
      </c>
      <c r="F758" s="253" t="s">
        <v>2480</v>
      </c>
    </row>
    <row r="759" spans="1:6" ht="81">
      <c r="A759" s="246" t="s">
        <v>2481</v>
      </c>
      <c r="B759" s="247" t="s">
        <v>2482</v>
      </c>
      <c r="C759" s="251" t="s">
        <v>216</v>
      </c>
      <c r="D759" s="251" t="s">
        <v>2483</v>
      </c>
      <c r="E759" s="250" t="s">
        <v>28</v>
      </c>
      <c r="F759" s="253" t="s">
        <v>2483</v>
      </c>
    </row>
    <row r="760" spans="1:6" ht="54">
      <c r="A760" s="246" t="s">
        <v>2484</v>
      </c>
      <c r="B760" s="247" t="s">
        <v>2485</v>
      </c>
      <c r="C760" s="251" t="s">
        <v>216</v>
      </c>
      <c r="D760" s="251" t="s">
        <v>2486</v>
      </c>
      <c r="E760" s="250" t="s">
        <v>28</v>
      </c>
      <c r="F760" s="253" t="s">
        <v>2486</v>
      </c>
    </row>
    <row r="761" spans="1:6" ht="54">
      <c r="A761" s="246" t="s">
        <v>2487</v>
      </c>
      <c r="B761" s="247" t="s">
        <v>2488</v>
      </c>
      <c r="C761" s="251" t="s">
        <v>216</v>
      </c>
      <c r="D761" s="251" t="s">
        <v>2489</v>
      </c>
      <c r="E761" s="250" t="s">
        <v>28</v>
      </c>
      <c r="F761" s="253" t="s">
        <v>2489</v>
      </c>
    </row>
    <row r="762" spans="1:6" ht="54">
      <c r="A762" s="246" t="s">
        <v>2490</v>
      </c>
      <c r="B762" s="247" t="s">
        <v>2491</v>
      </c>
      <c r="C762" s="251" t="s">
        <v>216</v>
      </c>
      <c r="D762" s="251" t="s">
        <v>2492</v>
      </c>
      <c r="E762" s="250" t="s">
        <v>28</v>
      </c>
      <c r="F762" s="253" t="s">
        <v>2492</v>
      </c>
    </row>
    <row r="763" spans="1:6" ht="54">
      <c r="A763" s="246" t="s">
        <v>2493</v>
      </c>
      <c r="B763" s="247" t="s">
        <v>2494</v>
      </c>
      <c r="C763" s="251" t="s">
        <v>216</v>
      </c>
      <c r="D763" s="251" t="s">
        <v>2495</v>
      </c>
      <c r="E763" s="250" t="s">
        <v>28</v>
      </c>
      <c r="F763" s="253" t="s">
        <v>2495</v>
      </c>
    </row>
    <row r="764" spans="1:6" ht="40.5">
      <c r="A764" s="246" t="s">
        <v>2496</v>
      </c>
      <c r="B764" s="247" t="s">
        <v>2497</v>
      </c>
      <c r="C764" s="251" t="s">
        <v>216</v>
      </c>
      <c r="D764" s="251" t="s">
        <v>2498</v>
      </c>
      <c r="E764" s="250" t="s">
        <v>28</v>
      </c>
      <c r="F764" s="253" t="s">
        <v>2498</v>
      </c>
    </row>
    <row r="765" spans="1:6" ht="54">
      <c r="A765" s="246" t="s">
        <v>2499</v>
      </c>
      <c r="B765" s="247" t="s">
        <v>2500</v>
      </c>
      <c r="C765" s="251" t="s">
        <v>216</v>
      </c>
      <c r="D765" s="251" t="s">
        <v>2501</v>
      </c>
      <c r="E765" s="250" t="s">
        <v>28</v>
      </c>
      <c r="F765" s="253" t="s">
        <v>2501</v>
      </c>
    </row>
    <row r="766" spans="1:6" ht="54">
      <c r="A766" s="246" t="s">
        <v>2502</v>
      </c>
      <c r="B766" s="247" t="s">
        <v>2503</v>
      </c>
      <c r="C766" s="251" t="s">
        <v>216</v>
      </c>
      <c r="D766" s="251" t="s">
        <v>2109</v>
      </c>
      <c r="E766" s="250" t="s">
        <v>28</v>
      </c>
      <c r="F766" s="253" t="s">
        <v>2109</v>
      </c>
    </row>
    <row r="767" spans="1:6" ht="54">
      <c r="A767" s="246" t="s">
        <v>2504</v>
      </c>
      <c r="B767" s="247" t="s">
        <v>2505</v>
      </c>
      <c r="C767" s="251" t="s">
        <v>216</v>
      </c>
      <c r="D767" s="251" t="s">
        <v>2506</v>
      </c>
      <c r="E767" s="250" t="s">
        <v>28</v>
      </c>
      <c r="F767" s="253" t="s">
        <v>2506</v>
      </c>
    </row>
    <row r="768" spans="1:6" ht="54">
      <c r="A768" s="246" t="s">
        <v>2507</v>
      </c>
      <c r="B768" s="247" t="s">
        <v>2508</v>
      </c>
      <c r="C768" s="251" t="s">
        <v>216</v>
      </c>
      <c r="D768" s="251" t="s">
        <v>2509</v>
      </c>
      <c r="E768" s="250" t="s">
        <v>28</v>
      </c>
      <c r="F768" s="253" t="s">
        <v>2509</v>
      </c>
    </row>
    <row r="769" spans="1:6" ht="54">
      <c r="A769" s="246" t="s">
        <v>2510</v>
      </c>
      <c r="B769" s="247" t="s">
        <v>2511</v>
      </c>
      <c r="C769" s="251" t="s">
        <v>216</v>
      </c>
      <c r="D769" s="251" t="s">
        <v>2512</v>
      </c>
      <c r="E769" s="250" t="s">
        <v>28</v>
      </c>
      <c r="F769" s="253" t="s">
        <v>2512</v>
      </c>
    </row>
    <row r="770" spans="1:6" ht="54">
      <c r="A770" s="246" t="s">
        <v>2513</v>
      </c>
      <c r="B770" s="247" t="s">
        <v>2514</v>
      </c>
      <c r="C770" s="251" t="s">
        <v>216</v>
      </c>
      <c r="D770" s="251" t="s">
        <v>2515</v>
      </c>
      <c r="E770" s="250" t="s">
        <v>28</v>
      </c>
      <c r="F770" s="253" t="s">
        <v>2515</v>
      </c>
    </row>
    <row r="771" spans="1:6" ht="54">
      <c r="A771" s="246" t="s">
        <v>2516</v>
      </c>
      <c r="B771" s="247" t="s">
        <v>2517</v>
      </c>
      <c r="C771" s="251" t="s">
        <v>216</v>
      </c>
      <c r="D771" s="251" t="s">
        <v>2518</v>
      </c>
      <c r="E771" s="250" t="s">
        <v>28</v>
      </c>
      <c r="F771" s="253" t="s">
        <v>2518</v>
      </c>
    </row>
    <row r="772" spans="1:6" ht="54">
      <c r="A772" s="246" t="s">
        <v>2519</v>
      </c>
      <c r="B772" s="247" t="s">
        <v>2520</v>
      </c>
      <c r="C772" s="251" t="s">
        <v>216</v>
      </c>
      <c r="D772" s="251" t="s">
        <v>2521</v>
      </c>
      <c r="E772" s="250" t="s">
        <v>28</v>
      </c>
      <c r="F772" s="253" t="s">
        <v>2521</v>
      </c>
    </row>
    <row r="773" spans="1:6" ht="54">
      <c r="A773" s="246" t="s">
        <v>2522</v>
      </c>
      <c r="B773" s="247" t="s">
        <v>2523</v>
      </c>
      <c r="C773" s="251" t="s">
        <v>216</v>
      </c>
      <c r="D773" s="251" t="s">
        <v>2524</v>
      </c>
      <c r="E773" s="250" t="s">
        <v>28</v>
      </c>
      <c r="F773" s="253" t="s">
        <v>2524</v>
      </c>
    </row>
    <row r="774" spans="1:6" ht="54">
      <c r="A774" s="246" t="s">
        <v>2525</v>
      </c>
      <c r="B774" s="247" t="s">
        <v>2526</v>
      </c>
      <c r="C774" s="251" t="s">
        <v>216</v>
      </c>
      <c r="D774" s="251" t="s">
        <v>2191</v>
      </c>
      <c r="E774" s="250" t="s">
        <v>28</v>
      </c>
      <c r="F774" s="253" t="s">
        <v>2191</v>
      </c>
    </row>
    <row r="775" spans="1:6" ht="54">
      <c r="A775" s="246" t="s">
        <v>2527</v>
      </c>
      <c r="B775" s="247" t="s">
        <v>2528</v>
      </c>
      <c r="C775" s="251" t="s">
        <v>216</v>
      </c>
      <c r="D775" s="251" t="s">
        <v>558</v>
      </c>
      <c r="E775" s="250" t="s">
        <v>28</v>
      </c>
      <c r="F775" s="253" t="s">
        <v>558</v>
      </c>
    </row>
    <row r="776" spans="1:6" ht="54">
      <c r="A776" s="246" t="s">
        <v>2529</v>
      </c>
      <c r="B776" s="247" t="s">
        <v>2530</v>
      </c>
      <c r="C776" s="251" t="s">
        <v>216</v>
      </c>
      <c r="D776" s="251" t="s">
        <v>2531</v>
      </c>
      <c r="E776" s="250" t="s">
        <v>28</v>
      </c>
      <c r="F776" s="253" t="s">
        <v>2531</v>
      </c>
    </row>
    <row r="777" spans="1:6" ht="54">
      <c r="A777" s="246" t="s">
        <v>2532</v>
      </c>
      <c r="B777" s="247" t="s">
        <v>2533</v>
      </c>
      <c r="C777" s="251" t="s">
        <v>216</v>
      </c>
      <c r="D777" s="251" t="s">
        <v>2326</v>
      </c>
      <c r="E777" s="250" t="s">
        <v>28</v>
      </c>
      <c r="F777" s="253" t="s">
        <v>2326</v>
      </c>
    </row>
    <row r="778" spans="1:6" ht="54">
      <c r="A778" s="246" t="s">
        <v>2534</v>
      </c>
      <c r="B778" s="247" t="s">
        <v>2535</v>
      </c>
      <c r="C778" s="251" t="s">
        <v>216</v>
      </c>
      <c r="D778" s="251" t="s">
        <v>2536</v>
      </c>
      <c r="E778" s="250" t="s">
        <v>28</v>
      </c>
      <c r="F778" s="253" t="s">
        <v>2536</v>
      </c>
    </row>
    <row r="779" spans="1:6" ht="54">
      <c r="A779" s="246" t="s">
        <v>2537</v>
      </c>
      <c r="B779" s="247" t="s">
        <v>2538</v>
      </c>
      <c r="C779" s="251" t="s">
        <v>216</v>
      </c>
      <c r="D779" s="251" t="s">
        <v>2539</v>
      </c>
      <c r="E779" s="250" t="s">
        <v>28</v>
      </c>
      <c r="F779" s="253" t="s">
        <v>2539</v>
      </c>
    </row>
    <row r="780" spans="1:6" ht="54">
      <c r="A780" s="246" t="s">
        <v>2540</v>
      </c>
      <c r="B780" s="247" t="s">
        <v>2541</v>
      </c>
      <c r="C780" s="251" t="s">
        <v>216</v>
      </c>
      <c r="D780" s="251" t="s">
        <v>2542</v>
      </c>
      <c r="E780" s="250" t="s">
        <v>28</v>
      </c>
      <c r="F780" s="253" t="s">
        <v>2542</v>
      </c>
    </row>
    <row r="781" spans="1:6" ht="54">
      <c r="A781" s="246" t="s">
        <v>2543</v>
      </c>
      <c r="B781" s="247" t="s">
        <v>2544</v>
      </c>
      <c r="C781" s="251" t="s">
        <v>216</v>
      </c>
      <c r="D781" s="251" t="s">
        <v>2545</v>
      </c>
      <c r="E781" s="250" t="s">
        <v>28</v>
      </c>
      <c r="F781" s="253" t="s">
        <v>2545</v>
      </c>
    </row>
    <row r="782" spans="1:6" ht="54">
      <c r="A782" s="246" t="s">
        <v>2546</v>
      </c>
      <c r="B782" s="247" t="s">
        <v>2547</v>
      </c>
      <c r="C782" s="251" t="s">
        <v>216</v>
      </c>
      <c r="D782" s="251" t="s">
        <v>2548</v>
      </c>
      <c r="E782" s="250" t="s">
        <v>28</v>
      </c>
      <c r="F782" s="253" t="s">
        <v>2548</v>
      </c>
    </row>
    <row r="783" spans="1:6" ht="54">
      <c r="A783" s="246" t="s">
        <v>2549</v>
      </c>
      <c r="B783" s="247" t="s">
        <v>2550</v>
      </c>
      <c r="C783" s="251" t="s">
        <v>216</v>
      </c>
      <c r="D783" s="251" t="s">
        <v>2551</v>
      </c>
      <c r="E783" s="250" t="s">
        <v>28</v>
      </c>
      <c r="F783" s="253" t="s">
        <v>2551</v>
      </c>
    </row>
    <row r="784" spans="1:6" ht="54">
      <c r="A784" s="246" t="s">
        <v>2552</v>
      </c>
      <c r="B784" s="247" t="s">
        <v>2553</v>
      </c>
      <c r="C784" s="251" t="s">
        <v>216</v>
      </c>
      <c r="D784" s="251" t="s">
        <v>2554</v>
      </c>
      <c r="E784" s="250" t="s">
        <v>28</v>
      </c>
      <c r="F784" s="253" t="s">
        <v>2554</v>
      </c>
    </row>
    <row r="785" spans="1:6" ht="54">
      <c r="A785" s="246" t="s">
        <v>2555</v>
      </c>
      <c r="B785" s="247" t="s">
        <v>2556</v>
      </c>
      <c r="C785" s="251" t="s">
        <v>216</v>
      </c>
      <c r="D785" s="251" t="s">
        <v>2557</v>
      </c>
      <c r="E785" s="250" t="s">
        <v>28</v>
      </c>
      <c r="F785" s="253" t="s">
        <v>2557</v>
      </c>
    </row>
    <row r="786" spans="1:6" ht="54">
      <c r="A786" s="246" t="s">
        <v>2558</v>
      </c>
      <c r="B786" s="247" t="s">
        <v>2559</v>
      </c>
      <c r="C786" s="251" t="s">
        <v>216</v>
      </c>
      <c r="D786" s="251" t="s">
        <v>2012</v>
      </c>
      <c r="E786" s="250" t="s">
        <v>28</v>
      </c>
      <c r="F786" s="253" t="s">
        <v>2012</v>
      </c>
    </row>
    <row r="787" spans="1:6" ht="54">
      <c r="A787" s="246" t="s">
        <v>2560</v>
      </c>
      <c r="B787" s="247" t="s">
        <v>2561</v>
      </c>
      <c r="C787" s="251" t="s">
        <v>216</v>
      </c>
      <c r="D787" s="251" t="s">
        <v>2562</v>
      </c>
      <c r="E787" s="250" t="s">
        <v>28</v>
      </c>
      <c r="F787" s="253" t="s">
        <v>2562</v>
      </c>
    </row>
    <row r="788" spans="1:6" ht="54">
      <c r="A788" s="246" t="s">
        <v>2563</v>
      </c>
      <c r="B788" s="247" t="s">
        <v>2564</v>
      </c>
      <c r="C788" s="251" t="s">
        <v>216</v>
      </c>
      <c r="D788" s="251" t="s">
        <v>2554</v>
      </c>
      <c r="E788" s="250" t="s">
        <v>28</v>
      </c>
      <c r="F788" s="253" t="s">
        <v>2554</v>
      </c>
    </row>
    <row r="789" spans="1:6" ht="54">
      <c r="A789" s="246" t="s">
        <v>2565</v>
      </c>
      <c r="B789" s="247" t="s">
        <v>2566</v>
      </c>
      <c r="C789" s="251" t="s">
        <v>216</v>
      </c>
      <c r="D789" s="251" t="s">
        <v>1093</v>
      </c>
      <c r="E789" s="250" t="s">
        <v>28</v>
      </c>
      <c r="F789" s="253" t="s">
        <v>1093</v>
      </c>
    </row>
    <row r="790" spans="1:6" ht="54">
      <c r="A790" s="246" t="s">
        <v>2567</v>
      </c>
      <c r="B790" s="247" t="s">
        <v>2568</v>
      </c>
      <c r="C790" s="251" t="s">
        <v>216</v>
      </c>
      <c r="D790" s="251" t="s">
        <v>2569</v>
      </c>
      <c r="E790" s="250" t="s">
        <v>28</v>
      </c>
      <c r="F790" s="253" t="s">
        <v>2569</v>
      </c>
    </row>
    <row r="791" spans="1:6" ht="54">
      <c r="A791" s="246" t="s">
        <v>2570</v>
      </c>
      <c r="B791" s="247" t="s">
        <v>2571</v>
      </c>
      <c r="C791" s="251" t="s">
        <v>216</v>
      </c>
      <c r="D791" s="251" t="s">
        <v>2089</v>
      </c>
      <c r="E791" s="250" t="s">
        <v>28</v>
      </c>
      <c r="F791" s="253" t="s">
        <v>2089</v>
      </c>
    </row>
    <row r="792" spans="1:6" ht="54">
      <c r="A792" s="246" t="s">
        <v>2572</v>
      </c>
      <c r="B792" s="247" t="s">
        <v>2573</v>
      </c>
      <c r="C792" s="251" t="s">
        <v>216</v>
      </c>
      <c r="D792" s="251" t="s">
        <v>2574</v>
      </c>
      <c r="E792" s="250" t="s">
        <v>28</v>
      </c>
      <c r="F792" s="253" t="s">
        <v>2574</v>
      </c>
    </row>
    <row r="793" spans="1:6" ht="54">
      <c r="A793" s="246" t="s">
        <v>2575</v>
      </c>
      <c r="B793" s="247" t="s">
        <v>2576</v>
      </c>
      <c r="C793" s="251" t="s">
        <v>216</v>
      </c>
      <c r="D793" s="251" t="s">
        <v>2577</v>
      </c>
      <c r="E793" s="250" t="s">
        <v>28</v>
      </c>
      <c r="F793" s="253" t="s">
        <v>2577</v>
      </c>
    </row>
    <row r="794" spans="1:6" ht="67.5">
      <c r="A794" s="246" t="s">
        <v>2578</v>
      </c>
      <c r="B794" s="247" t="s">
        <v>2579</v>
      </c>
      <c r="C794" s="251" t="s">
        <v>216</v>
      </c>
      <c r="D794" s="251" t="s">
        <v>2580</v>
      </c>
      <c r="E794" s="250" t="s">
        <v>28</v>
      </c>
      <c r="F794" s="253" t="s">
        <v>2580</v>
      </c>
    </row>
    <row r="795" spans="1:6" ht="54">
      <c r="A795" s="246" t="s">
        <v>2581</v>
      </c>
      <c r="B795" s="247" t="s">
        <v>2582</v>
      </c>
      <c r="C795" s="251" t="s">
        <v>216</v>
      </c>
      <c r="D795" s="251" t="s">
        <v>2583</v>
      </c>
      <c r="E795" s="250" t="s">
        <v>28</v>
      </c>
      <c r="F795" s="253" t="s">
        <v>2583</v>
      </c>
    </row>
    <row r="796" spans="1:6" ht="54">
      <c r="A796" s="246" t="s">
        <v>2584</v>
      </c>
      <c r="B796" s="247" t="s">
        <v>2585</v>
      </c>
      <c r="C796" s="251" t="s">
        <v>216</v>
      </c>
      <c r="D796" s="251" t="s">
        <v>2586</v>
      </c>
      <c r="E796" s="250" t="s">
        <v>28</v>
      </c>
      <c r="F796" s="253" t="s">
        <v>2586</v>
      </c>
    </row>
    <row r="797" spans="1:6" ht="54">
      <c r="A797" s="246" t="s">
        <v>2587</v>
      </c>
      <c r="B797" s="247" t="s">
        <v>2588</v>
      </c>
      <c r="C797" s="251" t="s">
        <v>216</v>
      </c>
      <c r="D797" s="251" t="s">
        <v>2589</v>
      </c>
      <c r="E797" s="250" t="s">
        <v>28</v>
      </c>
      <c r="F797" s="253" t="s">
        <v>2589</v>
      </c>
    </row>
    <row r="798" spans="1:6" ht="54">
      <c r="A798" s="246" t="s">
        <v>2590</v>
      </c>
      <c r="B798" s="247" t="s">
        <v>2591</v>
      </c>
      <c r="C798" s="251" t="s">
        <v>216</v>
      </c>
      <c r="D798" s="251" t="s">
        <v>2592</v>
      </c>
      <c r="E798" s="250" t="s">
        <v>28</v>
      </c>
      <c r="F798" s="253" t="s">
        <v>2592</v>
      </c>
    </row>
    <row r="799" spans="1:6" ht="40.5">
      <c r="A799" s="246" t="s">
        <v>2593</v>
      </c>
      <c r="B799" s="247" t="s">
        <v>2594</v>
      </c>
      <c r="C799" s="251" t="s">
        <v>216</v>
      </c>
      <c r="D799" s="251" t="s">
        <v>2595</v>
      </c>
      <c r="E799" s="250" t="s">
        <v>28</v>
      </c>
      <c r="F799" s="253" t="s">
        <v>2595</v>
      </c>
    </row>
    <row r="800" spans="1:6" ht="40.5">
      <c r="A800" s="246" t="s">
        <v>2596</v>
      </c>
      <c r="B800" s="247" t="s">
        <v>2597</v>
      </c>
      <c r="C800" s="251" t="s">
        <v>216</v>
      </c>
      <c r="D800" s="251" t="s">
        <v>2598</v>
      </c>
      <c r="E800" s="250" t="s">
        <v>28</v>
      </c>
      <c r="F800" s="253" t="s">
        <v>2598</v>
      </c>
    </row>
    <row r="801" spans="1:6" ht="40.5">
      <c r="A801" s="246" t="s">
        <v>2599</v>
      </c>
      <c r="B801" s="247" t="s">
        <v>2600</v>
      </c>
      <c r="C801" s="251" t="s">
        <v>216</v>
      </c>
      <c r="D801" s="251" t="s">
        <v>2601</v>
      </c>
      <c r="E801" s="250" t="s">
        <v>28</v>
      </c>
      <c r="F801" s="253" t="s">
        <v>2601</v>
      </c>
    </row>
    <row r="802" spans="1:6" ht="40.5">
      <c r="A802" s="246" t="s">
        <v>2602</v>
      </c>
      <c r="B802" s="247" t="s">
        <v>2603</v>
      </c>
      <c r="C802" s="251" t="s">
        <v>216</v>
      </c>
      <c r="D802" s="251" t="s">
        <v>2604</v>
      </c>
      <c r="E802" s="250" t="s">
        <v>28</v>
      </c>
      <c r="F802" s="253" t="s">
        <v>2604</v>
      </c>
    </row>
    <row r="803" spans="1:6" ht="81">
      <c r="A803" s="246" t="s">
        <v>2605</v>
      </c>
      <c r="B803" s="247" t="s">
        <v>2606</v>
      </c>
      <c r="C803" s="251" t="s">
        <v>216</v>
      </c>
      <c r="D803" s="251" t="s">
        <v>2607</v>
      </c>
      <c r="E803" s="250" t="s">
        <v>28</v>
      </c>
      <c r="F803" s="253" t="s">
        <v>2607</v>
      </c>
    </row>
    <row r="804" spans="1:6" ht="81">
      <c r="A804" s="246" t="s">
        <v>2608</v>
      </c>
      <c r="B804" s="247" t="s">
        <v>2609</v>
      </c>
      <c r="C804" s="251" t="s">
        <v>216</v>
      </c>
      <c r="D804" s="251" t="s">
        <v>2610</v>
      </c>
      <c r="E804" s="250" t="s">
        <v>28</v>
      </c>
      <c r="F804" s="253" t="s">
        <v>2610</v>
      </c>
    </row>
    <row r="805" spans="1:6" ht="67.5">
      <c r="A805" s="246" t="s">
        <v>2611</v>
      </c>
      <c r="B805" s="247" t="s">
        <v>2612</v>
      </c>
      <c r="C805" s="251" t="s">
        <v>216</v>
      </c>
      <c r="D805" s="251" t="s">
        <v>2613</v>
      </c>
      <c r="E805" s="250" t="s">
        <v>28</v>
      </c>
      <c r="F805" s="253" t="s">
        <v>2613</v>
      </c>
    </row>
    <row r="806" spans="1:6" ht="67.5">
      <c r="A806" s="246" t="s">
        <v>2614</v>
      </c>
      <c r="B806" s="247" t="s">
        <v>2615</v>
      </c>
      <c r="C806" s="251" t="s">
        <v>216</v>
      </c>
      <c r="D806" s="251" t="s">
        <v>2347</v>
      </c>
      <c r="E806" s="250" t="s">
        <v>28</v>
      </c>
      <c r="F806" s="253" t="s">
        <v>2347</v>
      </c>
    </row>
    <row r="807" spans="1:6" ht="54">
      <c r="A807" s="246" t="s">
        <v>2616</v>
      </c>
      <c r="B807" s="247" t="s">
        <v>2617</v>
      </c>
      <c r="C807" s="251" t="s">
        <v>216</v>
      </c>
      <c r="D807" s="251" t="s">
        <v>2618</v>
      </c>
      <c r="E807" s="250" t="s">
        <v>28</v>
      </c>
      <c r="F807" s="253" t="s">
        <v>2618</v>
      </c>
    </row>
    <row r="808" spans="1:6" ht="54">
      <c r="A808" s="246" t="s">
        <v>2619</v>
      </c>
      <c r="B808" s="247" t="s">
        <v>2620</v>
      </c>
      <c r="C808" s="251" t="s">
        <v>216</v>
      </c>
      <c r="D808" s="251" t="s">
        <v>2621</v>
      </c>
      <c r="E808" s="250" t="s">
        <v>28</v>
      </c>
      <c r="F808" s="253" t="s">
        <v>2621</v>
      </c>
    </row>
    <row r="809" spans="1:6" ht="94.5">
      <c r="A809" s="246" t="s">
        <v>2622</v>
      </c>
      <c r="B809" s="247" t="s">
        <v>2623</v>
      </c>
      <c r="C809" s="251" t="s">
        <v>216</v>
      </c>
      <c r="D809" s="251" t="s">
        <v>2624</v>
      </c>
      <c r="E809" s="250" t="s">
        <v>28</v>
      </c>
      <c r="F809" s="253" t="s">
        <v>2624</v>
      </c>
    </row>
    <row r="810" spans="1:6" ht="94.5">
      <c r="A810" s="246" t="s">
        <v>2625</v>
      </c>
      <c r="B810" s="247" t="s">
        <v>2626</v>
      </c>
      <c r="C810" s="251" t="s">
        <v>216</v>
      </c>
      <c r="D810" s="251" t="s">
        <v>2627</v>
      </c>
      <c r="E810" s="250" t="s">
        <v>28</v>
      </c>
      <c r="F810" s="253" t="s">
        <v>2627</v>
      </c>
    </row>
    <row r="811" spans="1:6" ht="94.5">
      <c r="A811" s="246" t="s">
        <v>2628</v>
      </c>
      <c r="B811" s="247" t="s">
        <v>2629</v>
      </c>
      <c r="C811" s="251" t="s">
        <v>216</v>
      </c>
      <c r="D811" s="251" t="s">
        <v>2630</v>
      </c>
      <c r="E811" s="250" t="s">
        <v>28</v>
      </c>
      <c r="F811" s="253" t="s">
        <v>2630</v>
      </c>
    </row>
    <row r="812" spans="1:6" ht="94.5">
      <c r="A812" s="246" t="s">
        <v>2631</v>
      </c>
      <c r="B812" s="247" t="s">
        <v>2632</v>
      </c>
      <c r="C812" s="251" t="s">
        <v>216</v>
      </c>
      <c r="D812" s="251" t="s">
        <v>1696</v>
      </c>
      <c r="E812" s="250" t="s">
        <v>28</v>
      </c>
      <c r="F812" s="253" t="s">
        <v>1696</v>
      </c>
    </row>
    <row r="813" spans="1:6" ht="54">
      <c r="A813" s="246" t="s">
        <v>2633</v>
      </c>
      <c r="B813" s="247" t="s">
        <v>2634</v>
      </c>
      <c r="C813" s="251" t="s">
        <v>216</v>
      </c>
      <c r="D813" s="251" t="s">
        <v>2635</v>
      </c>
      <c r="E813" s="250" t="s">
        <v>28</v>
      </c>
      <c r="F813" s="253" t="s">
        <v>2635</v>
      </c>
    </row>
    <row r="814" spans="1:6" ht="54">
      <c r="A814" s="246" t="s">
        <v>2636</v>
      </c>
      <c r="B814" s="247" t="s">
        <v>2637</v>
      </c>
      <c r="C814" s="251" t="s">
        <v>216</v>
      </c>
      <c r="D814" s="251" t="s">
        <v>2638</v>
      </c>
      <c r="E814" s="250" t="s">
        <v>28</v>
      </c>
      <c r="F814" s="253" t="s">
        <v>2638</v>
      </c>
    </row>
    <row r="815" spans="1:6" ht="54">
      <c r="A815" s="246" t="s">
        <v>2639</v>
      </c>
      <c r="B815" s="247" t="s">
        <v>2640</v>
      </c>
      <c r="C815" s="251" t="s">
        <v>216</v>
      </c>
      <c r="D815" s="251" t="s">
        <v>2641</v>
      </c>
      <c r="E815" s="250" t="s">
        <v>28</v>
      </c>
      <c r="F815" s="253" t="s">
        <v>2641</v>
      </c>
    </row>
    <row r="816" spans="1:6" ht="54">
      <c r="A816" s="246" t="s">
        <v>2642</v>
      </c>
      <c r="B816" s="247" t="s">
        <v>2643</v>
      </c>
      <c r="C816" s="251" t="s">
        <v>216</v>
      </c>
      <c r="D816" s="251" t="s">
        <v>2644</v>
      </c>
      <c r="E816" s="250" t="s">
        <v>28</v>
      </c>
      <c r="F816" s="253" t="s">
        <v>2644</v>
      </c>
    </row>
    <row r="817" spans="1:6" ht="54">
      <c r="A817" s="246" t="s">
        <v>2645</v>
      </c>
      <c r="B817" s="247" t="s">
        <v>2646</v>
      </c>
      <c r="C817" s="251" t="s">
        <v>216</v>
      </c>
      <c r="D817" s="251" t="s">
        <v>2647</v>
      </c>
      <c r="E817" s="250" t="s">
        <v>28</v>
      </c>
      <c r="F817" s="253" t="s">
        <v>2647</v>
      </c>
    </row>
    <row r="818" spans="1:6" ht="54">
      <c r="A818" s="246" t="s">
        <v>2648</v>
      </c>
      <c r="B818" s="247" t="s">
        <v>2649</v>
      </c>
      <c r="C818" s="251" t="s">
        <v>216</v>
      </c>
      <c r="D818" s="251" t="s">
        <v>1693</v>
      </c>
      <c r="E818" s="250" t="s">
        <v>28</v>
      </c>
      <c r="F818" s="253" t="s">
        <v>1693</v>
      </c>
    </row>
    <row r="819" spans="1:6" ht="94.5">
      <c r="A819" s="246" t="s">
        <v>2650</v>
      </c>
      <c r="B819" s="247" t="s">
        <v>2651</v>
      </c>
      <c r="C819" s="251" t="s">
        <v>216</v>
      </c>
      <c r="D819" s="251" t="s">
        <v>2652</v>
      </c>
      <c r="E819" s="250" t="s">
        <v>28</v>
      </c>
      <c r="F819" s="253" t="s">
        <v>2652</v>
      </c>
    </row>
    <row r="820" spans="1:6" ht="94.5">
      <c r="A820" s="246" t="s">
        <v>2653</v>
      </c>
      <c r="B820" s="247" t="s">
        <v>2654</v>
      </c>
      <c r="C820" s="251" t="s">
        <v>216</v>
      </c>
      <c r="D820" s="251" t="s">
        <v>2655</v>
      </c>
      <c r="E820" s="250" t="s">
        <v>28</v>
      </c>
      <c r="F820" s="253" t="s">
        <v>2655</v>
      </c>
    </row>
    <row r="821" spans="1:6" ht="40.5">
      <c r="A821" s="246" t="s">
        <v>2656</v>
      </c>
      <c r="B821" s="247" t="s">
        <v>2657</v>
      </c>
      <c r="C821" s="251" t="s">
        <v>216</v>
      </c>
      <c r="D821" s="251" t="s">
        <v>1321</v>
      </c>
      <c r="E821" s="250" t="s">
        <v>28</v>
      </c>
      <c r="F821" s="253" t="s">
        <v>1321</v>
      </c>
    </row>
    <row r="822" spans="1:6" ht="40.5">
      <c r="A822" s="246" t="s">
        <v>2658</v>
      </c>
      <c r="B822" s="247" t="s">
        <v>2659</v>
      </c>
      <c r="C822" s="251" t="s">
        <v>216</v>
      </c>
      <c r="D822" s="251" t="s">
        <v>2660</v>
      </c>
      <c r="E822" s="250" t="s">
        <v>28</v>
      </c>
      <c r="F822" s="253" t="s">
        <v>2660</v>
      </c>
    </row>
    <row r="823" spans="1:6" ht="40.5">
      <c r="A823" s="246" t="s">
        <v>2661</v>
      </c>
      <c r="B823" s="247" t="s">
        <v>2662</v>
      </c>
      <c r="C823" s="251" t="s">
        <v>216</v>
      </c>
      <c r="D823" s="251" t="s">
        <v>2663</v>
      </c>
      <c r="E823" s="250" t="s">
        <v>28</v>
      </c>
      <c r="F823" s="253" t="s">
        <v>2663</v>
      </c>
    </row>
    <row r="824" spans="1:6" ht="40.5">
      <c r="A824" s="246" t="s">
        <v>2664</v>
      </c>
      <c r="B824" s="247" t="s">
        <v>2665</v>
      </c>
      <c r="C824" s="251" t="s">
        <v>216</v>
      </c>
      <c r="D824" s="251" t="s">
        <v>2666</v>
      </c>
      <c r="E824" s="250" t="s">
        <v>28</v>
      </c>
      <c r="F824" s="253" t="s">
        <v>2666</v>
      </c>
    </row>
    <row r="825" spans="1:6" ht="40.5">
      <c r="A825" s="246" t="s">
        <v>2667</v>
      </c>
      <c r="B825" s="247" t="s">
        <v>2668</v>
      </c>
      <c r="C825" s="251" t="s">
        <v>216</v>
      </c>
      <c r="D825" s="251" t="s">
        <v>2669</v>
      </c>
      <c r="E825" s="250" t="s">
        <v>28</v>
      </c>
      <c r="F825" s="253" t="s">
        <v>2669</v>
      </c>
    </row>
    <row r="826" spans="1:6" ht="40.5">
      <c r="A826" s="246" t="s">
        <v>2670</v>
      </c>
      <c r="B826" s="247" t="s">
        <v>2671</v>
      </c>
      <c r="C826" s="251" t="s">
        <v>216</v>
      </c>
      <c r="D826" s="251" t="s">
        <v>2672</v>
      </c>
      <c r="E826" s="250" t="s">
        <v>28</v>
      </c>
      <c r="F826" s="253" t="s">
        <v>2672</v>
      </c>
    </row>
    <row r="827" spans="1:6" ht="67.5">
      <c r="A827" s="246" t="s">
        <v>2673</v>
      </c>
      <c r="B827" s="247" t="s">
        <v>2674</v>
      </c>
      <c r="C827" s="251" t="s">
        <v>216</v>
      </c>
      <c r="D827" s="251" t="s">
        <v>2675</v>
      </c>
      <c r="E827" s="250" t="s">
        <v>28</v>
      </c>
      <c r="F827" s="253" t="s">
        <v>2675</v>
      </c>
    </row>
    <row r="828" spans="1:6" ht="67.5">
      <c r="A828" s="246" t="s">
        <v>2676</v>
      </c>
      <c r="B828" s="247" t="s">
        <v>2677</v>
      </c>
      <c r="C828" s="251" t="s">
        <v>216</v>
      </c>
      <c r="D828" s="251" t="s">
        <v>2678</v>
      </c>
      <c r="E828" s="250" t="s">
        <v>28</v>
      </c>
      <c r="F828" s="253" t="s">
        <v>2678</v>
      </c>
    </row>
    <row r="829" spans="1:6" ht="40.5">
      <c r="A829" s="246" t="s">
        <v>2679</v>
      </c>
      <c r="B829" s="247" t="s">
        <v>2680</v>
      </c>
      <c r="C829" s="251" t="s">
        <v>216</v>
      </c>
      <c r="D829" s="251" t="s">
        <v>2681</v>
      </c>
      <c r="E829" s="250" t="s">
        <v>28</v>
      </c>
      <c r="F829" s="253" t="s">
        <v>2681</v>
      </c>
    </row>
    <row r="830" spans="1:6" ht="40.5">
      <c r="A830" s="246" t="s">
        <v>2682</v>
      </c>
      <c r="B830" s="247" t="s">
        <v>2683</v>
      </c>
      <c r="C830" s="251" t="s">
        <v>216</v>
      </c>
      <c r="D830" s="251" t="s">
        <v>2684</v>
      </c>
      <c r="E830" s="250" t="s">
        <v>28</v>
      </c>
      <c r="F830" s="253" t="s">
        <v>2684</v>
      </c>
    </row>
    <row r="831" spans="1:6" ht="40.5">
      <c r="A831" s="246" t="s">
        <v>2685</v>
      </c>
      <c r="B831" s="247" t="s">
        <v>2686</v>
      </c>
      <c r="C831" s="251" t="s">
        <v>216</v>
      </c>
      <c r="D831" s="251" t="s">
        <v>287</v>
      </c>
      <c r="E831" s="250" t="s">
        <v>28</v>
      </c>
      <c r="F831" s="253" t="s">
        <v>287</v>
      </c>
    </row>
    <row r="832" spans="1:6" ht="40.5">
      <c r="A832" s="246" t="s">
        <v>2687</v>
      </c>
      <c r="B832" s="247" t="s">
        <v>2688</v>
      </c>
      <c r="C832" s="251" t="s">
        <v>216</v>
      </c>
      <c r="D832" s="251" t="s">
        <v>2689</v>
      </c>
      <c r="E832" s="250" t="s">
        <v>28</v>
      </c>
      <c r="F832" s="253" t="s">
        <v>2689</v>
      </c>
    </row>
    <row r="833" spans="1:6" ht="40.5">
      <c r="A833" s="246" t="s">
        <v>2690</v>
      </c>
      <c r="B833" s="247" t="s">
        <v>2691</v>
      </c>
      <c r="C833" s="251" t="s">
        <v>216</v>
      </c>
      <c r="D833" s="251" t="s">
        <v>2692</v>
      </c>
      <c r="E833" s="250" t="s">
        <v>28</v>
      </c>
      <c r="F833" s="253" t="s">
        <v>2692</v>
      </c>
    </row>
    <row r="834" spans="1:6" ht="40.5">
      <c r="A834" s="246" t="s">
        <v>2693</v>
      </c>
      <c r="B834" s="247" t="s">
        <v>2694</v>
      </c>
      <c r="C834" s="251" t="s">
        <v>216</v>
      </c>
      <c r="D834" s="251" t="s">
        <v>2695</v>
      </c>
      <c r="E834" s="250" t="s">
        <v>28</v>
      </c>
      <c r="F834" s="253" t="s">
        <v>2695</v>
      </c>
    </row>
    <row r="835" spans="1:6" ht="40.5">
      <c r="A835" s="246" t="s">
        <v>2696</v>
      </c>
      <c r="B835" s="247" t="s">
        <v>2697</v>
      </c>
      <c r="C835" s="251" t="s">
        <v>216</v>
      </c>
      <c r="D835" s="251" t="s">
        <v>2698</v>
      </c>
      <c r="E835" s="250" t="s">
        <v>28</v>
      </c>
      <c r="F835" s="253" t="s">
        <v>2698</v>
      </c>
    </row>
    <row r="836" spans="1:6" ht="40.5">
      <c r="A836" s="246" t="s">
        <v>2699</v>
      </c>
      <c r="B836" s="247" t="s">
        <v>2700</v>
      </c>
      <c r="C836" s="251" t="s">
        <v>216</v>
      </c>
      <c r="D836" s="251" t="s">
        <v>2433</v>
      </c>
      <c r="E836" s="250" t="s">
        <v>28</v>
      </c>
      <c r="F836" s="253" t="s">
        <v>2433</v>
      </c>
    </row>
    <row r="837" spans="1:6" ht="54">
      <c r="A837" s="246" t="s">
        <v>2701</v>
      </c>
      <c r="B837" s="247" t="s">
        <v>2702</v>
      </c>
      <c r="C837" s="251" t="s">
        <v>216</v>
      </c>
      <c r="D837" s="251" t="s">
        <v>2703</v>
      </c>
      <c r="E837" s="250" t="s">
        <v>28</v>
      </c>
      <c r="F837" s="253" t="s">
        <v>2703</v>
      </c>
    </row>
    <row r="838" spans="1:6" ht="54">
      <c r="A838" s="246" t="s">
        <v>2704</v>
      </c>
      <c r="B838" s="247" t="s">
        <v>2705</v>
      </c>
      <c r="C838" s="251" t="s">
        <v>216</v>
      </c>
      <c r="D838" s="251" t="s">
        <v>2706</v>
      </c>
      <c r="E838" s="250" t="s">
        <v>28</v>
      </c>
      <c r="F838" s="253" t="s">
        <v>2706</v>
      </c>
    </row>
    <row r="839" spans="1:6" ht="54">
      <c r="A839" s="246" t="s">
        <v>2707</v>
      </c>
      <c r="B839" s="247" t="s">
        <v>2708</v>
      </c>
      <c r="C839" s="251" t="s">
        <v>216</v>
      </c>
      <c r="D839" s="251" t="s">
        <v>2709</v>
      </c>
      <c r="E839" s="250" t="s">
        <v>28</v>
      </c>
      <c r="F839" s="253" t="s">
        <v>2709</v>
      </c>
    </row>
    <row r="840" spans="1:6" ht="54">
      <c r="A840" s="246" t="s">
        <v>2710</v>
      </c>
      <c r="B840" s="247" t="s">
        <v>2711</v>
      </c>
      <c r="C840" s="251" t="s">
        <v>216</v>
      </c>
      <c r="D840" s="251" t="s">
        <v>2329</v>
      </c>
      <c r="E840" s="250" t="s">
        <v>28</v>
      </c>
      <c r="F840" s="253" t="s">
        <v>2329</v>
      </c>
    </row>
    <row r="841" spans="1:6" ht="81">
      <c r="A841" s="246" t="s">
        <v>2712</v>
      </c>
      <c r="B841" s="247" t="s">
        <v>2713</v>
      </c>
      <c r="C841" s="251" t="s">
        <v>216</v>
      </c>
      <c r="D841" s="251" t="s">
        <v>2714</v>
      </c>
      <c r="E841" s="250" t="s">
        <v>28</v>
      </c>
      <c r="F841" s="253" t="s">
        <v>2714</v>
      </c>
    </row>
    <row r="842" spans="1:6" ht="67.5">
      <c r="A842" s="246" t="s">
        <v>2715</v>
      </c>
      <c r="B842" s="247" t="s">
        <v>2716</v>
      </c>
      <c r="C842" s="251" t="s">
        <v>216</v>
      </c>
      <c r="D842" s="251" t="s">
        <v>2717</v>
      </c>
      <c r="E842" s="250" t="s">
        <v>28</v>
      </c>
      <c r="F842" s="253" t="s">
        <v>2717</v>
      </c>
    </row>
    <row r="843" spans="1:6" ht="40.5">
      <c r="A843" s="246" t="s">
        <v>2718</v>
      </c>
      <c r="B843" s="247" t="s">
        <v>2719</v>
      </c>
      <c r="C843" s="251" t="s">
        <v>216</v>
      </c>
      <c r="D843" s="251" t="s">
        <v>2720</v>
      </c>
      <c r="E843" s="250" t="s">
        <v>28</v>
      </c>
      <c r="F843" s="253" t="s">
        <v>2720</v>
      </c>
    </row>
    <row r="844" spans="1:6" ht="40.5">
      <c r="A844" s="246" t="s">
        <v>2721</v>
      </c>
      <c r="B844" s="247" t="s">
        <v>2722</v>
      </c>
      <c r="C844" s="251" t="s">
        <v>216</v>
      </c>
      <c r="D844" s="251" t="s">
        <v>2723</v>
      </c>
      <c r="E844" s="250" t="s">
        <v>28</v>
      </c>
      <c r="F844" s="253" t="s">
        <v>2723</v>
      </c>
    </row>
    <row r="845" spans="1:6" ht="40.5">
      <c r="A845" s="246" t="s">
        <v>2724</v>
      </c>
      <c r="B845" s="247" t="s">
        <v>2725</v>
      </c>
      <c r="C845" s="251" t="s">
        <v>216</v>
      </c>
      <c r="D845" s="251" t="s">
        <v>2726</v>
      </c>
      <c r="E845" s="250" t="s">
        <v>28</v>
      </c>
      <c r="F845" s="253" t="s">
        <v>2726</v>
      </c>
    </row>
    <row r="846" spans="1:6" ht="40.5">
      <c r="A846" s="246" t="s">
        <v>2727</v>
      </c>
      <c r="B846" s="247" t="s">
        <v>2728</v>
      </c>
      <c r="C846" s="251" t="s">
        <v>216</v>
      </c>
      <c r="D846" s="251" t="s">
        <v>2729</v>
      </c>
      <c r="E846" s="250" t="s">
        <v>28</v>
      </c>
      <c r="F846" s="253" t="s">
        <v>2729</v>
      </c>
    </row>
    <row r="847" spans="1:6" ht="54">
      <c r="A847" s="246" t="s">
        <v>2730</v>
      </c>
      <c r="B847" s="247" t="s">
        <v>2731</v>
      </c>
      <c r="C847" s="251" t="s">
        <v>216</v>
      </c>
      <c r="D847" s="251" t="s">
        <v>2732</v>
      </c>
      <c r="E847" s="250" t="s">
        <v>28</v>
      </c>
      <c r="F847" s="253" t="s">
        <v>2732</v>
      </c>
    </row>
    <row r="848" spans="1:6" ht="54">
      <c r="A848" s="246" t="s">
        <v>2733</v>
      </c>
      <c r="B848" s="247" t="s">
        <v>2734</v>
      </c>
      <c r="C848" s="251" t="s">
        <v>216</v>
      </c>
      <c r="D848" s="251" t="s">
        <v>2613</v>
      </c>
      <c r="E848" s="250" t="s">
        <v>28</v>
      </c>
      <c r="F848" s="253" t="s">
        <v>2613</v>
      </c>
    </row>
    <row r="849" spans="1:6" ht="54">
      <c r="A849" s="246" t="s">
        <v>2735</v>
      </c>
      <c r="B849" s="247" t="s">
        <v>2736</v>
      </c>
      <c r="C849" s="251" t="s">
        <v>216</v>
      </c>
      <c r="D849" s="251" t="s">
        <v>2737</v>
      </c>
      <c r="E849" s="250" t="s">
        <v>28</v>
      </c>
      <c r="F849" s="253" t="s">
        <v>2737</v>
      </c>
    </row>
    <row r="850" spans="1:6" ht="67.5">
      <c r="A850" s="246" t="s">
        <v>2738</v>
      </c>
      <c r="B850" s="247" t="s">
        <v>2739</v>
      </c>
      <c r="C850" s="251" t="s">
        <v>216</v>
      </c>
      <c r="D850" s="251" t="s">
        <v>2740</v>
      </c>
      <c r="E850" s="250" t="s">
        <v>28</v>
      </c>
      <c r="F850" s="253" t="s">
        <v>2740</v>
      </c>
    </row>
    <row r="851" spans="1:6" ht="54">
      <c r="A851" s="246" t="s">
        <v>2741</v>
      </c>
      <c r="B851" s="247" t="s">
        <v>2742</v>
      </c>
      <c r="C851" s="251" t="s">
        <v>216</v>
      </c>
      <c r="D851" s="251" t="s">
        <v>2743</v>
      </c>
      <c r="E851" s="250" t="s">
        <v>28</v>
      </c>
      <c r="F851" s="253" t="s">
        <v>2743</v>
      </c>
    </row>
    <row r="852" spans="1:6" ht="54">
      <c r="A852" s="246" t="s">
        <v>2744</v>
      </c>
      <c r="B852" s="247" t="s">
        <v>2745</v>
      </c>
      <c r="C852" s="251" t="s">
        <v>216</v>
      </c>
      <c r="D852" s="251" t="s">
        <v>2746</v>
      </c>
      <c r="E852" s="250" t="s">
        <v>28</v>
      </c>
      <c r="F852" s="253" t="s">
        <v>2746</v>
      </c>
    </row>
    <row r="853" spans="1:6" ht="40.5">
      <c r="A853" s="246" t="s">
        <v>2747</v>
      </c>
      <c r="B853" s="247" t="s">
        <v>2748</v>
      </c>
      <c r="C853" s="251" t="s">
        <v>216</v>
      </c>
      <c r="D853" s="251" t="s">
        <v>2749</v>
      </c>
      <c r="E853" s="250" t="s">
        <v>28</v>
      </c>
      <c r="F853" s="253" t="s">
        <v>2749</v>
      </c>
    </row>
    <row r="854" spans="1:6" ht="40.5">
      <c r="A854" s="246" t="s">
        <v>2750</v>
      </c>
      <c r="B854" s="247" t="s">
        <v>2751</v>
      </c>
      <c r="C854" s="251" t="s">
        <v>216</v>
      </c>
      <c r="D854" s="251" t="s">
        <v>2752</v>
      </c>
      <c r="E854" s="250" t="s">
        <v>28</v>
      </c>
      <c r="F854" s="253" t="s">
        <v>2752</v>
      </c>
    </row>
    <row r="855" spans="1:6" ht="40.5">
      <c r="A855" s="246" t="s">
        <v>2753</v>
      </c>
      <c r="B855" s="247" t="s">
        <v>2754</v>
      </c>
      <c r="C855" s="251" t="s">
        <v>216</v>
      </c>
      <c r="D855" s="251" t="s">
        <v>2755</v>
      </c>
      <c r="E855" s="250" t="s">
        <v>28</v>
      </c>
      <c r="F855" s="253" t="s">
        <v>2755</v>
      </c>
    </row>
    <row r="856" spans="1:6" ht="40.5">
      <c r="A856" s="246" t="s">
        <v>2756</v>
      </c>
      <c r="B856" s="247" t="s">
        <v>2757</v>
      </c>
      <c r="C856" s="251" t="s">
        <v>216</v>
      </c>
      <c r="D856" s="251" t="s">
        <v>2758</v>
      </c>
      <c r="E856" s="250" t="s">
        <v>28</v>
      </c>
      <c r="F856" s="253" t="s">
        <v>2758</v>
      </c>
    </row>
    <row r="857" spans="1:6" ht="40.5">
      <c r="A857" s="246" t="s">
        <v>2759</v>
      </c>
      <c r="B857" s="247" t="s">
        <v>2760</v>
      </c>
      <c r="C857" s="251" t="s">
        <v>216</v>
      </c>
      <c r="D857" s="251" t="s">
        <v>2761</v>
      </c>
      <c r="E857" s="250" t="s">
        <v>28</v>
      </c>
      <c r="F857" s="253" t="s">
        <v>2761</v>
      </c>
    </row>
    <row r="858" spans="1:6" ht="40.5">
      <c r="A858" s="246" t="s">
        <v>2762</v>
      </c>
      <c r="B858" s="247" t="s">
        <v>2763</v>
      </c>
      <c r="C858" s="251" t="s">
        <v>216</v>
      </c>
      <c r="D858" s="251" t="s">
        <v>2764</v>
      </c>
      <c r="E858" s="250" t="s">
        <v>28</v>
      </c>
      <c r="F858" s="253" t="s">
        <v>2764</v>
      </c>
    </row>
    <row r="859" spans="1:6" ht="40.5">
      <c r="A859" s="246" t="s">
        <v>2765</v>
      </c>
      <c r="B859" s="247" t="s">
        <v>2766</v>
      </c>
      <c r="C859" s="251" t="s">
        <v>216</v>
      </c>
      <c r="D859" s="251" t="s">
        <v>2767</v>
      </c>
      <c r="E859" s="250" t="s">
        <v>28</v>
      </c>
      <c r="F859" s="253" t="s">
        <v>2767</v>
      </c>
    </row>
    <row r="860" spans="1:6" ht="40.5">
      <c r="A860" s="246" t="s">
        <v>2768</v>
      </c>
      <c r="B860" s="247" t="s">
        <v>2769</v>
      </c>
      <c r="C860" s="251" t="s">
        <v>216</v>
      </c>
      <c r="D860" s="251" t="s">
        <v>2770</v>
      </c>
      <c r="E860" s="250" t="s">
        <v>28</v>
      </c>
      <c r="F860" s="253" t="s">
        <v>2770</v>
      </c>
    </row>
    <row r="861" spans="1:6" ht="54">
      <c r="A861" s="246" t="s">
        <v>2771</v>
      </c>
      <c r="B861" s="247" t="s">
        <v>2772</v>
      </c>
      <c r="C861" s="251" t="s">
        <v>216</v>
      </c>
      <c r="D861" s="251" t="s">
        <v>2773</v>
      </c>
      <c r="E861" s="250" t="s">
        <v>28</v>
      </c>
      <c r="F861" s="253" t="s">
        <v>2773</v>
      </c>
    </row>
    <row r="862" spans="1:6" ht="54">
      <c r="A862" s="246" t="s">
        <v>2774</v>
      </c>
      <c r="B862" s="247" t="s">
        <v>2775</v>
      </c>
      <c r="C862" s="251" t="s">
        <v>216</v>
      </c>
      <c r="D862" s="251" t="s">
        <v>2776</v>
      </c>
      <c r="E862" s="250" t="s">
        <v>28</v>
      </c>
      <c r="F862" s="253" t="s">
        <v>2776</v>
      </c>
    </row>
    <row r="863" spans="1:6" ht="54">
      <c r="A863" s="246" t="s">
        <v>2777</v>
      </c>
      <c r="B863" s="247" t="s">
        <v>2778</v>
      </c>
      <c r="C863" s="251" t="s">
        <v>216</v>
      </c>
      <c r="D863" s="251" t="s">
        <v>2779</v>
      </c>
      <c r="E863" s="250" t="s">
        <v>28</v>
      </c>
      <c r="F863" s="253" t="s">
        <v>2779</v>
      </c>
    </row>
    <row r="864" spans="1:6" ht="40.5">
      <c r="A864" s="246" t="s">
        <v>2780</v>
      </c>
      <c r="B864" s="247" t="s">
        <v>2781</v>
      </c>
      <c r="C864" s="251" t="s">
        <v>216</v>
      </c>
      <c r="D864" s="251" t="s">
        <v>2782</v>
      </c>
      <c r="E864" s="250" t="s">
        <v>28</v>
      </c>
      <c r="F864" s="253" t="s">
        <v>2782</v>
      </c>
    </row>
    <row r="865" spans="1:6" ht="40.5">
      <c r="A865" s="246" t="s">
        <v>2783</v>
      </c>
      <c r="B865" s="247" t="s">
        <v>2784</v>
      </c>
      <c r="C865" s="251" t="s">
        <v>216</v>
      </c>
      <c r="D865" s="251" t="s">
        <v>2785</v>
      </c>
      <c r="E865" s="250" t="s">
        <v>28</v>
      </c>
      <c r="F865" s="253" t="s">
        <v>2785</v>
      </c>
    </row>
    <row r="866" spans="1:6" ht="54">
      <c r="A866" s="246" t="s">
        <v>2786</v>
      </c>
      <c r="B866" s="247" t="s">
        <v>2787</v>
      </c>
      <c r="C866" s="251" t="s">
        <v>216</v>
      </c>
      <c r="D866" s="251" t="s">
        <v>2788</v>
      </c>
      <c r="E866" s="250" t="s">
        <v>28</v>
      </c>
      <c r="F866" s="253" t="s">
        <v>2788</v>
      </c>
    </row>
    <row r="867" spans="1:6" ht="54">
      <c r="A867" s="246" t="s">
        <v>2789</v>
      </c>
      <c r="B867" s="247" t="s">
        <v>2790</v>
      </c>
      <c r="C867" s="251" t="s">
        <v>216</v>
      </c>
      <c r="D867" s="251" t="s">
        <v>2791</v>
      </c>
      <c r="E867" s="250" t="s">
        <v>28</v>
      </c>
      <c r="F867" s="253" t="s">
        <v>2791</v>
      </c>
    </row>
    <row r="868" spans="1:6" ht="54">
      <c r="A868" s="246" t="s">
        <v>2792</v>
      </c>
      <c r="B868" s="247" t="s">
        <v>2793</v>
      </c>
      <c r="C868" s="251" t="s">
        <v>216</v>
      </c>
      <c r="D868" s="251" t="s">
        <v>2794</v>
      </c>
      <c r="E868" s="250" t="s">
        <v>28</v>
      </c>
      <c r="F868" s="253" t="s">
        <v>2794</v>
      </c>
    </row>
    <row r="869" spans="1:6" ht="54">
      <c r="A869" s="246" t="s">
        <v>2795</v>
      </c>
      <c r="B869" s="247" t="s">
        <v>2796</v>
      </c>
      <c r="C869" s="251" t="s">
        <v>216</v>
      </c>
      <c r="D869" s="251" t="s">
        <v>2797</v>
      </c>
      <c r="E869" s="250" t="s">
        <v>28</v>
      </c>
      <c r="F869" s="253" t="s">
        <v>2797</v>
      </c>
    </row>
    <row r="870" spans="1:6" ht="67.5">
      <c r="A870" s="246" t="s">
        <v>2798</v>
      </c>
      <c r="B870" s="247" t="s">
        <v>2799</v>
      </c>
      <c r="C870" s="251" t="s">
        <v>216</v>
      </c>
      <c r="D870" s="251" t="s">
        <v>2800</v>
      </c>
      <c r="E870" s="250" t="s">
        <v>28</v>
      </c>
      <c r="F870" s="253" t="s">
        <v>2800</v>
      </c>
    </row>
    <row r="871" spans="1:6" ht="81">
      <c r="A871" s="246" t="s">
        <v>2801</v>
      </c>
      <c r="B871" s="247" t="s">
        <v>2802</v>
      </c>
      <c r="C871" s="251" t="s">
        <v>216</v>
      </c>
      <c r="D871" s="251" t="s">
        <v>2803</v>
      </c>
      <c r="E871" s="250" t="s">
        <v>28</v>
      </c>
      <c r="F871" s="253" t="s">
        <v>2803</v>
      </c>
    </row>
    <row r="872" spans="1:6" ht="81">
      <c r="A872" s="246" t="s">
        <v>2804</v>
      </c>
      <c r="B872" s="247" t="s">
        <v>2805</v>
      </c>
      <c r="C872" s="251" t="s">
        <v>216</v>
      </c>
      <c r="D872" s="251" t="s">
        <v>2806</v>
      </c>
      <c r="E872" s="250" t="s">
        <v>28</v>
      </c>
      <c r="F872" s="253" t="s">
        <v>2806</v>
      </c>
    </row>
    <row r="873" spans="1:6" ht="81">
      <c r="A873" s="246" t="s">
        <v>2807</v>
      </c>
      <c r="B873" s="247" t="s">
        <v>2808</v>
      </c>
      <c r="C873" s="251" t="s">
        <v>216</v>
      </c>
      <c r="D873" s="251" t="s">
        <v>2809</v>
      </c>
      <c r="E873" s="250" t="s">
        <v>28</v>
      </c>
      <c r="F873" s="253" t="s">
        <v>2809</v>
      </c>
    </row>
    <row r="874" spans="1:6" ht="81">
      <c r="A874" s="246" t="s">
        <v>2810</v>
      </c>
      <c r="B874" s="247" t="s">
        <v>2811</v>
      </c>
      <c r="C874" s="251" t="s">
        <v>216</v>
      </c>
      <c r="D874" s="251" t="s">
        <v>1433</v>
      </c>
      <c r="E874" s="250" t="s">
        <v>28</v>
      </c>
      <c r="F874" s="253" t="s">
        <v>1433</v>
      </c>
    </row>
    <row r="875" spans="1:6" ht="81">
      <c r="A875" s="246" t="s">
        <v>2812</v>
      </c>
      <c r="B875" s="247" t="s">
        <v>2813</v>
      </c>
      <c r="C875" s="251" t="s">
        <v>216</v>
      </c>
      <c r="D875" s="251" t="s">
        <v>2814</v>
      </c>
      <c r="E875" s="250" t="s">
        <v>28</v>
      </c>
      <c r="F875" s="253" t="s">
        <v>2814</v>
      </c>
    </row>
    <row r="876" spans="1:6" ht="94.5">
      <c r="A876" s="246" t="s">
        <v>2815</v>
      </c>
      <c r="B876" s="247" t="s">
        <v>2816</v>
      </c>
      <c r="C876" s="251" t="s">
        <v>216</v>
      </c>
      <c r="D876" s="251" t="s">
        <v>1612</v>
      </c>
      <c r="E876" s="250" t="s">
        <v>28</v>
      </c>
      <c r="F876" s="253" t="s">
        <v>1612</v>
      </c>
    </row>
    <row r="877" spans="1:6" ht="54">
      <c r="A877" s="246" t="s">
        <v>2817</v>
      </c>
      <c r="B877" s="247" t="s">
        <v>2818</v>
      </c>
      <c r="C877" s="251" t="s">
        <v>216</v>
      </c>
      <c r="D877" s="251" t="s">
        <v>2819</v>
      </c>
      <c r="E877" s="250" t="s">
        <v>28</v>
      </c>
      <c r="F877" s="253" t="s">
        <v>2819</v>
      </c>
    </row>
    <row r="878" spans="1:6" ht="54">
      <c r="A878" s="246" t="s">
        <v>2820</v>
      </c>
      <c r="B878" s="247" t="s">
        <v>2821</v>
      </c>
      <c r="C878" s="251" t="s">
        <v>216</v>
      </c>
      <c r="D878" s="251" t="s">
        <v>483</v>
      </c>
      <c r="E878" s="250" t="s">
        <v>28</v>
      </c>
      <c r="F878" s="253" t="s">
        <v>483</v>
      </c>
    </row>
    <row r="879" spans="1:6" ht="54">
      <c r="A879" s="246" t="s">
        <v>2822</v>
      </c>
      <c r="B879" s="247" t="s">
        <v>2823</v>
      </c>
      <c r="C879" s="251" t="s">
        <v>216</v>
      </c>
      <c r="D879" s="251" t="s">
        <v>2824</v>
      </c>
      <c r="E879" s="250" t="s">
        <v>28</v>
      </c>
      <c r="F879" s="253" t="s">
        <v>2824</v>
      </c>
    </row>
    <row r="880" spans="1:6" ht="54">
      <c r="A880" s="246" t="s">
        <v>2825</v>
      </c>
      <c r="B880" s="247" t="s">
        <v>2826</v>
      </c>
      <c r="C880" s="251" t="s">
        <v>216</v>
      </c>
      <c r="D880" s="251" t="s">
        <v>2827</v>
      </c>
      <c r="E880" s="250" t="s">
        <v>28</v>
      </c>
      <c r="F880" s="253" t="s">
        <v>2827</v>
      </c>
    </row>
    <row r="881" spans="1:6" ht="54">
      <c r="A881" s="246" t="s">
        <v>2828</v>
      </c>
      <c r="B881" s="247" t="s">
        <v>2829</v>
      </c>
      <c r="C881" s="251" t="s">
        <v>216</v>
      </c>
      <c r="D881" s="251" t="s">
        <v>2830</v>
      </c>
      <c r="E881" s="250" t="s">
        <v>28</v>
      </c>
      <c r="F881" s="253" t="s">
        <v>2830</v>
      </c>
    </row>
    <row r="882" spans="1:6" ht="54">
      <c r="A882" s="246" t="s">
        <v>2831</v>
      </c>
      <c r="B882" s="247" t="s">
        <v>2832</v>
      </c>
      <c r="C882" s="251" t="s">
        <v>216</v>
      </c>
      <c r="D882" s="251" t="s">
        <v>513</v>
      </c>
      <c r="E882" s="250" t="s">
        <v>28</v>
      </c>
      <c r="F882" s="253" t="s">
        <v>513</v>
      </c>
    </row>
    <row r="883" spans="1:6" ht="54">
      <c r="A883" s="246" t="s">
        <v>2833</v>
      </c>
      <c r="B883" s="247" t="s">
        <v>2834</v>
      </c>
      <c r="C883" s="251" t="s">
        <v>216</v>
      </c>
      <c r="D883" s="251" t="s">
        <v>2344</v>
      </c>
      <c r="E883" s="250" t="s">
        <v>28</v>
      </c>
      <c r="F883" s="253" t="s">
        <v>2344</v>
      </c>
    </row>
    <row r="884" spans="1:6" ht="54">
      <c r="A884" s="246" t="s">
        <v>2835</v>
      </c>
      <c r="B884" s="247" t="s">
        <v>2836</v>
      </c>
      <c r="C884" s="251" t="s">
        <v>216</v>
      </c>
      <c r="D884" s="251" t="s">
        <v>2837</v>
      </c>
      <c r="E884" s="250" t="s">
        <v>28</v>
      </c>
      <c r="F884" s="253" t="s">
        <v>2837</v>
      </c>
    </row>
    <row r="885" spans="1:6" ht="54">
      <c r="A885" s="246" t="s">
        <v>2838</v>
      </c>
      <c r="B885" s="247" t="s">
        <v>2839</v>
      </c>
      <c r="C885" s="251" t="s">
        <v>216</v>
      </c>
      <c r="D885" s="251" t="s">
        <v>2840</v>
      </c>
      <c r="E885" s="250" t="s">
        <v>28</v>
      </c>
      <c r="F885" s="253" t="s">
        <v>2840</v>
      </c>
    </row>
    <row r="886" spans="1:6" ht="54">
      <c r="A886" s="246" t="s">
        <v>2841</v>
      </c>
      <c r="B886" s="247" t="s">
        <v>2842</v>
      </c>
      <c r="C886" s="251" t="s">
        <v>216</v>
      </c>
      <c r="D886" s="251" t="s">
        <v>2843</v>
      </c>
      <c r="E886" s="250" t="s">
        <v>28</v>
      </c>
      <c r="F886" s="253" t="s">
        <v>2843</v>
      </c>
    </row>
    <row r="887" spans="1:6" ht="54">
      <c r="A887" s="246" t="s">
        <v>2844</v>
      </c>
      <c r="B887" s="247" t="s">
        <v>2845</v>
      </c>
      <c r="C887" s="251" t="s">
        <v>216</v>
      </c>
      <c r="D887" s="251" t="s">
        <v>2846</v>
      </c>
      <c r="E887" s="250" t="s">
        <v>28</v>
      </c>
      <c r="F887" s="253" t="s">
        <v>2846</v>
      </c>
    </row>
    <row r="888" spans="1:6" ht="67.5">
      <c r="A888" s="246" t="s">
        <v>2847</v>
      </c>
      <c r="B888" s="247" t="s">
        <v>2848</v>
      </c>
      <c r="C888" s="251" t="s">
        <v>216</v>
      </c>
      <c r="D888" s="251" t="s">
        <v>2714</v>
      </c>
      <c r="E888" s="250" t="s">
        <v>28</v>
      </c>
      <c r="F888" s="253" t="s">
        <v>2714</v>
      </c>
    </row>
    <row r="889" spans="1:6" ht="67.5">
      <c r="A889" s="246" t="s">
        <v>2849</v>
      </c>
      <c r="B889" s="247" t="s">
        <v>2850</v>
      </c>
      <c r="C889" s="251" t="s">
        <v>216</v>
      </c>
      <c r="D889" s="251" t="s">
        <v>2851</v>
      </c>
      <c r="E889" s="250" t="s">
        <v>28</v>
      </c>
      <c r="F889" s="253" t="s">
        <v>2851</v>
      </c>
    </row>
    <row r="890" spans="1:6" ht="81">
      <c r="A890" s="246" t="s">
        <v>2852</v>
      </c>
      <c r="B890" s="247" t="s">
        <v>2853</v>
      </c>
      <c r="C890" s="251" t="s">
        <v>216</v>
      </c>
      <c r="D890" s="251" t="s">
        <v>2854</v>
      </c>
      <c r="E890" s="250" t="s">
        <v>28</v>
      </c>
      <c r="F890" s="253" t="s">
        <v>2854</v>
      </c>
    </row>
    <row r="891" spans="1:6" ht="67.5">
      <c r="A891" s="246" t="s">
        <v>2855</v>
      </c>
      <c r="B891" s="247" t="s">
        <v>2856</v>
      </c>
      <c r="C891" s="251" t="s">
        <v>216</v>
      </c>
      <c r="D891" s="251" t="s">
        <v>2857</v>
      </c>
      <c r="E891" s="250" t="s">
        <v>28</v>
      </c>
      <c r="F891" s="253" t="s">
        <v>2857</v>
      </c>
    </row>
    <row r="892" spans="1:6" ht="81">
      <c r="A892" s="246" t="s">
        <v>2858</v>
      </c>
      <c r="B892" s="247" t="s">
        <v>2859</v>
      </c>
      <c r="C892" s="251" t="s">
        <v>216</v>
      </c>
      <c r="D892" s="251" t="s">
        <v>2860</v>
      </c>
      <c r="E892" s="250" t="s">
        <v>28</v>
      </c>
      <c r="F892" s="253" t="s">
        <v>2860</v>
      </c>
    </row>
    <row r="893" spans="1:6" ht="67.5">
      <c r="A893" s="246" t="s">
        <v>2861</v>
      </c>
      <c r="B893" s="247" t="s">
        <v>2862</v>
      </c>
      <c r="C893" s="251" t="s">
        <v>216</v>
      </c>
      <c r="D893" s="251" t="s">
        <v>2863</v>
      </c>
      <c r="E893" s="250" t="s">
        <v>28</v>
      </c>
      <c r="F893" s="253" t="s">
        <v>2863</v>
      </c>
    </row>
    <row r="894" spans="1:6" ht="67.5">
      <c r="A894" s="246" t="s">
        <v>2864</v>
      </c>
      <c r="B894" s="247" t="s">
        <v>2865</v>
      </c>
      <c r="C894" s="251" t="s">
        <v>216</v>
      </c>
      <c r="D894" s="251" t="s">
        <v>2866</v>
      </c>
      <c r="E894" s="250" t="s">
        <v>28</v>
      </c>
      <c r="F894" s="253" t="s">
        <v>2866</v>
      </c>
    </row>
    <row r="895" spans="1:6" ht="81">
      <c r="A895" s="246" t="s">
        <v>2867</v>
      </c>
      <c r="B895" s="247" t="s">
        <v>2868</v>
      </c>
      <c r="C895" s="251" t="s">
        <v>216</v>
      </c>
      <c r="D895" s="251" t="s">
        <v>2869</v>
      </c>
      <c r="E895" s="250" t="s">
        <v>28</v>
      </c>
      <c r="F895" s="253" t="s">
        <v>2869</v>
      </c>
    </row>
    <row r="896" spans="1:6" ht="67.5">
      <c r="A896" s="246" t="s">
        <v>2870</v>
      </c>
      <c r="B896" s="247" t="s">
        <v>2871</v>
      </c>
      <c r="C896" s="251" t="s">
        <v>216</v>
      </c>
      <c r="D896" s="251" t="s">
        <v>2872</v>
      </c>
      <c r="E896" s="250" t="s">
        <v>28</v>
      </c>
      <c r="F896" s="253" t="s">
        <v>2872</v>
      </c>
    </row>
    <row r="897" spans="1:6" ht="81">
      <c r="A897" s="246" t="s">
        <v>2873</v>
      </c>
      <c r="B897" s="247" t="s">
        <v>2874</v>
      </c>
      <c r="C897" s="251" t="s">
        <v>216</v>
      </c>
      <c r="D897" s="251" t="s">
        <v>2875</v>
      </c>
      <c r="E897" s="250" t="s">
        <v>28</v>
      </c>
      <c r="F897" s="253" t="s">
        <v>2875</v>
      </c>
    </row>
    <row r="898" spans="1:6" ht="54">
      <c r="A898" s="246" t="s">
        <v>2876</v>
      </c>
      <c r="B898" s="247" t="s">
        <v>2877</v>
      </c>
      <c r="C898" s="251" t="s">
        <v>216</v>
      </c>
      <c r="D898" s="251" t="s">
        <v>2878</v>
      </c>
      <c r="E898" s="250" t="s">
        <v>28</v>
      </c>
      <c r="F898" s="253" t="s">
        <v>2878</v>
      </c>
    </row>
    <row r="899" spans="1:6" ht="40.5">
      <c r="A899" s="246" t="s">
        <v>2879</v>
      </c>
      <c r="B899" s="247" t="s">
        <v>2880</v>
      </c>
      <c r="C899" s="251" t="s">
        <v>216</v>
      </c>
      <c r="D899" s="251" t="s">
        <v>2574</v>
      </c>
      <c r="E899" s="250" t="s">
        <v>28</v>
      </c>
      <c r="F899" s="253" t="s">
        <v>2574</v>
      </c>
    </row>
    <row r="900" spans="1:6" ht="54">
      <c r="A900" s="246" t="s">
        <v>2881</v>
      </c>
      <c r="B900" s="247" t="s">
        <v>2882</v>
      </c>
      <c r="C900" s="251" t="s">
        <v>216</v>
      </c>
      <c r="D900" s="251" t="s">
        <v>2883</v>
      </c>
      <c r="E900" s="250" t="s">
        <v>28</v>
      </c>
      <c r="F900" s="253" t="s">
        <v>2883</v>
      </c>
    </row>
    <row r="901" spans="1:6" ht="54">
      <c r="A901" s="246" t="s">
        <v>2884</v>
      </c>
      <c r="B901" s="247" t="s">
        <v>2885</v>
      </c>
      <c r="C901" s="251" t="s">
        <v>216</v>
      </c>
      <c r="D901" s="251" t="s">
        <v>2886</v>
      </c>
      <c r="E901" s="250" t="s">
        <v>28</v>
      </c>
      <c r="F901" s="253" t="s">
        <v>2886</v>
      </c>
    </row>
    <row r="902" spans="1:6" ht="40.5">
      <c r="A902" s="246" t="s">
        <v>2887</v>
      </c>
      <c r="B902" s="247" t="s">
        <v>2888</v>
      </c>
      <c r="C902" s="251" t="s">
        <v>216</v>
      </c>
      <c r="D902" s="251" t="s">
        <v>2889</v>
      </c>
      <c r="E902" s="250" t="s">
        <v>28</v>
      </c>
      <c r="F902" s="253" t="s">
        <v>2889</v>
      </c>
    </row>
    <row r="903" spans="1:6" ht="40.5">
      <c r="A903" s="246" t="s">
        <v>2890</v>
      </c>
      <c r="B903" s="247" t="s">
        <v>2891</v>
      </c>
      <c r="C903" s="251" t="s">
        <v>216</v>
      </c>
      <c r="D903" s="251" t="s">
        <v>2344</v>
      </c>
      <c r="E903" s="250" t="s">
        <v>28</v>
      </c>
      <c r="F903" s="253" t="s">
        <v>2344</v>
      </c>
    </row>
    <row r="904" spans="1:6" ht="40.5">
      <c r="A904" s="246" t="s">
        <v>2892</v>
      </c>
      <c r="B904" s="247" t="s">
        <v>2893</v>
      </c>
      <c r="C904" s="251" t="s">
        <v>216</v>
      </c>
      <c r="D904" s="251" t="s">
        <v>2894</v>
      </c>
      <c r="E904" s="250" t="s">
        <v>28</v>
      </c>
      <c r="F904" s="253" t="s">
        <v>2894</v>
      </c>
    </row>
    <row r="905" spans="1:6" ht="40.5">
      <c r="A905" s="246" t="s">
        <v>2895</v>
      </c>
      <c r="B905" s="247" t="s">
        <v>2896</v>
      </c>
      <c r="C905" s="251" t="s">
        <v>216</v>
      </c>
      <c r="D905" s="251" t="s">
        <v>2521</v>
      </c>
      <c r="E905" s="250" t="s">
        <v>28</v>
      </c>
      <c r="F905" s="253" t="s">
        <v>2521</v>
      </c>
    </row>
    <row r="906" spans="1:6" ht="54">
      <c r="A906" s="246" t="s">
        <v>2897</v>
      </c>
      <c r="B906" s="247" t="s">
        <v>2898</v>
      </c>
      <c r="C906" s="251" t="s">
        <v>216</v>
      </c>
      <c r="D906" s="251" t="s">
        <v>2899</v>
      </c>
      <c r="E906" s="250" t="s">
        <v>28</v>
      </c>
      <c r="F906" s="253" t="s">
        <v>2899</v>
      </c>
    </row>
    <row r="907" spans="1:6" ht="54">
      <c r="A907" s="246" t="s">
        <v>2900</v>
      </c>
      <c r="B907" s="247" t="s">
        <v>2901</v>
      </c>
      <c r="C907" s="251" t="s">
        <v>216</v>
      </c>
      <c r="D907" s="251" t="s">
        <v>2462</v>
      </c>
      <c r="E907" s="250" t="s">
        <v>28</v>
      </c>
      <c r="F907" s="253" t="s">
        <v>2462</v>
      </c>
    </row>
    <row r="908" spans="1:6" ht="54">
      <c r="A908" s="246" t="s">
        <v>2902</v>
      </c>
      <c r="B908" s="247" t="s">
        <v>2903</v>
      </c>
      <c r="C908" s="251" t="s">
        <v>216</v>
      </c>
      <c r="D908" s="251" t="s">
        <v>2904</v>
      </c>
      <c r="E908" s="250" t="s">
        <v>28</v>
      </c>
      <c r="F908" s="253" t="s">
        <v>2904</v>
      </c>
    </row>
    <row r="909" spans="1:6" ht="54">
      <c r="A909" s="246" t="s">
        <v>2905</v>
      </c>
      <c r="B909" s="247" t="s">
        <v>2906</v>
      </c>
      <c r="C909" s="251" t="s">
        <v>216</v>
      </c>
      <c r="D909" s="251" t="s">
        <v>2907</v>
      </c>
      <c r="E909" s="250" t="s">
        <v>28</v>
      </c>
      <c r="F909" s="253" t="s">
        <v>2907</v>
      </c>
    </row>
    <row r="910" spans="1:6" ht="67.5">
      <c r="A910" s="246" t="s">
        <v>2908</v>
      </c>
      <c r="B910" s="247" t="s">
        <v>2909</v>
      </c>
      <c r="C910" s="251" t="s">
        <v>216</v>
      </c>
      <c r="D910" s="251" t="s">
        <v>2910</v>
      </c>
      <c r="E910" s="250" t="s">
        <v>28</v>
      </c>
      <c r="F910" s="253" t="s">
        <v>2910</v>
      </c>
    </row>
    <row r="911" spans="1:6" ht="67.5">
      <c r="A911" s="246" t="s">
        <v>2911</v>
      </c>
      <c r="B911" s="247" t="s">
        <v>2912</v>
      </c>
      <c r="C911" s="251" t="s">
        <v>216</v>
      </c>
      <c r="D911" s="251" t="s">
        <v>2913</v>
      </c>
      <c r="E911" s="250" t="s">
        <v>28</v>
      </c>
      <c r="F911" s="253" t="s">
        <v>2913</v>
      </c>
    </row>
    <row r="912" spans="1:6" ht="67.5">
      <c r="A912" s="246" t="s">
        <v>2914</v>
      </c>
      <c r="B912" s="247" t="s">
        <v>2915</v>
      </c>
      <c r="C912" s="251" t="s">
        <v>216</v>
      </c>
      <c r="D912" s="251" t="s">
        <v>2916</v>
      </c>
      <c r="E912" s="250" t="s">
        <v>28</v>
      </c>
      <c r="F912" s="253" t="s">
        <v>2916</v>
      </c>
    </row>
    <row r="913" spans="1:6" ht="81">
      <c r="A913" s="246" t="s">
        <v>2917</v>
      </c>
      <c r="B913" s="247" t="s">
        <v>2918</v>
      </c>
      <c r="C913" s="251" t="s">
        <v>216</v>
      </c>
      <c r="D913" s="251" t="s">
        <v>2919</v>
      </c>
      <c r="E913" s="250" t="s">
        <v>28</v>
      </c>
      <c r="F913" s="253" t="s">
        <v>2919</v>
      </c>
    </row>
    <row r="914" spans="1:6" ht="54">
      <c r="A914" s="246" t="s">
        <v>2920</v>
      </c>
      <c r="B914" s="247" t="s">
        <v>2921</v>
      </c>
      <c r="C914" s="251" t="s">
        <v>216</v>
      </c>
      <c r="D914" s="251" t="s">
        <v>2695</v>
      </c>
      <c r="E914" s="250" t="s">
        <v>28</v>
      </c>
      <c r="F914" s="253" t="s">
        <v>2695</v>
      </c>
    </row>
    <row r="915" spans="1:6" ht="54">
      <c r="A915" s="246" t="s">
        <v>2922</v>
      </c>
      <c r="B915" s="247" t="s">
        <v>2923</v>
      </c>
      <c r="C915" s="251" t="s">
        <v>216</v>
      </c>
      <c r="D915" s="251" t="s">
        <v>1762</v>
      </c>
      <c r="E915" s="250" t="s">
        <v>28</v>
      </c>
      <c r="F915" s="253" t="s">
        <v>1762</v>
      </c>
    </row>
    <row r="916" spans="1:6" ht="54">
      <c r="A916" s="246" t="s">
        <v>2924</v>
      </c>
      <c r="B916" s="247" t="s">
        <v>2925</v>
      </c>
      <c r="C916" s="251" t="s">
        <v>216</v>
      </c>
      <c r="D916" s="251" t="s">
        <v>2926</v>
      </c>
      <c r="E916" s="250" t="s">
        <v>28</v>
      </c>
      <c r="F916" s="253" t="s">
        <v>2926</v>
      </c>
    </row>
    <row r="917" spans="1:6" ht="54">
      <c r="A917" s="246" t="s">
        <v>2927</v>
      </c>
      <c r="B917" s="247" t="s">
        <v>2928</v>
      </c>
      <c r="C917" s="251" t="s">
        <v>216</v>
      </c>
      <c r="D917" s="251" t="s">
        <v>2929</v>
      </c>
      <c r="E917" s="250" t="s">
        <v>28</v>
      </c>
      <c r="F917" s="253" t="s">
        <v>2929</v>
      </c>
    </row>
    <row r="918" spans="1:6" ht="67.5">
      <c r="A918" s="246" t="s">
        <v>2930</v>
      </c>
      <c r="B918" s="247" t="s">
        <v>2931</v>
      </c>
      <c r="C918" s="251" t="s">
        <v>216</v>
      </c>
      <c r="D918" s="251" t="s">
        <v>2569</v>
      </c>
      <c r="E918" s="250" t="s">
        <v>28</v>
      </c>
      <c r="F918" s="253" t="s">
        <v>2569</v>
      </c>
    </row>
    <row r="919" spans="1:6" ht="67.5">
      <c r="A919" s="246" t="s">
        <v>2932</v>
      </c>
      <c r="B919" s="247" t="s">
        <v>2933</v>
      </c>
      <c r="C919" s="251" t="s">
        <v>216</v>
      </c>
      <c r="D919" s="251" t="s">
        <v>2176</v>
      </c>
      <c r="E919" s="250" t="s">
        <v>28</v>
      </c>
      <c r="F919" s="253" t="s">
        <v>2176</v>
      </c>
    </row>
    <row r="920" spans="1:6" ht="67.5">
      <c r="A920" s="246" t="s">
        <v>2934</v>
      </c>
      <c r="B920" s="247" t="s">
        <v>2935</v>
      </c>
      <c r="C920" s="251" t="s">
        <v>216</v>
      </c>
      <c r="D920" s="251" t="s">
        <v>2126</v>
      </c>
      <c r="E920" s="250" t="s">
        <v>28</v>
      </c>
      <c r="F920" s="253" t="s">
        <v>2126</v>
      </c>
    </row>
    <row r="921" spans="1:6" ht="67.5">
      <c r="A921" s="246" t="s">
        <v>2936</v>
      </c>
      <c r="B921" s="247" t="s">
        <v>2937</v>
      </c>
      <c r="C921" s="251" t="s">
        <v>216</v>
      </c>
      <c r="D921" s="251" t="s">
        <v>2938</v>
      </c>
      <c r="E921" s="250" t="s">
        <v>28</v>
      </c>
      <c r="F921" s="253" t="s">
        <v>2938</v>
      </c>
    </row>
    <row r="922" spans="1:6" ht="40.5">
      <c r="A922" s="246" t="s">
        <v>2939</v>
      </c>
      <c r="B922" s="247" t="s">
        <v>2940</v>
      </c>
      <c r="C922" s="251" t="s">
        <v>216</v>
      </c>
      <c r="D922" s="251" t="s">
        <v>2941</v>
      </c>
      <c r="E922" s="250" t="s">
        <v>28</v>
      </c>
      <c r="F922" s="253" t="s">
        <v>2941</v>
      </c>
    </row>
    <row r="923" spans="1:6" ht="40.5">
      <c r="A923" s="246" t="s">
        <v>2942</v>
      </c>
      <c r="B923" s="247" t="s">
        <v>2943</v>
      </c>
      <c r="C923" s="251" t="s">
        <v>216</v>
      </c>
      <c r="D923" s="251" t="s">
        <v>2621</v>
      </c>
      <c r="E923" s="250" t="s">
        <v>28</v>
      </c>
      <c r="F923" s="253" t="s">
        <v>2621</v>
      </c>
    </row>
    <row r="924" spans="1:6" ht="40.5">
      <c r="A924" s="246" t="s">
        <v>2944</v>
      </c>
      <c r="B924" s="247" t="s">
        <v>2945</v>
      </c>
      <c r="C924" s="251" t="s">
        <v>216</v>
      </c>
      <c r="D924" s="251" t="s">
        <v>2946</v>
      </c>
      <c r="E924" s="250" t="s">
        <v>28</v>
      </c>
      <c r="F924" s="253" t="s">
        <v>2946</v>
      </c>
    </row>
    <row r="925" spans="1:6" ht="40.5">
      <c r="A925" s="246" t="s">
        <v>2947</v>
      </c>
      <c r="B925" s="247" t="s">
        <v>2948</v>
      </c>
      <c r="C925" s="251" t="s">
        <v>216</v>
      </c>
      <c r="D925" s="251" t="s">
        <v>2949</v>
      </c>
      <c r="E925" s="250" t="s">
        <v>28</v>
      </c>
      <c r="F925" s="253" t="s">
        <v>2949</v>
      </c>
    </row>
    <row r="926" spans="1:6" ht="40.5">
      <c r="A926" s="246" t="s">
        <v>2950</v>
      </c>
      <c r="B926" s="247" t="s">
        <v>2951</v>
      </c>
      <c r="C926" s="251" t="s">
        <v>216</v>
      </c>
      <c r="D926" s="251" t="s">
        <v>2952</v>
      </c>
      <c r="E926" s="250" t="s">
        <v>28</v>
      </c>
      <c r="F926" s="253" t="s">
        <v>2952</v>
      </c>
    </row>
    <row r="927" spans="1:6" ht="40.5">
      <c r="A927" s="246" t="s">
        <v>2953</v>
      </c>
      <c r="B927" s="247" t="s">
        <v>2954</v>
      </c>
      <c r="C927" s="251" t="s">
        <v>216</v>
      </c>
      <c r="D927" s="251" t="s">
        <v>2121</v>
      </c>
      <c r="E927" s="250" t="s">
        <v>28</v>
      </c>
      <c r="F927" s="253" t="s">
        <v>2121</v>
      </c>
    </row>
    <row r="928" spans="1:6" ht="40.5">
      <c r="A928" s="246" t="s">
        <v>2955</v>
      </c>
      <c r="B928" s="247" t="s">
        <v>2956</v>
      </c>
      <c r="C928" s="251" t="s">
        <v>216</v>
      </c>
      <c r="D928" s="251" t="s">
        <v>287</v>
      </c>
      <c r="E928" s="250" t="s">
        <v>28</v>
      </c>
      <c r="F928" s="253" t="s">
        <v>287</v>
      </c>
    </row>
    <row r="929" spans="1:6" ht="40.5">
      <c r="A929" s="246" t="s">
        <v>2957</v>
      </c>
      <c r="B929" s="247" t="s">
        <v>2958</v>
      </c>
      <c r="C929" s="251" t="s">
        <v>216</v>
      </c>
      <c r="D929" s="251" t="s">
        <v>2949</v>
      </c>
      <c r="E929" s="250" t="s">
        <v>28</v>
      </c>
      <c r="F929" s="253" t="s">
        <v>2949</v>
      </c>
    </row>
    <row r="930" spans="1:6" ht="81">
      <c r="A930" s="246" t="s">
        <v>2959</v>
      </c>
      <c r="B930" s="247" t="s">
        <v>2960</v>
      </c>
      <c r="C930" s="251" t="s">
        <v>216</v>
      </c>
      <c r="D930" s="251" t="s">
        <v>293</v>
      </c>
      <c r="E930" s="250" t="s">
        <v>28</v>
      </c>
      <c r="F930" s="253" t="s">
        <v>293</v>
      </c>
    </row>
    <row r="931" spans="1:6" ht="81">
      <c r="A931" s="246" t="s">
        <v>2961</v>
      </c>
      <c r="B931" s="247" t="s">
        <v>2962</v>
      </c>
      <c r="C931" s="251" t="s">
        <v>216</v>
      </c>
      <c r="D931" s="251" t="s">
        <v>2963</v>
      </c>
      <c r="E931" s="250" t="s">
        <v>28</v>
      </c>
      <c r="F931" s="253" t="s">
        <v>2963</v>
      </c>
    </row>
    <row r="932" spans="1:6" ht="81">
      <c r="A932" s="246" t="s">
        <v>2964</v>
      </c>
      <c r="B932" s="247" t="s">
        <v>2965</v>
      </c>
      <c r="C932" s="251" t="s">
        <v>216</v>
      </c>
      <c r="D932" s="251" t="s">
        <v>2966</v>
      </c>
      <c r="E932" s="250" t="s">
        <v>28</v>
      </c>
      <c r="F932" s="253" t="s">
        <v>2966</v>
      </c>
    </row>
    <row r="933" spans="1:6" ht="81">
      <c r="A933" s="246" t="s">
        <v>2967</v>
      </c>
      <c r="B933" s="247" t="s">
        <v>2968</v>
      </c>
      <c r="C933" s="251" t="s">
        <v>216</v>
      </c>
      <c r="D933" s="251" t="s">
        <v>2969</v>
      </c>
      <c r="E933" s="250" t="s">
        <v>28</v>
      </c>
      <c r="F933" s="253" t="s">
        <v>2969</v>
      </c>
    </row>
    <row r="934" spans="1:6" ht="81">
      <c r="A934" s="246" t="s">
        <v>2970</v>
      </c>
      <c r="B934" s="247" t="s">
        <v>2971</v>
      </c>
      <c r="C934" s="251" t="s">
        <v>216</v>
      </c>
      <c r="D934" s="251" t="s">
        <v>2972</v>
      </c>
      <c r="E934" s="250" t="s">
        <v>28</v>
      </c>
      <c r="F934" s="253" t="s">
        <v>2972</v>
      </c>
    </row>
    <row r="935" spans="1:6" ht="81">
      <c r="A935" s="246" t="s">
        <v>2973</v>
      </c>
      <c r="B935" s="247" t="s">
        <v>2974</v>
      </c>
      <c r="C935" s="251" t="s">
        <v>216</v>
      </c>
      <c r="D935" s="251" t="s">
        <v>2975</v>
      </c>
      <c r="E935" s="250" t="s">
        <v>28</v>
      </c>
      <c r="F935" s="253" t="s">
        <v>2975</v>
      </c>
    </row>
    <row r="936" spans="1:6" ht="81">
      <c r="A936" s="246" t="s">
        <v>2976</v>
      </c>
      <c r="B936" s="247" t="s">
        <v>2977</v>
      </c>
      <c r="C936" s="251" t="s">
        <v>216</v>
      </c>
      <c r="D936" s="251" t="s">
        <v>2978</v>
      </c>
      <c r="E936" s="250" t="s">
        <v>28</v>
      </c>
      <c r="F936" s="253" t="s">
        <v>2978</v>
      </c>
    </row>
    <row r="937" spans="1:6" ht="94.5">
      <c r="A937" s="246" t="s">
        <v>2979</v>
      </c>
      <c r="B937" s="247" t="s">
        <v>2980</v>
      </c>
      <c r="C937" s="251" t="s">
        <v>216</v>
      </c>
      <c r="D937" s="251" t="s">
        <v>2981</v>
      </c>
      <c r="E937" s="250" t="s">
        <v>28</v>
      </c>
      <c r="F937" s="253" t="s">
        <v>2981</v>
      </c>
    </row>
    <row r="938" spans="1:6" ht="81">
      <c r="A938" s="246" t="s">
        <v>2982</v>
      </c>
      <c r="B938" s="247" t="s">
        <v>2983</v>
      </c>
      <c r="C938" s="251" t="s">
        <v>216</v>
      </c>
      <c r="D938" s="251" t="s">
        <v>2984</v>
      </c>
      <c r="E938" s="250" t="s">
        <v>28</v>
      </c>
      <c r="F938" s="253" t="s">
        <v>2984</v>
      </c>
    </row>
    <row r="939" spans="1:6" ht="81">
      <c r="A939" s="246" t="s">
        <v>2985</v>
      </c>
      <c r="B939" s="247" t="s">
        <v>2986</v>
      </c>
      <c r="C939" s="251" t="s">
        <v>216</v>
      </c>
      <c r="D939" s="251" t="s">
        <v>2987</v>
      </c>
      <c r="E939" s="250" t="s">
        <v>28</v>
      </c>
      <c r="F939" s="253" t="s">
        <v>2987</v>
      </c>
    </row>
    <row r="940" spans="1:6" ht="81">
      <c r="A940" s="246" t="s">
        <v>2988</v>
      </c>
      <c r="B940" s="247" t="s">
        <v>2989</v>
      </c>
      <c r="C940" s="251" t="s">
        <v>216</v>
      </c>
      <c r="D940" s="251" t="s">
        <v>2990</v>
      </c>
      <c r="E940" s="250" t="s">
        <v>28</v>
      </c>
      <c r="F940" s="253" t="s">
        <v>2990</v>
      </c>
    </row>
    <row r="941" spans="1:6" ht="81">
      <c r="A941" s="246" t="s">
        <v>2991</v>
      </c>
      <c r="B941" s="247" t="s">
        <v>2992</v>
      </c>
      <c r="C941" s="251" t="s">
        <v>216</v>
      </c>
      <c r="D941" s="251" t="s">
        <v>2993</v>
      </c>
      <c r="E941" s="250" t="s">
        <v>28</v>
      </c>
      <c r="F941" s="253" t="s">
        <v>2993</v>
      </c>
    </row>
    <row r="942" spans="1:6" ht="54">
      <c r="A942" s="246" t="s">
        <v>2994</v>
      </c>
      <c r="B942" s="247" t="s">
        <v>2995</v>
      </c>
      <c r="C942" s="251" t="s">
        <v>216</v>
      </c>
      <c r="D942" s="251" t="s">
        <v>2996</v>
      </c>
      <c r="E942" s="250" t="s">
        <v>28</v>
      </c>
      <c r="F942" s="253" t="s">
        <v>2996</v>
      </c>
    </row>
    <row r="943" spans="1:6" ht="54">
      <c r="A943" s="246" t="s">
        <v>2997</v>
      </c>
      <c r="B943" s="247" t="s">
        <v>2998</v>
      </c>
      <c r="C943" s="251" t="s">
        <v>216</v>
      </c>
      <c r="D943" s="251" t="s">
        <v>2999</v>
      </c>
      <c r="E943" s="250" t="s">
        <v>28</v>
      </c>
      <c r="F943" s="253" t="s">
        <v>2999</v>
      </c>
    </row>
    <row r="944" spans="1:6" ht="54">
      <c r="A944" s="246" t="s">
        <v>3000</v>
      </c>
      <c r="B944" s="247" t="s">
        <v>3001</v>
      </c>
      <c r="C944" s="251" t="s">
        <v>216</v>
      </c>
      <c r="D944" s="251" t="s">
        <v>3002</v>
      </c>
      <c r="E944" s="250" t="s">
        <v>28</v>
      </c>
      <c r="F944" s="253" t="s">
        <v>3002</v>
      </c>
    </row>
    <row r="945" spans="1:6" ht="54">
      <c r="A945" s="246" t="s">
        <v>3003</v>
      </c>
      <c r="B945" s="247" t="s">
        <v>3004</v>
      </c>
      <c r="C945" s="251" t="s">
        <v>216</v>
      </c>
      <c r="D945" s="251" t="s">
        <v>3005</v>
      </c>
      <c r="E945" s="250" t="s">
        <v>28</v>
      </c>
      <c r="F945" s="253" t="s">
        <v>3005</v>
      </c>
    </row>
    <row r="946" spans="1:6" ht="54">
      <c r="A946" s="246" t="s">
        <v>3006</v>
      </c>
      <c r="B946" s="247" t="s">
        <v>3007</v>
      </c>
      <c r="C946" s="251" t="s">
        <v>216</v>
      </c>
      <c r="D946" s="251" t="s">
        <v>3008</v>
      </c>
      <c r="E946" s="250" t="s">
        <v>28</v>
      </c>
      <c r="F946" s="253" t="s">
        <v>3008</v>
      </c>
    </row>
    <row r="947" spans="1:6" ht="40.5">
      <c r="A947" s="246" t="s">
        <v>3009</v>
      </c>
      <c r="B947" s="247" t="s">
        <v>3010</v>
      </c>
      <c r="C947" s="251" t="s">
        <v>216</v>
      </c>
      <c r="D947" s="251" t="s">
        <v>3011</v>
      </c>
      <c r="E947" s="250" t="s">
        <v>28</v>
      </c>
      <c r="F947" s="253" t="s">
        <v>3011</v>
      </c>
    </row>
    <row r="948" spans="1:6" ht="54">
      <c r="A948" s="246" t="s">
        <v>3012</v>
      </c>
      <c r="B948" s="247" t="s">
        <v>3013</v>
      </c>
      <c r="C948" s="251" t="s">
        <v>216</v>
      </c>
      <c r="D948" s="251" t="s">
        <v>3014</v>
      </c>
      <c r="E948" s="250" t="s">
        <v>28</v>
      </c>
      <c r="F948" s="253" t="s">
        <v>3014</v>
      </c>
    </row>
    <row r="949" spans="1:6" ht="54">
      <c r="A949" s="246" t="s">
        <v>3015</v>
      </c>
      <c r="B949" s="247" t="s">
        <v>3016</v>
      </c>
      <c r="C949" s="251" t="s">
        <v>216</v>
      </c>
      <c r="D949" s="251" t="s">
        <v>3017</v>
      </c>
      <c r="E949" s="250" t="s">
        <v>28</v>
      </c>
      <c r="F949" s="253" t="s">
        <v>3017</v>
      </c>
    </row>
    <row r="950" spans="1:6" ht="54">
      <c r="A950" s="246" t="s">
        <v>3018</v>
      </c>
      <c r="B950" s="247" t="s">
        <v>3019</v>
      </c>
      <c r="C950" s="251" t="s">
        <v>216</v>
      </c>
      <c r="D950" s="251" t="s">
        <v>3020</v>
      </c>
      <c r="E950" s="250" t="s">
        <v>28</v>
      </c>
      <c r="F950" s="253" t="s">
        <v>3020</v>
      </c>
    </row>
    <row r="951" spans="1:6" ht="54">
      <c r="A951" s="246" t="s">
        <v>3021</v>
      </c>
      <c r="B951" s="247" t="s">
        <v>3022</v>
      </c>
      <c r="C951" s="251" t="s">
        <v>216</v>
      </c>
      <c r="D951" s="251" t="s">
        <v>3023</v>
      </c>
      <c r="E951" s="250" t="s">
        <v>28</v>
      </c>
      <c r="F951" s="253" t="s">
        <v>3023</v>
      </c>
    </row>
    <row r="952" spans="1:6" ht="54">
      <c r="A952" s="246" t="s">
        <v>3024</v>
      </c>
      <c r="B952" s="247" t="s">
        <v>3025</v>
      </c>
      <c r="C952" s="251" t="s">
        <v>216</v>
      </c>
      <c r="D952" s="251" t="s">
        <v>3026</v>
      </c>
      <c r="E952" s="250" t="s">
        <v>28</v>
      </c>
      <c r="F952" s="253" t="s">
        <v>3026</v>
      </c>
    </row>
    <row r="953" spans="1:6" ht="54">
      <c r="A953" s="246" t="s">
        <v>3027</v>
      </c>
      <c r="B953" s="247" t="s">
        <v>3028</v>
      </c>
      <c r="C953" s="251" t="s">
        <v>216</v>
      </c>
      <c r="D953" s="251" t="s">
        <v>2963</v>
      </c>
      <c r="E953" s="250" t="s">
        <v>28</v>
      </c>
      <c r="F953" s="253" t="s">
        <v>2963</v>
      </c>
    </row>
    <row r="954" spans="1:6" ht="54">
      <c r="A954" s="246" t="s">
        <v>3029</v>
      </c>
      <c r="B954" s="247" t="s">
        <v>3030</v>
      </c>
      <c r="C954" s="251" t="s">
        <v>216</v>
      </c>
      <c r="D954" s="251" t="s">
        <v>585</v>
      </c>
      <c r="E954" s="250" t="s">
        <v>28</v>
      </c>
      <c r="F954" s="253" t="s">
        <v>585</v>
      </c>
    </row>
    <row r="955" spans="1:6" ht="54">
      <c r="A955" s="246" t="s">
        <v>3031</v>
      </c>
      <c r="B955" s="247" t="s">
        <v>3032</v>
      </c>
      <c r="C955" s="251" t="s">
        <v>216</v>
      </c>
      <c r="D955" s="251" t="s">
        <v>2969</v>
      </c>
      <c r="E955" s="250" t="s">
        <v>28</v>
      </c>
      <c r="F955" s="253" t="s">
        <v>2969</v>
      </c>
    </row>
    <row r="956" spans="1:6" ht="54">
      <c r="A956" s="246" t="s">
        <v>3033</v>
      </c>
      <c r="B956" s="247" t="s">
        <v>3034</v>
      </c>
      <c r="C956" s="251" t="s">
        <v>216</v>
      </c>
      <c r="D956" s="251" t="s">
        <v>3035</v>
      </c>
      <c r="E956" s="250" t="s">
        <v>28</v>
      </c>
      <c r="F956" s="253" t="s">
        <v>3035</v>
      </c>
    </row>
    <row r="957" spans="1:6" ht="54">
      <c r="A957" s="246" t="s">
        <v>3036</v>
      </c>
      <c r="B957" s="247" t="s">
        <v>3037</v>
      </c>
      <c r="C957" s="251" t="s">
        <v>216</v>
      </c>
      <c r="D957" s="251" t="s">
        <v>2963</v>
      </c>
      <c r="E957" s="250" t="s">
        <v>28</v>
      </c>
      <c r="F957" s="253" t="s">
        <v>2963</v>
      </c>
    </row>
    <row r="958" spans="1:6" ht="54">
      <c r="A958" s="246" t="s">
        <v>3038</v>
      </c>
      <c r="B958" s="247" t="s">
        <v>3039</v>
      </c>
      <c r="C958" s="251" t="s">
        <v>216</v>
      </c>
      <c r="D958" s="251" t="s">
        <v>3040</v>
      </c>
      <c r="E958" s="250" t="s">
        <v>28</v>
      </c>
      <c r="F958" s="253" t="s">
        <v>3040</v>
      </c>
    </row>
    <row r="959" spans="1:6" ht="54">
      <c r="A959" s="246" t="s">
        <v>3041</v>
      </c>
      <c r="B959" s="247" t="s">
        <v>3042</v>
      </c>
      <c r="C959" s="251" t="s">
        <v>216</v>
      </c>
      <c r="D959" s="251" t="s">
        <v>1421</v>
      </c>
      <c r="E959" s="250" t="s">
        <v>28</v>
      </c>
      <c r="F959" s="253" t="s">
        <v>1421</v>
      </c>
    </row>
    <row r="960" spans="1:6" ht="54">
      <c r="A960" s="246" t="s">
        <v>3043</v>
      </c>
      <c r="B960" s="247" t="s">
        <v>3044</v>
      </c>
      <c r="C960" s="251" t="s">
        <v>216</v>
      </c>
      <c r="D960" s="251" t="s">
        <v>3045</v>
      </c>
      <c r="E960" s="250" t="s">
        <v>28</v>
      </c>
      <c r="F960" s="253" t="s">
        <v>3045</v>
      </c>
    </row>
    <row r="961" spans="1:6" ht="54">
      <c r="A961" s="246" t="s">
        <v>3046</v>
      </c>
      <c r="B961" s="247" t="s">
        <v>3047</v>
      </c>
      <c r="C961" s="251" t="s">
        <v>216</v>
      </c>
      <c r="D961" s="251" t="s">
        <v>3048</v>
      </c>
      <c r="E961" s="250" t="s">
        <v>28</v>
      </c>
      <c r="F961" s="253" t="s">
        <v>3048</v>
      </c>
    </row>
    <row r="962" spans="1:6" ht="54">
      <c r="A962" s="246" t="s">
        <v>3049</v>
      </c>
      <c r="B962" s="247" t="s">
        <v>3050</v>
      </c>
      <c r="C962" s="251" t="s">
        <v>216</v>
      </c>
      <c r="D962" s="251" t="s">
        <v>3051</v>
      </c>
      <c r="E962" s="250" t="s">
        <v>28</v>
      </c>
      <c r="F962" s="253" t="s">
        <v>3051</v>
      </c>
    </row>
    <row r="963" spans="1:6" ht="54">
      <c r="A963" s="246" t="s">
        <v>3052</v>
      </c>
      <c r="B963" s="247" t="s">
        <v>3053</v>
      </c>
      <c r="C963" s="251" t="s">
        <v>216</v>
      </c>
      <c r="D963" s="251" t="s">
        <v>3054</v>
      </c>
      <c r="E963" s="250" t="s">
        <v>28</v>
      </c>
      <c r="F963" s="253" t="s">
        <v>3054</v>
      </c>
    </row>
    <row r="964" spans="1:6" ht="54">
      <c r="A964" s="246" t="s">
        <v>3055</v>
      </c>
      <c r="B964" s="247" t="s">
        <v>3056</v>
      </c>
      <c r="C964" s="251" t="s">
        <v>216</v>
      </c>
      <c r="D964" s="251" t="s">
        <v>3057</v>
      </c>
      <c r="E964" s="250" t="s">
        <v>28</v>
      </c>
      <c r="F964" s="253" t="s">
        <v>3057</v>
      </c>
    </row>
    <row r="965" spans="1:6" ht="54">
      <c r="A965" s="246" t="s">
        <v>3058</v>
      </c>
      <c r="B965" s="247" t="s">
        <v>3059</v>
      </c>
      <c r="C965" s="251" t="s">
        <v>216</v>
      </c>
      <c r="D965" s="251" t="s">
        <v>3060</v>
      </c>
      <c r="E965" s="250" t="s">
        <v>28</v>
      </c>
      <c r="F965" s="253" t="s">
        <v>3060</v>
      </c>
    </row>
    <row r="966" spans="1:6" ht="54">
      <c r="A966" s="246" t="s">
        <v>3061</v>
      </c>
      <c r="B966" s="247" t="s">
        <v>3062</v>
      </c>
      <c r="C966" s="251" t="s">
        <v>216</v>
      </c>
      <c r="D966" s="251" t="s">
        <v>3063</v>
      </c>
      <c r="E966" s="250" t="s">
        <v>28</v>
      </c>
      <c r="F966" s="253" t="s">
        <v>3063</v>
      </c>
    </row>
    <row r="967" spans="1:6" ht="54">
      <c r="A967" s="246" t="s">
        <v>3064</v>
      </c>
      <c r="B967" s="247" t="s">
        <v>3065</v>
      </c>
      <c r="C967" s="251" t="s">
        <v>216</v>
      </c>
      <c r="D967" s="251" t="s">
        <v>3066</v>
      </c>
      <c r="E967" s="250" t="s">
        <v>28</v>
      </c>
      <c r="F967" s="253" t="s">
        <v>3066</v>
      </c>
    </row>
    <row r="968" spans="1:6" ht="81">
      <c r="A968" s="246" t="s">
        <v>3067</v>
      </c>
      <c r="B968" s="247" t="s">
        <v>3068</v>
      </c>
      <c r="C968" s="251" t="s">
        <v>216</v>
      </c>
      <c r="D968" s="251" t="s">
        <v>3069</v>
      </c>
      <c r="E968" s="250" t="s">
        <v>28</v>
      </c>
      <c r="F968" s="253" t="s">
        <v>3069</v>
      </c>
    </row>
    <row r="969" spans="1:6" ht="67.5">
      <c r="A969" s="246" t="s">
        <v>3070</v>
      </c>
      <c r="B969" s="247" t="s">
        <v>3071</v>
      </c>
      <c r="C969" s="251" t="s">
        <v>216</v>
      </c>
      <c r="D969" s="251" t="s">
        <v>3072</v>
      </c>
      <c r="E969" s="250" t="s">
        <v>28</v>
      </c>
      <c r="F969" s="253" t="s">
        <v>3072</v>
      </c>
    </row>
    <row r="970" spans="1:6" ht="67.5">
      <c r="A970" s="246" t="s">
        <v>3073</v>
      </c>
      <c r="B970" s="247" t="s">
        <v>3074</v>
      </c>
      <c r="C970" s="251" t="s">
        <v>216</v>
      </c>
      <c r="D970" s="251" t="s">
        <v>1406</v>
      </c>
      <c r="E970" s="250" t="s">
        <v>28</v>
      </c>
      <c r="F970" s="253" t="s">
        <v>1406</v>
      </c>
    </row>
    <row r="971" spans="1:6" ht="67.5">
      <c r="A971" s="246" t="s">
        <v>3075</v>
      </c>
      <c r="B971" s="247" t="s">
        <v>3076</v>
      </c>
      <c r="C971" s="251" t="s">
        <v>216</v>
      </c>
      <c r="D971" s="251" t="s">
        <v>1781</v>
      </c>
      <c r="E971" s="250" t="s">
        <v>28</v>
      </c>
      <c r="F971" s="253" t="s">
        <v>1781</v>
      </c>
    </row>
    <row r="972" spans="1:6" ht="67.5">
      <c r="A972" s="246" t="s">
        <v>3077</v>
      </c>
      <c r="B972" s="247" t="s">
        <v>3078</v>
      </c>
      <c r="C972" s="251" t="s">
        <v>216</v>
      </c>
      <c r="D972" s="251" t="s">
        <v>3079</v>
      </c>
      <c r="E972" s="250" t="s">
        <v>28</v>
      </c>
      <c r="F972" s="253" t="s">
        <v>3079</v>
      </c>
    </row>
    <row r="973" spans="1:6" ht="67.5">
      <c r="A973" s="246" t="s">
        <v>3080</v>
      </c>
      <c r="B973" s="247" t="s">
        <v>3081</v>
      </c>
      <c r="C973" s="251" t="s">
        <v>216</v>
      </c>
      <c r="D973" s="251" t="s">
        <v>3082</v>
      </c>
      <c r="E973" s="250" t="s">
        <v>28</v>
      </c>
      <c r="F973" s="253" t="s">
        <v>3082</v>
      </c>
    </row>
    <row r="974" spans="1:6" ht="54">
      <c r="A974" s="246" t="s">
        <v>3083</v>
      </c>
      <c r="B974" s="247" t="s">
        <v>3084</v>
      </c>
      <c r="C974" s="251" t="s">
        <v>216</v>
      </c>
      <c r="D974" s="251" t="s">
        <v>2121</v>
      </c>
      <c r="E974" s="250" t="s">
        <v>28</v>
      </c>
      <c r="F974" s="253" t="s">
        <v>2121</v>
      </c>
    </row>
    <row r="975" spans="1:6" ht="54">
      <c r="A975" s="246" t="s">
        <v>3085</v>
      </c>
      <c r="B975" s="247" t="s">
        <v>3086</v>
      </c>
      <c r="C975" s="251" t="s">
        <v>216</v>
      </c>
      <c r="D975" s="251" t="s">
        <v>2176</v>
      </c>
      <c r="E975" s="250" t="s">
        <v>28</v>
      </c>
      <c r="F975" s="253" t="s">
        <v>2176</v>
      </c>
    </row>
    <row r="976" spans="1:6" ht="54">
      <c r="A976" s="246" t="s">
        <v>3087</v>
      </c>
      <c r="B976" s="247" t="s">
        <v>3088</v>
      </c>
      <c r="C976" s="251" t="s">
        <v>216</v>
      </c>
      <c r="D976" s="251" t="s">
        <v>2548</v>
      </c>
      <c r="E976" s="250" t="s">
        <v>28</v>
      </c>
      <c r="F976" s="253" t="s">
        <v>2548</v>
      </c>
    </row>
    <row r="977" spans="1:6" ht="54">
      <c r="A977" s="246" t="s">
        <v>3089</v>
      </c>
      <c r="B977" s="247" t="s">
        <v>3090</v>
      </c>
      <c r="C977" s="251" t="s">
        <v>216</v>
      </c>
      <c r="D977" s="251" t="s">
        <v>3091</v>
      </c>
      <c r="E977" s="250" t="s">
        <v>28</v>
      </c>
      <c r="F977" s="253" t="s">
        <v>3091</v>
      </c>
    </row>
    <row r="978" spans="1:6" ht="67.5">
      <c r="A978" s="246" t="s">
        <v>3092</v>
      </c>
      <c r="B978" s="247" t="s">
        <v>3093</v>
      </c>
      <c r="C978" s="251" t="s">
        <v>216</v>
      </c>
      <c r="D978" s="251" t="s">
        <v>3094</v>
      </c>
      <c r="E978" s="250" t="s">
        <v>28</v>
      </c>
      <c r="F978" s="253" t="s">
        <v>3094</v>
      </c>
    </row>
    <row r="979" spans="1:6" ht="67.5">
      <c r="A979" s="246" t="s">
        <v>3095</v>
      </c>
      <c r="B979" s="247" t="s">
        <v>3096</v>
      </c>
      <c r="C979" s="251" t="s">
        <v>216</v>
      </c>
      <c r="D979" s="251" t="s">
        <v>3097</v>
      </c>
      <c r="E979" s="250" t="s">
        <v>28</v>
      </c>
      <c r="F979" s="253" t="s">
        <v>3097</v>
      </c>
    </row>
    <row r="980" spans="1:6" ht="67.5">
      <c r="A980" s="246" t="s">
        <v>3098</v>
      </c>
      <c r="B980" s="247" t="s">
        <v>3099</v>
      </c>
      <c r="C980" s="251" t="s">
        <v>216</v>
      </c>
      <c r="D980" s="251" t="s">
        <v>3100</v>
      </c>
      <c r="E980" s="250" t="s">
        <v>28</v>
      </c>
      <c r="F980" s="253" t="s">
        <v>3100</v>
      </c>
    </row>
    <row r="981" spans="1:6" ht="81">
      <c r="A981" s="246" t="s">
        <v>3101</v>
      </c>
      <c r="B981" s="247" t="s">
        <v>3102</v>
      </c>
      <c r="C981" s="251" t="s">
        <v>216</v>
      </c>
      <c r="D981" s="251" t="s">
        <v>2489</v>
      </c>
      <c r="E981" s="250" t="s">
        <v>28</v>
      </c>
      <c r="F981" s="253" t="s">
        <v>2489</v>
      </c>
    </row>
    <row r="982" spans="1:6" ht="67.5">
      <c r="A982" s="246" t="s">
        <v>3103</v>
      </c>
      <c r="B982" s="247" t="s">
        <v>3104</v>
      </c>
      <c r="C982" s="251" t="s">
        <v>216</v>
      </c>
      <c r="D982" s="251" t="s">
        <v>3105</v>
      </c>
      <c r="E982" s="250" t="s">
        <v>28</v>
      </c>
      <c r="F982" s="253" t="s">
        <v>3105</v>
      </c>
    </row>
    <row r="983" spans="1:6" ht="54">
      <c r="A983" s="246" t="s">
        <v>3106</v>
      </c>
      <c r="B983" s="247" t="s">
        <v>3107</v>
      </c>
      <c r="C983" s="251" t="s">
        <v>216</v>
      </c>
      <c r="D983" s="251" t="s">
        <v>3108</v>
      </c>
      <c r="E983" s="250" t="s">
        <v>28</v>
      </c>
      <c r="F983" s="253" t="s">
        <v>3108</v>
      </c>
    </row>
    <row r="984" spans="1:6" ht="67.5">
      <c r="A984" s="246" t="s">
        <v>3109</v>
      </c>
      <c r="B984" s="247" t="s">
        <v>3110</v>
      </c>
      <c r="C984" s="251" t="s">
        <v>216</v>
      </c>
      <c r="D984" s="251" t="s">
        <v>3111</v>
      </c>
      <c r="E984" s="250" t="s">
        <v>28</v>
      </c>
      <c r="F984" s="253" t="s">
        <v>3111</v>
      </c>
    </row>
    <row r="985" spans="1:6" ht="67.5">
      <c r="A985" s="246" t="s">
        <v>3112</v>
      </c>
      <c r="B985" s="247" t="s">
        <v>3113</v>
      </c>
      <c r="C985" s="251" t="s">
        <v>216</v>
      </c>
      <c r="D985" s="251" t="s">
        <v>3114</v>
      </c>
      <c r="E985" s="250" t="s">
        <v>28</v>
      </c>
      <c r="F985" s="253" t="s">
        <v>3114</v>
      </c>
    </row>
    <row r="986" spans="1:6" ht="67.5">
      <c r="A986" s="246" t="s">
        <v>3115</v>
      </c>
      <c r="B986" s="247" t="s">
        <v>3116</v>
      </c>
      <c r="C986" s="251" t="s">
        <v>216</v>
      </c>
      <c r="D986" s="251" t="s">
        <v>3117</v>
      </c>
      <c r="E986" s="250" t="s">
        <v>28</v>
      </c>
      <c r="F986" s="253" t="s">
        <v>3117</v>
      </c>
    </row>
    <row r="987" spans="1:6" ht="67.5">
      <c r="A987" s="246" t="s">
        <v>3118</v>
      </c>
      <c r="B987" s="247" t="s">
        <v>3119</v>
      </c>
      <c r="C987" s="251" t="s">
        <v>216</v>
      </c>
      <c r="D987" s="251" t="s">
        <v>3120</v>
      </c>
      <c r="E987" s="250" t="s">
        <v>28</v>
      </c>
      <c r="F987" s="253" t="s">
        <v>3120</v>
      </c>
    </row>
    <row r="988" spans="1:6" ht="67.5">
      <c r="A988" s="246" t="s">
        <v>3121</v>
      </c>
      <c r="B988" s="247" t="s">
        <v>3122</v>
      </c>
      <c r="C988" s="251" t="s">
        <v>216</v>
      </c>
      <c r="D988" s="251" t="s">
        <v>3123</v>
      </c>
      <c r="E988" s="250" t="s">
        <v>28</v>
      </c>
      <c r="F988" s="253" t="s">
        <v>3123</v>
      </c>
    </row>
    <row r="989" spans="1:6" ht="67.5">
      <c r="A989" s="246" t="s">
        <v>3124</v>
      </c>
      <c r="B989" s="247" t="s">
        <v>3125</v>
      </c>
      <c r="C989" s="251" t="s">
        <v>216</v>
      </c>
      <c r="D989" s="251" t="s">
        <v>2706</v>
      </c>
      <c r="E989" s="250" t="s">
        <v>28</v>
      </c>
      <c r="F989" s="253" t="s">
        <v>2706</v>
      </c>
    </row>
    <row r="990" spans="1:6" ht="81">
      <c r="A990" s="246" t="s">
        <v>3126</v>
      </c>
      <c r="B990" s="247" t="s">
        <v>3127</v>
      </c>
      <c r="C990" s="251" t="s">
        <v>216</v>
      </c>
      <c r="D990" s="251" t="s">
        <v>3128</v>
      </c>
      <c r="E990" s="250" t="s">
        <v>28</v>
      </c>
      <c r="F990" s="253" t="s">
        <v>3128</v>
      </c>
    </row>
    <row r="991" spans="1:6" ht="67.5">
      <c r="A991" s="246" t="s">
        <v>3129</v>
      </c>
      <c r="B991" s="247" t="s">
        <v>3130</v>
      </c>
      <c r="C991" s="251" t="s">
        <v>216</v>
      </c>
      <c r="D991" s="251" t="s">
        <v>3131</v>
      </c>
      <c r="E991" s="250" t="s">
        <v>28</v>
      </c>
      <c r="F991" s="253" t="s">
        <v>3131</v>
      </c>
    </row>
    <row r="992" spans="1:6" ht="67.5">
      <c r="A992" s="246" t="s">
        <v>3132</v>
      </c>
      <c r="B992" s="247" t="s">
        <v>3133</v>
      </c>
      <c r="C992" s="251" t="s">
        <v>216</v>
      </c>
      <c r="D992" s="251" t="s">
        <v>3134</v>
      </c>
      <c r="E992" s="250" t="s">
        <v>28</v>
      </c>
      <c r="F992" s="253" t="s">
        <v>3134</v>
      </c>
    </row>
    <row r="993" spans="1:6" ht="67.5">
      <c r="A993" s="246" t="s">
        <v>3135</v>
      </c>
      <c r="B993" s="247" t="s">
        <v>3136</v>
      </c>
      <c r="C993" s="251" t="s">
        <v>216</v>
      </c>
      <c r="D993" s="251" t="s">
        <v>2655</v>
      </c>
      <c r="E993" s="250" t="s">
        <v>28</v>
      </c>
      <c r="F993" s="253" t="s">
        <v>2655</v>
      </c>
    </row>
    <row r="994" spans="1:6" ht="81">
      <c r="A994" s="246" t="s">
        <v>3137</v>
      </c>
      <c r="B994" s="247" t="s">
        <v>3138</v>
      </c>
      <c r="C994" s="251" t="s">
        <v>216</v>
      </c>
      <c r="D994" s="251" t="s">
        <v>2975</v>
      </c>
      <c r="E994" s="250" t="s">
        <v>28</v>
      </c>
      <c r="F994" s="253" t="s">
        <v>2975</v>
      </c>
    </row>
    <row r="995" spans="1:6" ht="81">
      <c r="A995" s="246" t="s">
        <v>3139</v>
      </c>
      <c r="B995" s="247" t="s">
        <v>3140</v>
      </c>
      <c r="C995" s="251" t="s">
        <v>216</v>
      </c>
      <c r="D995" s="251" t="s">
        <v>2851</v>
      </c>
      <c r="E995" s="250" t="s">
        <v>28</v>
      </c>
      <c r="F995" s="253" t="s">
        <v>2851</v>
      </c>
    </row>
    <row r="996" spans="1:6" ht="81">
      <c r="A996" s="246" t="s">
        <v>3141</v>
      </c>
      <c r="B996" s="247" t="s">
        <v>3142</v>
      </c>
      <c r="C996" s="251" t="s">
        <v>216</v>
      </c>
      <c r="D996" s="251" t="s">
        <v>2854</v>
      </c>
      <c r="E996" s="250" t="s">
        <v>28</v>
      </c>
      <c r="F996" s="253" t="s">
        <v>2854</v>
      </c>
    </row>
    <row r="997" spans="1:6" ht="81">
      <c r="A997" s="246" t="s">
        <v>3143</v>
      </c>
      <c r="B997" s="247" t="s">
        <v>3144</v>
      </c>
      <c r="C997" s="251" t="s">
        <v>216</v>
      </c>
      <c r="D997" s="251" t="s">
        <v>3145</v>
      </c>
      <c r="E997" s="250" t="s">
        <v>28</v>
      </c>
      <c r="F997" s="253" t="s">
        <v>3145</v>
      </c>
    </row>
    <row r="998" spans="1:6" ht="81">
      <c r="A998" s="246" t="s">
        <v>3146</v>
      </c>
      <c r="B998" s="247" t="s">
        <v>3147</v>
      </c>
      <c r="C998" s="251" t="s">
        <v>216</v>
      </c>
      <c r="D998" s="251" t="s">
        <v>3148</v>
      </c>
      <c r="E998" s="250" t="s">
        <v>28</v>
      </c>
      <c r="F998" s="253" t="s">
        <v>3148</v>
      </c>
    </row>
    <row r="999" spans="1:6" ht="94.5">
      <c r="A999" s="246" t="s">
        <v>3149</v>
      </c>
      <c r="B999" s="247" t="s">
        <v>3150</v>
      </c>
      <c r="C999" s="251" t="s">
        <v>216</v>
      </c>
      <c r="D999" s="251" t="s">
        <v>3151</v>
      </c>
      <c r="E999" s="250" t="s">
        <v>28</v>
      </c>
      <c r="F999" s="253" t="s">
        <v>3151</v>
      </c>
    </row>
    <row r="1000" spans="1:6" ht="81">
      <c r="A1000" s="246" t="s">
        <v>3152</v>
      </c>
      <c r="B1000" s="247" t="s">
        <v>3153</v>
      </c>
      <c r="C1000" s="251" t="s">
        <v>216</v>
      </c>
      <c r="D1000" s="251" t="s">
        <v>3154</v>
      </c>
      <c r="E1000" s="250" t="s">
        <v>28</v>
      </c>
      <c r="F1000" s="253" t="s">
        <v>3154</v>
      </c>
    </row>
    <row r="1001" spans="1:6" ht="94.5">
      <c r="A1001" s="246" t="s">
        <v>3155</v>
      </c>
      <c r="B1001" s="247" t="s">
        <v>3156</v>
      </c>
      <c r="C1001" s="251" t="s">
        <v>216</v>
      </c>
      <c r="D1001" s="251" t="s">
        <v>3157</v>
      </c>
      <c r="E1001" s="250" t="s">
        <v>28</v>
      </c>
      <c r="F1001" s="253" t="s">
        <v>3157</v>
      </c>
    </row>
    <row r="1002" spans="1:6" ht="81">
      <c r="A1002" s="246" t="s">
        <v>3158</v>
      </c>
      <c r="B1002" s="247" t="s">
        <v>3159</v>
      </c>
      <c r="C1002" s="251" t="s">
        <v>216</v>
      </c>
      <c r="D1002" s="251" t="s">
        <v>3160</v>
      </c>
      <c r="E1002" s="250" t="s">
        <v>28</v>
      </c>
      <c r="F1002" s="253" t="s">
        <v>3160</v>
      </c>
    </row>
    <row r="1003" spans="1:6" ht="81">
      <c r="A1003" s="246" t="s">
        <v>3161</v>
      </c>
      <c r="B1003" s="247" t="s">
        <v>3162</v>
      </c>
      <c r="C1003" s="251" t="s">
        <v>216</v>
      </c>
      <c r="D1003" s="251" t="s">
        <v>3163</v>
      </c>
      <c r="E1003" s="250" t="s">
        <v>28</v>
      </c>
      <c r="F1003" s="253" t="s">
        <v>3163</v>
      </c>
    </row>
    <row r="1004" spans="1:6" ht="81">
      <c r="A1004" s="246" t="s">
        <v>3164</v>
      </c>
      <c r="B1004" s="247" t="s">
        <v>3165</v>
      </c>
      <c r="C1004" s="251" t="s">
        <v>216</v>
      </c>
      <c r="D1004" s="251" t="s">
        <v>1919</v>
      </c>
      <c r="E1004" s="250" t="s">
        <v>28</v>
      </c>
      <c r="F1004" s="253" t="s">
        <v>1919</v>
      </c>
    </row>
    <row r="1005" spans="1:6" ht="81">
      <c r="A1005" s="246" t="s">
        <v>3166</v>
      </c>
      <c r="B1005" s="247" t="s">
        <v>3167</v>
      </c>
      <c r="C1005" s="251" t="s">
        <v>216</v>
      </c>
      <c r="D1005" s="251" t="s">
        <v>3168</v>
      </c>
      <c r="E1005" s="250" t="s">
        <v>28</v>
      </c>
      <c r="F1005" s="253" t="s">
        <v>3168</v>
      </c>
    </row>
    <row r="1006" spans="1:6" ht="81">
      <c r="A1006" s="246" t="s">
        <v>3169</v>
      </c>
      <c r="B1006" s="247" t="s">
        <v>3170</v>
      </c>
      <c r="C1006" s="251" t="s">
        <v>216</v>
      </c>
      <c r="D1006" s="251" t="s">
        <v>3171</v>
      </c>
      <c r="E1006" s="250" t="s">
        <v>28</v>
      </c>
      <c r="F1006" s="253" t="s">
        <v>3171</v>
      </c>
    </row>
    <row r="1007" spans="1:6" ht="81">
      <c r="A1007" s="246" t="s">
        <v>3172</v>
      </c>
      <c r="B1007" s="247" t="s">
        <v>3173</v>
      </c>
      <c r="C1007" s="251" t="s">
        <v>216</v>
      </c>
      <c r="D1007" s="251" t="s">
        <v>2294</v>
      </c>
      <c r="E1007" s="250" t="s">
        <v>28</v>
      </c>
      <c r="F1007" s="253" t="s">
        <v>2294</v>
      </c>
    </row>
    <row r="1008" spans="1:6" ht="81">
      <c r="A1008" s="246" t="s">
        <v>3174</v>
      </c>
      <c r="B1008" s="247" t="s">
        <v>3175</v>
      </c>
      <c r="C1008" s="251" t="s">
        <v>216</v>
      </c>
      <c r="D1008" s="251" t="s">
        <v>3176</v>
      </c>
      <c r="E1008" s="250" t="s">
        <v>28</v>
      </c>
      <c r="F1008" s="253" t="s">
        <v>3176</v>
      </c>
    </row>
    <row r="1009" spans="1:6" ht="81">
      <c r="A1009" s="246" t="s">
        <v>3177</v>
      </c>
      <c r="B1009" s="247" t="s">
        <v>3178</v>
      </c>
      <c r="C1009" s="251" t="s">
        <v>216</v>
      </c>
      <c r="D1009" s="251" t="s">
        <v>3179</v>
      </c>
      <c r="E1009" s="250" t="s">
        <v>28</v>
      </c>
      <c r="F1009" s="253" t="s">
        <v>3179</v>
      </c>
    </row>
    <row r="1010" spans="1:6" ht="81">
      <c r="A1010" s="246" t="s">
        <v>3180</v>
      </c>
      <c r="B1010" s="247" t="s">
        <v>3181</v>
      </c>
      <c r="C1010" s="251" t="s">
        <v>216</v>
      </c>
      <c r="D1010" s="251" t="s">
        <v>2531</v>
      </c>
      <c r="E1010" s="250" t="s">
        <v>28</v>
      </c>
      <c r="F1010" s="253" t="s">
        <v>2531</v>
      </c>
    </row>
    <row r="1011" spans="1:6" ht="94.5">
      <c r="A1011" s="246" t="s">
        <v>3182</v>
      </c>
      <c r="B1011" s="247" t="s">
        <v>3183</v>
      </c>
      <c r="C1011" s="251" t="s">
        <v>216</v>
      </c>
      <c r="D1011" s="251" t="s">
        <v>2480</v>
      </c>
      <c r="E1011" s="250" t="s">
        <v>28</v>
      </c>
      <c r="F1011" s="253" t="s">
        <v>2480</v>
      </c>
    </row>
    <row r="1012" spans="1:6" ht="40.5">
      <c r="A1012" s="246" t="s">
        <v>3184</v>
      </c>
      <c r="B1012" s="247" t="s">
        <v>3185</v>
      </c>
      <c r="C1012" s="251" t="s">
        <v>216</v>
      </c>
      <c r="D1012" s="251" t="s">
        <v>3186</v>
      </c>
      <c r="E1012" s="250" t="s">
        <v>28</v>
      </c>
      <c r="F1012" s="253" t="s">
        <v>3186</v>
      </c>
    </row>
    <row r="1013" spans="1:6" ht="40.5">
      <c r="A1013" s="246" t="s">
        <v>3187</v>
      </c>
      <c r="B1013" s="247" t="s">
        <v>3188</v>
      </c>
      <c r="C1013" s="251" t="s">
        <v>216</v>
      </c>
      <c r="D1013" s="251" t="s">
        <v>2515</v>
      </c>
      <c r="E1013" s="250" t="s">
        <v>28</v>
      </c>
      <c r="F1013" s="253" t="s">
        <v>2515</v>
      </c>
    </row>
    <row r="1014" spans="1:6" ht="40.5">
      <c r="A1014" s="246" t="s">
        <v>3189</v>
      </c>
      <c r="B1014" s="247" t="s">
        <v>3190</v>
      </c>
      <c r="C1014" s="251" t="s">
        <v>216</v>
      </c>
      <c r="D1014" s="251" t="s">
        <v>3191</v>
      </c>
      <c r="E1014" s="250" t="s">
        <v>28</v>
      </c>
      <c r="F1014" s="253" t="s">
        <v>3191</v>
      </c>
    </row>
    <row r="1015" spans="1:6" ht="54">
      <c r="A1015" s="246" t="s">
        <v>3192</v>
      </c>
      <c r="B1015" s="247" t="s">
        <v>3193</v>
      </c>
      <c r="C1015" s="251" t="s">
        <v>216</v>
      </c>
      <c r="D1015" s="251" t="s">
        <v>3194</v>
      </c>
      <c r="E1015" s="250" t="s">
        <v>28</v>
      </c>
      <c r="F1015" s="253" t="s">
        <v>3194</v>
      </c>
    </row>
    <row r="1016" spans="1:6" ht="81">
      <c r="A1016" s="246" t="s">
        <v>3195</v>
      </c>
      <c r="B1016" s="247" t="s">
        <v>3196</v>
      </c>
      <c r="C1016" s="251" t="s">
        <v>216</v>
      </c>
      <c r="D1016" s="251" t="s">
        <v>3197</v>
      </c>
      <c r="E1016" s="250" t="s">
        <v>28</v>
      </c>
      <c r="F1016" s="253" t="s">
        <v>3197</v>
      </c>
    </row>
    <row r="1017" spans="1:6" ht="81">
      <c r="A1017" s="246" t="s">
        <v>3198</v>
      </c>
      <c r="B1017" s="247" t="s">
        <v>3199</v>
      </c>
      <c r="C1017" s="251" t="s">
        <v>216</v>
      </c>
      <c r="D1017" s="251" t="s">
        <v>3200</v>
      </c>
      <c r="E1017" s="250" t="s">
        <v>28</v>
      </c>
      <c r="F1017" s="253" t="s">
        <v>3200</v>
      </c>
    </row>
    <row r="1018" spans="1:6" ht="81">
      <c r="A1018" s="246" t="s">
        <v>3201</v>
      </c>
      <c r="B1018" s="247" t="s">
        <v>3202</v>
      </c>
      <c r="C1018" s="251" t="s">
        <v>216</v>
      </c>
      <c r="D1018" s="251" t="s">
        <v>3203</v>
      </c>
      <c r="E1018" s="250" t="s">
        <v>28</v>
      </c>
      <c r="F1018" s="253" t="s">
        <v>3203</v>
      </c>
    </row>
    <row r="1019" spans="1:6" ht="81">
      <c r="A1019" s="246" t="s">
        <v>3204</v>
      </c>
      <c r="B1019" s="247" t="s">
        <v>3205</v>
      </c>
      <c r="C1019" s="251" t="s">
        <v>216</v>
      </c>
      <c r="D1019" s="251" t="s">
        <v>3206</v>
      </c>
      <c r="E1019" s="250" t="s">
        <v>28</v>
      </c>
      <c r="F1019" s="253" t="s">
        <v>3206</v>
      </c>
    </row>
    <row r="1020" spans="1:6" ht="81">
      <c r="A1020" s="246" t="s">
        <v>3207</v>
      </c>
      <c r="B1020" s="247" t="s">
        <v>3208</v>
      </c>
      <c r="C1020" s="251" t="s">
        <v>216</v>
      </c>
      <c r="D1020" s="251" t="s">
        <v>3209</v>
      </c>
      <c r="E1020" s="250" t="s">
        <v>28</v>
      </c>
      <c r="F1020" s="253" t="s">
        <v>3209</v>
      </c>
    </row>
    <row r="1021" spans="1:6" ht="81">
      <c r="A1021" s="246" t="s">
        <v>3210</v>
      </c>
      <c r="B1021" s="247" t="s">
        <v>3211</v>
      </c>
      <c r="C1021" s="251" t="s">
        <v>216</v>
      </c>
      <c r="D1021" s="251" t="s">
        <v>3212</v>
      </c>
      <c r="E1021" s="250" t="s">
        <v>28</v>
      </c>
      <c r="F1021" s="253" t="s">
        <v>3212</v>
      </c>
    </row>
    <row r="1022" spans="1:6" ht="81">
      <c r="A1022" s="246" t="s">
        <v>3213</v>
      </c>
      <c r="B1022" s="247" t="s">
        <v>3214</v>
      </c>
      <c r="C1022" s="251" t="s">
        <v>216</v>
      </c>
      <c r="D1022" s="251" t="s">
        <v>3215</v>
      </c>
      <c r="E1022" s="250" t="s">
        <v>28</v>
      </c>
      <c r="F1022" s="253" t="s">
        <v>3215</v>
      </c>
    </row>
    <row r="1023" spans="1:6" ht="81">
      <c r="A1023" s="246" t="s">
        <v>3216</v>
      </c>
      <c r="B1023" s="247" t="s">
        <v>3217</v>
      </c>
      <c r="C1023" s="251" t="s">
        <v>216</v>
      </c>
      <c r="D1023" s="251" t="s">
        <v>3218</v>
      </c>
      <c r="E1023" s="250" t="s">
        <v>28</v>
      </c>
      <c r="F1023" s="253" t="s">
        <v>3218</v>
      </c>
    </row>
    <row r="1024" spans="1:6" ht="81">
      <c r="A1024" s="246" t="s">
        <v>3219</v>
      </c>
      <c r="B1024" s="247" t="s">
        <v>3220</v>
      </c>
      <c r="C1024" s="251" t="s">
        <v>216</v>
      </c>
      <c r="D1024" s="251" t="s">
        <v>3221</v>
      </c>
      <c r="E1024" s="250" t="s">
        <v>28</v>
      </c>
      <c r="F1024" s="253" t="s">
        <v>3221</v>
      </c>
    </row>
    <row r="1025" spans="1:6" ht="81">
      <c r="A1025" s="246" t="s">
        <v>3222</v>
      </c>
      <c r="B1025" s="247" t="s">
        <v>3223</v>
      </c>
      <c r="C1025" s="251" t="s">
        <v>216</v>
      </c>
      <c r="D1025" s="251" t="s">
        <v>3224</v>
      </c>
      <c r="E1025" s="250" t="s">
        <v>28</v>
      </c>
      <c r="F1025" s="253" t="s">
        <v>3224</v>
      </c>
    </row>
    <row r="1026" spans="1:6" ht="40.5">
      <c r="A1026" s="246" t="s">
        <v>3225</v>
      </c>
      <c r="B1026" s="247" t="s">
        <v>3226</v>
      </c>
      <c r="C1026" s="251" t="s">
        <v>216</v>
      </c>
      <c r="D1026" s="251" t="s">
        <v>3097</v>
      </c>
      <c r="E1026" s="250" t="s">
        <v>28</v>
      </c>
      <c r="F1026" s="253" t="s">
        <v>3097</v>
      </c>
    </row>
    <row r="1027" spans="1:6" ht="40.5">
      <c r="A1027" s="246" t="s">
        <v>3227</v>
      </c>
      <c r="B1027" s="247" t="s">
        <v>3228</v>
      </c>
      <c r="C1027" s="251" t="s">
        <v>216</v>
      </c>
      <c r="D1027" s="251" t="s">
        <v>3229</v>
      </c>
      <c r="E1027" s="250" t="s">
        <v>28</v>
      </c>
      <c r="F1027" s="253" t="s">
        <v>3229</v>
      </c>
    </row>
    <row r="1028" spans="1:6" ht="40.5">
      <c r="A1028" s="246" t="s">
        <v>3230</v>
      </c>
      <c r="B1028" s="247" t="s">
        <v>3231</v>
      </c>
      <c r="C1028" s="251" t="s">
        <v>216</v>
      </c>
      <c r="D1028" s="251" t="s">
        <v>3232</v>
      </c>
      <c r="E1028" s="250" t="s">
        <v>28</v>
      </c>
      <c r="F1028" s="253" t="s">
        <v>3232</v>
      </c>
    </row>
    <row r="1029" spans="1:6" ht="54">
      <c r="A1029" s="246" t="s">
        <v>3233</v>
      </c>
      <c r="B1029" s="247" t="s">
        <v>3234</v>
      </c>
      <c r="C1029" s="251" t="s">
        <v>216</v>
      </c>
      <c r="D1029" s="251" t="s">
        <v>3235</v>
      </c>
      <c r="E1029" s="250" t="s">
        <v>28</v>
      </c>
      <c r="F1029" s="253" t="s">
        <v>3235</v>
      </c>
    </row>
    <row r="1030" spans="1:6" ht="40.5">
      <c r="A1030" s="246" t="s">
        <v>3236</v>
      </c>
      <c r="B1030" s="247" t="s">
        <v>3237</v>
      </c>
      <c r="C1030" s="251" t="s">
        <v>216</v>
      </c>
      <c r="D1030" s="251" t="s">
        <v>3238</v>
      </c>
      <c r="E1030" s="250" t="s">
        <v>28</v>
      </c>
      <c r="F1030" s="253" t="s">
        <v>3238</v>
      </c>
    </row>
    <row r="1031" spans="1:6" ht="40.5">
      <c r="A1031" s="246" t="s">
        <v>3239</v>
      </c>
      <c r="B1031" s="247" t="s">
        <v>3240</v>
      </c>
      <c r="C1031" s="251" t="s">
        <v>216</v>
      </c>
      <c r="D1031" s="251" t="s">
        <v>2009</v>
      </c>
      <c r="E1031" s="250" t="s">
        <v>28</v>
      </c>
      <c r="F1031" s="253" t="s">
        <v>2009</v>
      </c>
    </row>
    <row r="1032" spans="1:6" ht="40.5">
      <c r="A1032" s="246" t="s">
        <v>3241</v>
      </c>
      <c r="B1032" s="247" t="s">
        <v>3242</v>
      </c>
      <c r="C1032" s="251" t="s">
        <v>216</v>
      </c>
      <c r="D1032" s="251" t="s">
        <v>2916</v>
      </c>
      <c r="E1032" s="250" t="s">
        <v>28</v>
      </c>
      <c r="F1032" s="253" t="s">
        <v>2916</v>
      </c>
    </row>
    <row r="1033" spans="1:6" ht="94.5">
      <c r="A1033" s="246" t="s">
        <v>3243</v>
      </c>
      <c r="B1033" s="247" t="s">
        <v>3244</v>
      </c>
      <c r="C1033" s="251" t="s">
        <v>216</v>
      </c>
      <c r="D1033" s="251" t="s">
        <v>3245</v>
      </c>
      <c r="E1033" s="250" t="s">
        <v>28</v>
      </c>
      <c r="F1033" s="253" t="s">
        <v>3245</v>
      </c>
    </row>
    <row r="1034" spans="1:6" ht="94.5">
      <c r="A1034" s="246" t="s">
        <v>3246</v>
      </c>
      <c r="B1034" s="247" t="s">
        <v>3247</v>
      </c>
      <c r="C1034" s="251" t="s">
        <v>216</v>
      </c>
      <c r="D1034" s="251" t="s">
        <v>3248</v>
      </c>
      <c r="E1034" s="250" t="s">
        <v>28</v>
      </c>
      <c r="F1034" s="253" t="s">
        <v>3248</v>
      </c>
    </row>
    <row r="1035" spans="1:6" ht="94.5">
      <c r="A1035" s="246" t="s">
        <v>3249</v>
      </c>
      <c r="B1035" s="247" t="s">
        <v>3250</v>
      </c>
      <c r="C1035" s="251" t="s">
        <v>216</v>
      </c>
      <c r="D1035" s="251" t="s">
        <v>3251</v>
      </c>
      <c r="E1035" s="250" t="s">
        <v>28</v>
      </c>
      <c r="F1035" s="253" t="s">
        <v>3251</v>
      </c>
    </row>
    <row r="1036" spans="1:6" ht="94.5">
      <c r="A1036" s="246" t="s">
        <v>3252</v>
      </c>
      <c r="B1036" s="247" t="s">
        <v>3253</v>
      </c>
      <c r="C1036" s="251" t="s">
        <v>216</v>
      </c>
      <c r="D1036" s="251" t="s">
        <v>3254</v>
      </c>
      <c r="E1036" s="250" t="s">
        <v>28</v>
      </c>
      <c r="F1036" s="253" t="s">
        <v>3254</v>
      </c>
    </row>
    <row r="1037" spans="1:6" ht="94.5">
      <c r="A1037" s="246" t="s">
        <v>3255</v>
      </c>
      <c r="B1037" s="247" t="s">
        <v>3256</v>
      </c>
      <c r="C1037" s="251" t="s">
        <v>216</v>
      </c>
      <c r="D1037" s="251" t="s">
        <v>2427</v>
      </c>
      <c r="E1037" s="250" t="s">
        <v>28</v>
      </c>
      <c r="F1037" s="253" t="s">
        <v>2427</v>
      </c>
    </row>
    <row r="1038" spans="1:6" ht="54">
      <c r="A1038" s="246" t="s">
        <v>3257</v>
      </c>
      <c r="B1038" s="247" t="s">
        <v>3258</v>
      </c>
      <c r="C1038" s="251" t="s">
        <v>216</v>
      </c>
      <c r="D1038" s="251" t="s">
        <v>3100</v>
      </c>
      <c r="E1038" s="250" t="s">
        <v>28</v>
      </c>
      <c r="F1038" s="253" t="s">
        <v>3100</v>
      </c>
    </row>
    <row r="1039" spans="1:6" ht="54">
      <c r="A1039" s="246" t="s">
        <v>3259</v>
      </c>
      <c r="B1039" s="247" t="s">
        <v>3260</v>
      </c>
      <c r="C1039" s="251" t="s">
        <v>216</v>
      </c>
      <c r="D1039" s="251" t="s">
        <v>2179</v>
      </c>
      <c r="E1039" s="250" t="s">
        <v>28</v>
      </c>
      <c r="F1039" s="253" t="s">
        <v>2179</v>
      </c>
    </row>
    <row r="1040" spans="1:6" ht="54">
      <c r="A1040" s="246" t="s">
        <v>3261</v>
      </c>
      <c r="B1040" s="247" t="s">
        <v>3262</v>
      </c>
      <c r="C1040" s="251" t="s">
        <v>216</v>
      </c>
      <c r="D1040" s="251" t="s">
        <v>3263</v>
      </c>
      <c r="E1040" s="250" t="s">
        <v>28</v>
      </c>
      <c r="F1040" s="253" t="s">
        <v>3263</v>
      </c>
    </row>
    <row r="1041" spans="1:6" ht="54">
      <c r="A1041" s="246" t="s">
        <v>3264</v>
      </c>
      <c r="B1041" s="247" t="s">
        <v>3265</v>
      </c>
      <c r="C1041" s="251" t="s">
        <v>216</v>
      </c>
      <c r="D1041" s="251" t="s">
        <v>2580</v>
      </c>
      <c r="E1041" s="250" t="s">
        <v>28</v>
      </c>
      <c r="F1041" s="253" t="s">
        <v>2580</v>
      </c>
    </row>
    <row r="1042" spans="1:6" ht="27">
      <c r="A1042" s="246" t="s">
        <v>3266</v>
      </c>
      <c r="B1042" s="247" t="s">
        <v>3267</v>
      </c>
      <c r="C1042" s="251" t="s">
        <v>216</v>
      </c>
      <c r="D1042" s="251" t="s">
        <v>3268</v>
      </c>
      <c r="E1042" s="250" t="s">
        <v>28</v>
      </c>
      <c r="F1042" s="253" t="s">
        <v>3268</v>
      </c>
    </row>
    <row r="1043" spans="1:6" ht="27">
      <c r="A1043" s="246" t="s">
        <v>3269</v>
      </c>
      <c r="B1043" s="247" t="s">
        <v>3270</v>
      </c>
      <c r="C1043" s="251" t="s">
        <v>216</v>
      </c>
      <c r="D1043" s="251" t="s">
        <v>2347</v>
      </c>
      <c r="E1043" s="250" t="s">
        <v>28</v>
      </c>
      <c r="F1043" s="253" t="s">
        <v>2347</v>
      </c>
    </row>
    <row r="1044" spans="1:6" ht="27">
      <c r="A1044" s="246" t="s">
        <v>3271</v>
      </c>
      <c r="B1044" s="247" t="s">
        <v>3272</v>
      </c>
      <c r="C1044" s="251" t="s">
        <v>216</v>
      </c>
      <c r="D1044" s="251" t="s">
        <v>3273</v>
      </c>
      <c r="E1044" s="250" t="s">
        <v>28</v>
      </c>
      <c r="F1044" s="253" t="s">
        <v>3273</v>
      </c>
    </row>
    <row r="1045" spans="1:6" ht="40.5">
      <c r="A1045" s="246" t="s">
        <v>3274</v>
      </c>
      <c r="B1045" s="247" t="s">
        <v>3275</v>
      </c>
      <c r="C1045" s="251" t="s">
        <v>216</v>
      </c>
      <c r="D1045" s="251" t="s">
        <v>3276</v>
      </c>
      <c r="E1045" s="250" t="s">
        <v>28</v>
      </c>
      <c r="F1045" s="253" t="s">
        <v>3276</v>
      </c>
    </row>
    <row r="1046" spans="1:6" ht="40.5">
      <c r="A1046" s="246" t="s">
        <v>3277</v>
      </c>
      <c r="B1046" s="247" t="s">
        <v>3278</v>
      </c>
      <c r="C1046" s="251" t="s">
        <v>216</v>
      </c>
      <c r="D1046" s="251" t="s">
        <v>3279</v>
      </c>
      <c r="E1046" s="250" t="s">
        <v>28</v>
      </c>
      <c r="F1046" s="253" t="s">
        <v>3279</v>
      </c>
    </row>
    <row r="1047" spans="1:6" ht="40.5">
      <c r="A1047" s="246" t="s">
        <v>3280</v>
      </c>
      <c r="B1047" s="247" t="s">
        <v>3281</v>
      </c>
      <c r="C1047" s="251" t="s">
        <v>216</v>
      </c>
      <c r="D1047" s="251" t="s">
        <v>3282</v>
      </c>
      <c r="E1047" s="250" t="s">
        <v>28</v>
      </c>
      <c r="F1047" s="253" t="s">
        <v>3282</v>
      </c>
    </row>
    <row r="1048" spans="1:6" ht="40.5">
      <c r="A1048" s="246" t="s">
        <v>3283</v>
      </c>
      <c r="B1048" s="247" t="s">
        <v>3284</v>
      </c>
      <c r="C1048" s="251" t="s">
        <v>216</v>
      </c>
      <c r="D1048" s="251" t="s">
        <v>3285</v>
      </c>
      <c r="E1048" s="250" t="s">
        <v>28</v>
      </c>
      <c r="F1048" s="253" t="s">
        <v>3285</v>
      </c>
    </row>
    <row r="1049" spans="1:6" ht="40.5">
      <c r="A1049" s="246" t="s">
        <v>3286</v>
      </c>
      <c r="B1049" s="247" t="s">
        <v>3287</v>
      </c>
      <c r="C1049" s="251" t="s">
        <v>216</v>
      </c>
      <c r="D1049" s="251" t="s">
        <v>3288</v>
      </c>
      <c r="E1049" s="250" t="s">
        <v>28</v>
      </c>
      <c r="F1049" s="253" t="s">
        <v>3288</v>
      </c>
    </row>
    <row r="1050" spans="1:6" ht="40.5">
      <c r="A1050" s="246" t="s">
        <v>3289</v>
      </c>
      <c r="B1050" s="247" t="s">
        <v>3290</v>
      </c>
      <c r="C1050" s="251" t="s">
        <v>216</v>
      </c>
      <c r="D1050" s="251" t="s">
        <v>3291</v>
      </c>
      <c r="E1050" s="250" t="s">
        <v>28</v>
      </c>
      <c r="F1050" s="253" t="s">
        <v>3291</v>
      </c>
    </row>
    <row r="1051" spans="1:6" ht="40.5">
      <c r="A1051" s="246" t="s">
        <v>3292</v>
      </c>
      <c r="B1051" s="247" t="s">
        <v>3293</v>
      </c>
      <c r="C1051" s="251" t="s">
        <v>216</v>
      </c>
      <c r="D1051" s="251" t="s">
        <v>3294</v>
      </c>
      <c r="E1051" s="250" t="s">
        <v>28</v>
      </c>
      <c r="F1051" s="253" t="s">
        <v>3294</v>
      </c>
    </row>
    <row r="1052" spans="1:6" ht="54">
      <c r="A1052" s="246" t="s">
        <v>3295</v>
      </c>
      <c r="B1052" s="247" t="s">
        <v>3296</v>
      </c>
      <c r="C1052" s="251" t="s">
        <v>216</v>
      </c>
      <c r="D1052" s="251" t="s">
        <v>3297</v>
      </c>
      <c r="E1052" s="250" t="s">
        <v>28</v>
      </c>
      <c r="F1052" s="253" t="s">
        <v>3297</v>
      </c>
    </row>
    <row r="1053" spans="1:6" ht="40.5">
      <c r="A1053" s="246" t="s">
        <v>3298</v>
      </c>
      <c r="B1053" s="247" t="s">
        <v>3299</v>
      </c>
      <c r="C1053" s="251" t="s">
        <v>216</v>
      </c>
      <c r="D1053" s="251" t="s">
        <v>3300</v>
      </c>
      <c r="E1053" s="250" t="s">
        <v>28</v>
      </c>
      <c r="F1053" s="253" t="s">
        <v>3300</v>
      </c>
    </row>
    <row r="1054" spans="1:6" ht="54">
      <c r="A1054" s="246" t="s">
        <v>3301</v>
      </c>
      <c r="B1054" s="247" t="s">
        <v>3302</v>
      </c>
      <c r="C1054" s="251" t="s">
        <v>216</v>
      </c>
      <c r="D1054" s="251" t="s">
        <v>3303</v>
      </c>
      <c r="E1054" s="250" t="s">
        <v>28</v>
      </c>
      <c r="F1054" s="253" t="s">
        <v>3303</v>
      </c>
    </row>
    <row r="1055" spans="1:6" ht="81">
      <c r="A1055" s="246" t="s">
        <v>3304</v>
      </c>
      <c r="B1055" s="247" t="s">
        <v>3305</v>
      </c>
      <c r="C1055" s="251" t="s">
        <v>216</v>
      </c>
      <c r="D1055" s="251" t="s">
        <v>2652</v>
      </c>
      <c r="E1055" s="250" t="s">
        <v>28</v>
      </c>
      <c r="F1055" s="253" t="s">
        <v>2652</v>
      </c>
    </row>
    <row r="1056" spans="1:6" ht="81">
      <c r="A1056" s="246" t="s">
        <v>3306</v>
      </c>
      <c r="B1056" s="247" t="s">
        <v>3307</v>
      </c>
      <c r="C1056" s="251" t="s">
        <v>216</v>
      </c>
      <c r="D1056" s="251" t="s">
        <v>3308</v>
      </c>
      <c r="E1056" s="250" t="s">
        <v>28</v>
      </c>
      <c r="F1056" s="253" t="s">
        <v>3308</v>
      </c>
    </row>
    <row r="1057" spans="1:6" ht="81">
      <c r="A1057" s="246" t="s">
        <v>3309</v>
      </c>
      <c r="B1057" s="247" t="s">
        <v>3310</v>
      </c>
      <c r="C1057" s="251" t="s">
        <v>216</v>
      </c>
      <c r="D1057" s="251" t="s">
        <v>3311</v>
      </c>
      <c r="E1057" s="250" t="s">
        <v>28</v>
      </c>
      <c r="F1057" s="253" t="s">
        <v>3311</v>
      </c>
    </row>
    <row r="1058" spans="1:6" ht="81">
      <c r="A1058" s="246" t="s">
        <v>3312</v>
      </c>
      <c r="B1058" s="247" t="s">
        <v>3313</v>
      </c>
      <c r="C1058" s="251" t="s">
        <v>216</v>
      </c>
      <c r="D1058" s="251" t="s">
        <v>3314</v>
      </c>
      <c r="E1058" s="250" t="s">
        <v>28</v>
      </c>
      <c r="F1058" s="253" t="s">
        <v>3314</v>
      </c>
    </row>
    <row r="1059" spans="1:6" ht="81">
      <c r="A1059" s="246" t="s">
        <v>3315</v>
      </c>
      <c r="B1059" s="247" t="s">
        <v>3316</v>
      </c>
      <c r="C1059" s="251" t="s">
        <v>216</v>
      </c>
      <c r="D1059" s="251" t="s">
        <v>3317</v>
      </c>
      <c r="E1059" s="250" t="s">
        <v>28</v>
      </c>
      <c r="F1059" s="253" t="s">
        <v>3317</v>
      </c>
    </row>
    <row r="1060" spans="1:6" ht="54">
      <c r="A1060" s="246" t="s">
        <v>3318</v>
      </c>
      <c r="B1060" s="247" t="s">
        <v>3319</v>
      </c>
      <c r="C1060" s="251" t="s">
        <v>216</v>
      </c>
      <c r="D1060" s="251" t="s">
        <v>3273</v>
      </c>
      <c r="E1060" s="250" t="s">
        <v>28</v>
      </c>
      <c r="F1060" s="253" t="s">
        <v>3273</v>
      </c>
    </row>
    <row r="1061" spans="1:6" ht="54">
      <c r="A1061" s="246" t="s">
        <v>3320</v>
      </c>
      <c r="B1061" s="247" t="s">
        <v>3321</v>
      </c>
      <c r="C1061" s="251" t="s">
        <v>216</v>
      </c>
      <c r="D1061" s="251" t="s">
        <v>2347</v>
      </c>
      <c r="E1061" s="250" t="s">
        <v>28</v>
      </c>
      <c r="F1061" s="253" t="s">
        <v>2347</v>
      </c>
    </row>
    <row r="1062" spans="1:6" ht="54">
      <c r="A1062" s="246" t="s">
        <v>3322</v>
      </c>
      <c r="B1062" s="247" t="s">
        <v>3323</v>
      </c>
      <c r="C1062" s="251" t="s">
        <v>216</v>
      </c>
      <c r="D1062" s="251" t="s">
        <v>1871</v>
      </c>
      <c r="E1062" s="250" t="s">
        <v>28</v>
      </c>
      <c r="F1062" s="253" t="s">
        <v>1871</v>
      </c>
    </row>
    <row r="1063" spans="1:6" ht="54">
      <c r="A1063" s="246" t="s">
        <v>3324</v>
      </c>
      <c r="B1063" s="247" t="s">
        <v>3325</v>
      </c>
      <c r="C1063" s="251" t="s">
        <v>216</v>
      </c>
      <c r="D1063" s="251" t="s">
        <v>3326</v>
      </c>
      <c r="E1063" s="250" t="s">
        <v>28</v>
      </c>
      <c r="F1063" s="253" t="s">
        <v>3326</v>
      </c>
    </row>
    <row r="1064" spans="1:6" ht="40.5">
      <c r="A1064" s="246" t="s">
        <v>3327</v>
      </c>
      <c r="B1064" s="247" t="s">
        <v>3328</v>
      </c>
      <c r="C1064" s="251" t="s">
        <v>216</v>
      </c>
      <c r="D1064" s="251" t="s">
        <v>3329</v>
      </c>
      <c r="E1064" s="250" t="s">
        <v>28</v>
      </c>
      <c r="F1064" s="253" t="s">
        <v>3329</v>
      </c>
    </row>
    <row r="1065" spans="1:6" ht="40.5">
      <c r="A1065" s="246" t="s">
        <v>3330</v>
      </c>
      <c r="B1065" s="247" t="s">
        <v>3331</v>
      </c>
      <c r="C1065" s="251" t="s">
        <v>216</v>
      </c>
      <c r="D1065" s="251" t="s">
        <v>3332</v>
      </c>
      <c r="E1065" s="250" t="s">
        <v>28</v>
      </c>
      <c r="F1065" s="253" t="s">
        <v>3332</v>
      </c>
    </row>
    <row r="1066" spans="1:6" ht="40.5">
      <c r="A1066" s="246" t="s">
        <v>3333</v>
      </c>
      <c r="B1066" s="247" t="s">
        <v>3334</v>
      </c>
      <c r="C1066" s="251" t="s">
        <v>216</v>
      </c>
      <c r="D1066" s="251" t="s">
        <v>3291</v>
      </c>
      <c r="E1066" s="250" t="s">
        <v>28</v>
      </c>
      <c r="F1066" s="253" t="s">
        <v>3291</v>
      </c>
    </row>
    <row r="1067" spans="1:6" ht="40.5">
      <c r="A1067" s="246" t="s">
        <v>3335</v>
      </c>
      <c r="B1067" s="247" t="s">
        <v>3336</v>
      </c>
      <c r="C1067" s="251" t="s">
        <v>216</v>
      </c>
      <c r="D1067" s="251" t="s">
        <v>3337</v>
      </c>
      <c r="E1067" s="250" t="s">
        <v>28</v>
      </c>
      <c r="F1067" s="253" t="s">
        <v>3337</v>
      </c>
    </row>
    <row r="1068" spans="1:6" ht="40.5">
      <c r="A1068" s="246" t="s">
        <v>3338</v>
      </c>
      <c r="B1068" s="247" t="s">
        <v>3339</v>
      </c>
      <c r="C1068" s="251" t="s">
        <v>216</v>
      </c>
      <c r="D1068" s="251" t="s">
        <v>3340</v>
      </c>
      <c r="E1068" s="250" t="s">
        <v>28</v>
      </c>
      <c r="F1068" s="253" t="s">
        <v>3340</v>
      </c>
    </row>
    <row r="1069" spans="1:6" ht="40.5">
      <c r="A1069" s="246" t="s">
        <v>3341</v>
      </c>
      <c r="B1069" s="247" t="s">
        <v>3342</v>
      </c>
      <c r="C1069" s="251" t="s">
        <v>216</v>
      </c>
      <c r="D1069" s="251" t="s">
        <v>3343</v>
      </c>
      <c r="E1069" s="250" t="s">
        <v>28</v>
      </c>
      <c r="F1069" s="253" t="s">
        <v>3343</v>
      </c>
    </row>
    <row r="1070" spans="1:6" ht="40.5">
      <c r="A1070" s="246" t="s">
        <v>3344</v>
      </c>
      <c r="B1070" s="247" t="s">
        <v>3345</v>
      </c>
      <c r="C1070" s="251" t="s">
        <v>216</v>
      </c>
      <c r="D1070" s="251" t="s">
        <v>513</v>
      </c>
      <c r="E1070" s="250" t="s">
        <v>28</v>
      </c>
      <c r="F1070" s="253" t="s">
        <v>513</v>
      </c>
    </row>
    <row r="1071" spans="1:6" ht="81">
      <c r="A1071" s="246" t="s">
        <v>3346</v>
      </c>
      <c r="B1071" s="247" t="s">
        <v>3347</v>
      </c>
      <c r="C1071" s="251" t="s">
        <v>216</v>
      </c>
      <c r="D1071" s="251" t="s">
        <v>3348</v>
      </c>
      <c r="E1071" s="250" t="s">
        <v>28</v>
      </c>
      <c r="F1071" s="253" t="s">
        <v>3348</v>
      </c>
    </row>
    <row r="1072" spans="1:6" ht="81">
      <c r="A1072" s="246" t="s">
        <v>3349</v>
      </c>
      <c r="B1072" s="247" t="s">
        <v>3350</v>
      </c>
      <c r="C1072" s="251" t="s">
        <v>216</v>
      </c>
      <c r="D1072" s="251" t="s">
        <v>3351</v>
      </c>
      <c r="E1072" s="250" t="s">
        <v>28</v>
      </c>
      <c r="F1072" s="253" t="s">
        <v>3351</v>
      </c>
    </row>
    <row r="1073" spans="1:6" ht="81">
      <c r="A1073" s="246" t="s">
        <v>3352</v>
      </c>
      <c r="B1073" s="247" t="s">
        <v>3353</v>
      </c>
      <c r="C1073" s="251" t="s">
        <v>216</v>
      </c>
      <c r="D1073" s="251" t="s">
        <v>3354</v>
      </c>
      <c r="E1073" s="250" t="s">
        <v>28</v>
      </c>
      <c r="F1073" s="253" t="s">
        <v>3354</v>
      </c>
    </row>
    <row r="1074" spans="1:6" ht="94.5">
      <c r="A1074" s="246" t="s">
        <v>3355</v>
      </c>
      <c r="B1074" s="247" t="s">
        <v>3356</v>
      </c>
      <c r="C1074" s="251" t="s">
        <v>216</v>
      </c>
      <c r="D1074" s="251" t="s">
        <v>3357</v>
      </c>
      <c r="E1074" s="250" t="s">
        <v>28</v>
      </c>
      <c r="F1074" s="253" t="s">
        <v>3357</v>
      </c>
    </row>
    <row r="1075" spans="1:6" ht="54">
      <c r="A1075" s="246" t="s">
        <v>3358</v>
      </c>
      <c r="B1075" s="247" t="s">
        <v>3359</v>
      </c>
      <c r="C1075" s="251" t="s">
        <v>216</v>
      </c>
      <c r="D1075" s="251" t="s">
        <v>2886</v>
      </c>
      <c r="E1075" s="250" t="s">
        <v>28</v>
      </c>
      <c r="F1075" s="253" t="s">
        <v>2886</v>
      </c>
    </row>
    <row r="1076" spans="1:6" ht="54">
      <c r="A1076" s="246" t="s">
        <v>3360</v>
      </c>
      <c r="B1076" s="247" t="s">
        <v>3361</v>
      </c>
      <c r="C1076" s="251" t="s">
        <v>216</v>
      </c>
      <c r="D1076" s="251" t="s">
        <v>2109</v>
      </c>
      <c r="E1076" s="250" t="s">
        <v>28</v>
      </c>
      <c r="F1076" s="253" t="s">
        <v>2109</v>
      </c>
    </row>
    <row r="1077" spans="1:6" ht="54">
      <c r="A1077" s="246" t="s">
        <v>3362</v>
      </c>
      <c r="B1077" s="247" t="s">
        <v>3363</v>
      </c>
      <c r="C1077" s="251" t="s">
        <v>216</v>
      </c>
      <c r="D1077" s="251" t="s">
        <v>3364</v>
      </c>
      <c r="E1077" s="250" t="s">
        <v>28</v>
      </c>
      <c r="F1077" s="253" t="s">
        <v>3364</v>
      </c>
    </row>
    <row r="1078" spans="1:6" ht="54">
      <c r="A1078" s="246" t="s">
        <v>3365</v>
      </c>
      <c r="B1078" s="247" t="s">
        <v>3366</v>
      </c>
      <c r="C1078" s="251" t="s">
        <v>216</v>
      </c>
      <c r="D1078" s="251" t="s">
        <v>2531</v>
      </c>
      <c r="E1078" s="250" t="s">
        <v>28</v>
      </c>
      <c r="F1078" s="253" t="s">
        <v>2531</v>
      </c>
    </row>
    <row r="1079" spans="1:6" ht="27">
      <c r="A1079" s="246" t="s">
        <v>3367</v>
      </c>
      <c r="B1079" s="247" t="s">
        <v>3368</v>
      </c>
      <c r="C1079" s="251" t="s">
        <v>216</v>
      </c>
      <c r="D1079" s="251" t="s">
        <v>2042</v>
      </c>
      <c r="E1079" s="250" t="s">
        <v>28</v>
      </c>
      <c r="F1079" s="253" t="s">
        <v>2042</v>
      </c>
    </row>
    <row r="1080" spans="1:6" ht="67.5">
      <c r="A1080" s="246" t="s">
        <v>3369</v>
      </c>
      <c r="B1080" s="247" t="s">
        <v>3370</v>
      </c>
      <c r="C1080" s="251" t="s">
        <v>216</v>
      </c>
      <c r="D1080" s="251" t="s">
        <v>3340</v>
      </c>
      <c r="E1080" s="250" t="s">
        <v>28</v>
      </c>
      <c r="F1080" s="253" t="s">
        <v>3340</v>
      </c>
    </row>
    <row r="1081" spans="1:6" ht="67.5">
      <c r="A1081" s="246" t="s">
        <v>3371</v>
      </c>
      <c r="B1081" s="247" t="s">
        <v>3372</v>
      </c>
      <c r="C1081" s="251" t="s">
        <v>216</v>
      </c>
      <c r="D1081" s="251" t="s">
        <v>480</v>
      </c>
      <c r="E1081" s="250" t="s">
        <v>28</v>
      </c>
      <c r="F1081" s="253" t="s">
        <v>480</v>
      </c>
    </row>
    <row r="1082" spans="1:6" ht="67.5">
      <c r="A1082" s="246" t="s">
        <v>3373</v>
      </c>
      <c r="B1082" s="247" t="s">
        <v>3374</v>
      </c>
      <c r="C1082" s="251" t="s">
        <v>216</v>
      </c>
      <c r="D1082" s="251" t="s">
        <v>3375</v>
      </c>
      <c r="E1082" s="250" t="s">
        <v>28</v>
      </c>
      <c r="F1082" s="253" t="s">
        <v>3375</v>
      </c>
    </row>
    <row r="1083" spans="1:6" ht="40.5">
      <c r="A1083" s="246" t="s">
        <v>3376</v>
      </c>
      <c r="B1083" s="247" t="s">
        <v>3377</v>
      </c>
      <c r="C1083" s="251" t="s">
        <v>216</v>
      </c>
      <c r="D1083" s="251" t="s">
        <v>3378</v>
      </c>
      <c r="E1083" s="250" t="s">
        <v>28</v>
      </c>
      <c r="F1083" s="253" t="s">
        <v>3378</v>
      </c>
    </row>
    <row r="1084" spans="1:6" ht="40.5">
      <c r="A1084" s="246" t="s">
        <v>3379</v>
      </c>
      <c r="B1084" s="247" t="s">
        <v>3380</v>
      </c>
      <c r="C1084" s="251" t="s">
        <v>216</v>
      </c>
      <c r="D1084" s="251" t="s">
        <v>3381</v>
      </c>
      <c r="E1084" s="250" t="s">
        <v>28</v>
      </c>
      <c r="F1084" s="253" t="s">
        <v>3381</v>
      </c>
    </row>
    <row r="1085" spans="1:6" ht="40.5">
      <c r="A1085" s="246" t="s">
        <v>3382</v>
      </c>
      <c r="B1085" s="247" t="s">
        <v>3383</v>
      </c>
      <c r="C1085" s="251" t="s">
        <v>216</v>
      </c>
      <c r="D1085" s="251" t="s">
        <v>3384</v>
      </c>
      <c r="E1085" s="250" t="s">
        <v>28</v>
      </c>
      <c r="F1085" s="253" t="s">
        <v>3384</v>
      </c>
    </row>
    <row r="1086" spans="1:6" ht="40.5">
      <c r="A1086" s="246" t="s">
        <v>3385</v>
      </c>
      <c r="B1086" s="247" t="s">
        <v>3386</v>
      </c>
      <c r="C1086" s="251" t="s">
        <v>216</v>
      </c>
      <c r="D1086" s="251" t="s">
        <v>3387</v>
      </c>
      <c r="E1086" s="250" t="s">
        <v>28</v>
      </c>
      <c r="F1086" s="253" t="s">
        <v>3387</v>
      </c>
    </row>
    <row r="1087" spans="1:6" ht="40.5">
      <c r="A1087" s="246" t="s">
        <v>3388</v>
      </c>
      <c r="B1087" s="247" t="s">
        <v>3389</v>
      </c>
      <c r="C1087" s="251" t="s">
        <v>216</v>
      </c>
      <c r="D1087" s="251" t="s">
        <v>1907</v>
      </c>
      <c r="E1087" s="250" t="s">
        <v>28</v>
      </c>
      <c r="F1087" s="253" t="s">
        <v>1907</v>
      </c>
    </row>
    <row r="1088" spans="1:6" ht="40.5">
      <c r="A1088" s="246" t="s">
        <v>3390</v>
      </c>
      <c r="B1088" s="247" t="s">
        <v>3391</v>
      </c>
      <c r="C1088" s="251" t="s">
        <v>216</v>
      </c>
      <c r="D1088" s="251" t="s">
        <v>2574</v>
      </c>
      <c r="E1088" s="250" t="s">
        <v>28</v>
      </c>
      <c r="F1088" s="253" t="s">
        <v>2574</v>
      </c>
    </row>
    <row r="1089" spans="1:6" ht="40.5">
      <c r="A1089" s="246" t="s">
        <v>3392</v>
      </c>
      <c r="B1089" s="247" t="s">
        <v>3393</v>
      </c>
      <c r="C1089" s="251" t="s">
        <v>216</v>
      </c>
      <c r="D1089" s="251" t="s">
        <v>3394</v>
      </c>
      <c r="E1089" s="250" t="s">
        <v>28</v>
      </c>
      <c r="F1089" s="253" t="s">
        <v>3394</v>
      </c>
    </row>
    <row r="1090" spans="1:6" ht="54">
      <c r="A1090" s="246" t="s">
        <v>3395</v>
      </c>
      <c r="B1090" s="247" t="s">
        <v>3396</v>
      </c>
      <c r="C1090" s="251" t="s">
        <v>216</v>
      </c>
      <c r="D1090" s="251" t="s">
        <v>3397</v>
      </c>
      <c r="E1090" s="250" t="s">
        <v>28</v>
      </c>
      <c r="F1090" s="253" t="s">
        <v>3397</v>
      </c>
    </row>
    <row r="1091" spans="1:6" ht="54">
      <c r="A1091" s="246" t="s">
        <v>3398</v>
      </c>
      <c r="B1091" s="247" t="s">
        <v>3399</v>
      </c>
      <c r="C1091" s="251" t="s">
        <v>216</v>
      </c>
      <c r="D1091" s="251" t="s">
        <v>3400</v>
      </c>
      <c r="E1091" s="250" t="s">
        <v>28</v>
      </c>
      <c r="F1091" s="253" t="s">
        <v>3400</v>
      </c>
    </row>
    <row r="1092" spans="1:6" ht="54">
      <c r="A1092" s="246" t="s">
        <v>3401</v>
      </c>
      <c r="B1092" s="247" t="s">
        <v>3402</v>
      </c>
      <c r="C1092" s="251" t="s">
        <v>216</v>
      </c>
      <c r="D1092" s="251" t="s">
        <v>3403</v>
      </c>
      <c r="E1092" s="250" t="s">
        <v>28</v>
      </c>
      <c r="F1092" s="253" t="s">
        <v>3403</v>
      </c>
    </row>
    <row r="1093" spans="1:6" ht="54">
      <c r="A1093" s="246" t="s">
        <v>3404</v>
      </c>
      <c r="B1093" s="247" t="s">
        <v>3405</v>
      </c>
      <c r="C1093" s="251" t="s">
        <v>216</v>
      </c>
      <c r="D1093" s="251" t="s">
        <v>3406</v>
      </c>
      <c r="E1093" s="250" t="s">
        <v>28</v>
      </c>
      <c r="F1093" s="253" t="s">
        <v>3406</v>
      </c>
    </row>
    <row r="1094" spans="1:6" ht="54">
      <c r="A1094" s="246" t="s">
        <v>3407</v>
      </c>
      <c r="B1094" s="247" t="s">
        <v>3408</v>
      </c>
      <c r="C1094" s="251" t="s">
        <v>216</v>
      </c>
      <c r="D1094" s="251" t="s">
        <v>3409</v>
      </c>
      <c r="E1094" s="250" t="s">
        <v>28</v>
      </c>
      <c r="F1094" s="253" t="s">
        <v>3409</v>
      </c>
    </row>
    <row r="1095" spans="1:6" ht="54">
      <c r="A1095" s="246" t="s">
        <v>3410</v>
      </c>
      <c r="B1095" s="247" t="s">
        <v>3411</v>
      </c>
      <c r="C1095" s="251" t="s">
        <v>216</v>
      </c>
      <c r="D1095" s="251" t="s">
        <v>3412</v>
      </c>
      <c r="E1095" s="250" t="s">
        <v>28</v>
      </c>
      <c r="F1095" s="253" t="s">
        <v>3412</v>
      </c>
    </row>
    <row r="1096" spans="1:6" ht="81">
      <c r="A1096" s="246" t="s">
        <v>3413</v>
      </c>
      <c r="B1096" s="247" t="s">
        <v>3414</v>
      </c>
      <c r="C1096" s="251" t="s">
        <v>216</v>
      </c>
      <c r="D1096" s="251" t="s">
        <v>3415</v>
      </c>
      <c r="E1096" s="250" t="s">
        <v>28</v>
      </c>
      <c r="F1096" s="253" t="s">
        <v>3415</v>
      </c>
    </row>
    <row r="1097" spans="1:6" ht="81">
      <c r="A1097" s="246" t="s">
        <v>3416</v>
      </c>
      <c r="B1097" s="247" t="s">
        <v>3417</v>
      </c>
      <c r="C1097" s="251" t="s">
        <v>216</v>
      </c>
      <c r="D1097" s="251" t="s">
        <v>1965</v>
      </c>
      <c r="E1097" s="250" t="s">
        <v>28</v>
      </c>
      <c r="F1097" s="253" t="s">
        <v>1965</v>
      </c>
    </row>
    <row r="1098" spans="1:6" ht="81">
      <c r="A1098" s="246" t="s">
        <v>3418</v>
      </c>
      <c r="B1098" s="247" t="s">
        <v>3419</v>
      </c>
      <c r="C1098" s="251" t="s">
        <v>216</v>
      </c>
      <c r="D1098" s="251" t="s">
        <v>3420</v>
      </c>
      <c r="E1098" s="250" t="s">
        <v>28</v>
      </c>
      <c r="F1098" s="253" t="s">
        <v>3420</v>
      </c>
    </row>
    <row r="1099" spans="1:6" ht="81">
      <c r="A1099" s="246" t="s">
        <v>3421</v>
      </c>
      <c r="B1099" s="247" t="s">
        <v>3422</v>
      </c>
      <c r="C1099" s="251" t="s">
        <v>216</v>
      </c>
      <c r="D1099" s="251" t="s">
        <v>3423</v>
      </c>
      <c r="E1099" s="250" t="s">
        <v>28</v>
      </c>
      <c r="F1099" s="253" t="s">
        <v>3423</v>
      </c>
    </row>
    <row r="1100" spans="1:6" ht="81">
      <c r="A1100" s="246" t="s">
        <v>3424</v>
      </c>
      <c r="B1100" s="247" t="s">
        <v>3425</v>
      </c>
      <c r="C1100" s="251" t="s">
        <v>216</v>
      </c>
      <c r="D1100" s="251" t="s">
        <v>2294</v>
      </c>
      <c r="E1100" s="250" t="s">
        <v>28</v>
      </c>
      <c r="F1100" s="253" t="s">
        <v>2294</v>
      </c>
    </row>
    <row r="1101" spans="1:6" ht="81">
      <c r="A1101" s="246" t="s">
        <v>3426</v>
      </c>
      <c r="B1101" s="247" t="s">
        <v>3427</v>
      </c>
      <c r="C1101" s="251" t="s">
        <v>216</v>
      </c>
      <c r="D1101" s="251" t="s">
        <v>3428</v>
      </c>
      <c r="E1101" s="250" t="s">
        <v>28</v>
      </c>
      <c r="F1101" s="253" t="s">
        <v>3428</v>
      </c>
    </row>
    <row r="1102" spans="1:6" ht="81">
      <c r="A1102" s="246" t="s">
        <v>3429</v>
      </c>
      <c r="B1102" s="247" t="s">
        <v>3430</v>
      </c>
      <c r="C1102" s="251" t="s">
        <v>216</v>
      </c>
      <c r="D1102" s="251" t="s">
        <v>3431</v>
      </c>
      <c r="E1102" s="250" t="s">
        <v>28</v>
      </c>
      <c r="F1102" s="253" t="s">
        <v>3431</v>
      </c>
    </row>
    <row r="1103" spans="1:6" ht="81">
      <c r="A1103" s="246" t="s">
        <v>3432</v>
      </c>
      <c r="B1103" s="247" t="s">
        <v>3433</v>
      </c>
      <c r="C1103" s="251" t="s">
        <v>216</v>
      </c>
      <c r="D1103" s="251" t="s">
        <v>3434</v>
      </c>
      <c r="E1103" s="250" t="s">
        <v>28</v>
      </c>
      <c r="F1103" s="253" t="s">
        <v>3434</v>
      </c>
    </row>
    <row r="1104" spans="1:6" ht="94.5">
      <c r="A1104" s="246" t="s">
        <v>3435</v>
      </c>
      <c r="B1104" s="247" t="s">
        <v>3436</v>
      </c>
      <c r="C1104" s="251" t="s">
        <v>216</v>
      </c>
      <c r="D1104" s="251" t="s">
        <v>2451</v>
      </c>
      <c r="E1104" s="250" t="s">
        <v>28</v>
      </c>
      <c r="F1104" s="253" t="s">
        <v>2451</v>
      </c>
    </row>
    <row r="1105" spans="1:6" ht="40.5">
      <c r="A1105" s="246" t="s">
        <v>3437</v>
      </c>
      <c r="B1105" s="247" t="s">
        <v>3438</v>
      </c>
      <c r="C1105" s="251" t="s">
        <v>216</v>
      </c>
      <c r="D1105" s="251" t="s">
        <v>3439</v>
      </c>
      <c r="E1105" s="250" t="s">
        <v>28</v>
      </c>
      <c r="F1105" s="253" t="s">
        <v>3439</v>
      </c>
    </row>
    <row r="1106" spans="1:6" ht="40.5">
      <c r="A1106" s="246" t="s">
        <v>3440</v>
      </c>
      <c r="B1106" s="247" t="s">
        <v>3441</v>
      </c>
      <c r="C1106" s="251" t="s">
        <v>216</v>
      </c>
      <c r="D1106" s="251" t="s">
        <v>2109</v>
      </c>
      <c r="E1106" s="250" t="s">
        <v>28</v>
      </c>
      <c r="F1106" s="253" t="s">
        <v>2109</v>
      </c>
    </row>
    <row r="1107" spans="1:6" ht="40.5">
      <c r="A1107" s="246" t="s">
        <v>3442</v>
      </c>
      <c r="B1107" s="247" t="s">
        <v>3443</v>
      </c>
      <c r="C1107" s="251" t="s">
        <v>216</v>
      </c>
      <c r="D1107" s="251" t="s">
        <v>2045</v>
      </c>
      <c r="E1107" s="250" t="s">
        <v>28</v>
      </c>
      <c r="F1107" s="253" t="s">
        <v>2045</v>
      </c>
    </row>
    <row r="1108" spans="1:6" ht="54">
      <c r="A1108" s="246" t="s">
        <v>3444</v>
      </c>
      <c r="B1108" s="247" t="s">
        <v>3445</v>
      </c>
      <c r="C1108" s="251" t="s">
        <v>216</v>
      </c>
      <c r="D1108" s="251" t="s">
        <v>3446</v>
      </c>
      <c r="E1108" s="250" t="s">
        <v>28</v>
      </c>
      <c r="F1108" s="253" t="s">
        <v>3446</v>
      </c>
    </row>
    <row r="1109" spans="1:6" ht="40.5">
      <c r="A1109" s="246" t="s">
        <v>3447</v>
      </c>
      <c r="B1109" s="247" t="s">
        <v>3448</v>
      </c>
      <c r="C1109" s="251" t="s">
        <v>216</v>
      </c>
      <c r="D1109" s="251" t="s">
        <v>2681</v>
      </c>
      <c r="E1109" s="250" t="s">
        <v>28</v>
      </c>
      <c r="F1109" s="253" t="s">
        <v>2681</v>
      </c>
    </row>
    <row r="1110" spans="1:6" ht="27">
      <c r="A1110" s="246" t="s">
        <v>3449</v>
      </c>
      <c r="B1110" s="247" t="s">
        <v>3450</v>
      </c>
      <c r="C1110" s="251" t="s">
        <v>216</v>
      </c>
      <c r="D1110" s="251" t="s">
        <v>3023</v>
      </c>
      <c r="E1110" s="250" t="s">
        <v>28</v>
      </c>
      <c r="F1110" s="253" t="s">
        <v>3023</v>
      </c>
    </row>
    <row r="1111" spans="1:6" ht="40.5">
      <c r="A1111" s="246" t="s">
        <v>3451</v>
      </c>
      <c r="B1111" s="247" t="s">
        <v>3452</v>
      </c>
      <c r="C1111" s="251" t="s">
        <v>216</v>
      </c>
      <c r="D1111" s="251" t="s">
        <v>3453</v>
      </c>
      <c r="E1111" s="250" t="s">
        <v>28</v>
      </c>
      <c r="F1111" s="253" t="s">
        <v>3453</v>
      </c>
    </row>
    <row r="1112" spans="1:6" ht="40.5">
      <c r="A1112" s="246" t="s">
        <v>3454</v>
      </c>
      <c r="B1112" s="247" t="s">
        <v>3455</v>
      </c>
      <c r="C1112" s="251" t="s">
        <v>216</v>
      </c>
      <c r="D1112" s="251" t="s">
        <v>3456</v>
      </c>
      <c r="E1112" s="250" t="s">
        <v>28</v>
      </c>
      <c r="F1112" s="253" t="s">
        <v>3456</v>
      </c>
    </row>
    <row r="1113" spans="1:6" ht="40.5">
      <c r="A1113" s="246" t="s">
        <v>3457</v>
      </c>
      <c r="B1113" s="247" t="s">
        <v>3458</v>
      </c>
      <c r="C1113" s="251" t="s">
        <v>216</v>
      </c>
      <c r="D1113" s="251" t="s">
        <v>1096</v>
      </c>
      <c r="E1113" s="250" t="s">
        <v>28</v>
      </c>
      <c r="F1113" s="253" t="s">
        <v>1096</v>
      </c>
    </row>
    <row r="1114" spans="1:6" ht="27">
      <c r="A1114" s="246" t="s">
        <v>3459</v>
      </c>
      <c r="B1114" s="247" t="s">
        <v>3460</v>
      </c>
      <c r="C1114" s="251" t="s">
        <v>216</v>
      </c>
      <c r="D1114" s="251" t="s">
        <v>2518</v>
      </c>
      <c r="E1114" s="250" t="s">
        <v>28</v>
      </c>
      <c r="F1114" s="253" t="s">
        <v>2518</v>
      </c>
    </row>
    <row r="1115" spans="1:6" ht="40.5">
      <c r="A1115" s="246" t="s">
        <v>3461</v>
      </c>
      <c r="B1115" s="247" t="s">
        <v>3462</v>
      </c>
      <c r="C1115" s="251" t="s">
        <v>216</v>
      </c>
      <c r="D1115" s="251" t="s">
        <v>3179</v>
      </c>
      <c r="E1115" s="250" t="s">
        <v>28</v>
      </c>
      <c r="F1115" s="253" t="s">
        <v>3179</v>
      </c>
    </row>
    <row r="1116" spans="1:6" ht="40.5">
      <c r="A1116" s="246" t="s">
        <v>3463</v>
      </c>
      <c r="B1116" s="247" t="s">
        <v>3464</v>
      </c>
      <c r="C1116" s="251" t="s">
        <v>216</v>
      </c>
      <c r="D1116" s="251" t="s">
        <v>3465</v>
      </c>
      <c r="E1116" s="250" t="s">
        <v>28</v>
      </c>
      <c r="F1116" s="253" t="s">
        <v>3465</v>
      </c>
    </row>
    <row r="1117" spans="1:6" ht="40.5">
      <c r="A1117" s="246" t="s">
        <v>3466</v>
      </c>
      <c r="B1117" s="247" t="s">
        <v>3467</v>
      </c>
      <c r="C1117" s="251" t="s">
        <v>216</v>
      </c>
      <c r="D1117" s="251" t="s">
        <v>3468</v>
      </c>
      <c r="E1117" s="250" t="s">
        <v>28</v>
      </c>
      <c r="F1117" s="253" t="s">
        <v>3468</v>
      </c>
    </row>
    <row r="1118" spans="1:6" ht="40.5">
      <c r="A1118" s="246" t="s">
        <v>3469</v>
      </c>
      <c r="B1118" s="247" t="s">
        <v>3470</v>
      </c>
      <c r="C1118" s="251" t="s">
        <v>216</v>
      </c>
      <c r="D1118" s="251" t="s">
        <v>3471</v>
      </c>
      <c r="E1118" s="250" t="s">
        <v>28</v>
      </c>
      <c r="F1118" s="253" t="s">
        <v>3471</v>
      </c>
    </row>
    <row r="1119" spans="1:6" ht="40.5">
      <c r="A1119" s="246" t="s">
        <v>3472</v>
      </c>
      <c r="B1119" s="247" t="s">
        <v>3473</v>
      </c>
      <c r="C1119" s="251" t="s">
        <v>216</v>
      </c>
      <c r="D1119" s="251" t="s">
        <v>3474</v>
      </c>
      <c r="E1119" s="250" t="s">
        <v>28</v>
      </c>
      <c r="F1119" s="253" t="s">
        <v>3474</v>
      </c>
    </row>
    <row r="1120" spans="1:6" ht="40.5">
      <c r="A1120" s="246" t="s">
        <v>3475</v>
      </c>
      <c r="B1120" s="247" t="s">
        <v>3476</v>
      </c>
      <c r="C1120" s="251" t="s">
        <v>216</v>
      </c>
      <c r="D1120" s="251" t="s">
        <v>3477</v>
      </c>
      <c r="E1120" s="250" t="s">
        <v>28</v>
      </c>
      <c r="F1120" s="253" t="s">
        <v>3477</v>
      </c>
    </row>
    <row r="1121" spans="1:6" ht="40.5">
      <c r="A1121" s="246" t="s">
        <v>3478</v>
      </c>
      <c r="B1121" s="247" t="s">
        <v>3479</v>
      </c>
      <c r="C1121" s="251" t="s">
        <v>216</v>
      </c>
      <c r="D1121" s="251" t="s">
        <v>3480</v>
      </c>
      <c r="E1121" s="250" t="s">
        <v>28</v>
      </c>
      <c r="F1121" s="253" t="s">
        <v>3480</v>
      </c>
    </row>
    <row r="1122" spans="1:6" ht="40.5">
      <c r="A1122" s="246" t="s">
        <v>3481</v>
      </c>
      <c r="B1122" s="247" t="s">
        <v>3482</v>
      </c>
      <c r="C1122" s="251" t="s">
        <v>216</v>
      </c>
      <c r="D1122" s="251" t="s">
        <v>3483</v>
      </c>
      <c r="E1122" s="250" t="s">
        <v>28</v>
      </c>
      <c r="F1122" s="253" t="s">
        <v>3483</v>
      </c>
    </row>
    <row r="1123" spans="1:6" ht="40.5">
      <c r="A1123" s="246" t="s">
        <v>3484</v>
      </c>
      <c r="B1123" s="247" t="s">
        <v>3485</v>
      </c>
      <c r="C1123" s="251" t="s">
        <v>216</v>
      </c>
      <c r="D1123" s="251" t="s">
        <v>3486</v>
      </c>
      <c r="E1123" s="250" t="s">
        <v>28</v>
      </c>
      <c r="F1123" s="253" t="s">
        <v>3486</v>
      </c>
    </row>
    <row r="1124" spans="1:6" ht="40.5">
      <c r="A1124" s="246" t="s">
        <v>3487</v>
      </c>
      <c r="B1124" s="247" t="s">
        <v>3488</v>
      </c>
      <c r="C1124" s="251" t="s">
        <v>216</v>
      </c>
      <c r="D1124" s="251" t="s">
        <v>3489</v>
      </c>
      <c r="E1124" s="250" t="s">
        <v>28</v>
      </c>
      <c r="F1124" s="253" t="s">
        <v>3489</v>
      </c>
    </row>
    <row r="1125" spans="1:6" ht="40.5">
      <c r="A1125" s="246" t="s">
        <v>3490</v>
      </c>
      <c r="B1125" s="247" t="s">
        <v>3491</v>
      </c>
      <c r="C1125" s="251" t="s">
        <v>216</v>
      </c>
      <c r="D1125" s="251" t="s">
        <v>3492</v>
      </c>
      <c r="E1125" s="250" t="s">
        <v>28</v>
      </c>
      <c r="F1125" s="253" t="s">
        <v>3492</v>
      </c>
    </row>
    <row r="1126" spans="1:6" ht="40.5">
      <c r="A1126" s="246" t="s">
        <v>3493</v>
      </c>
      <c r="B1126" s="247" t="s">
        <v>3494</v>
      </c>
      <c r="C1126" s="251" t="s">
        <v>216</v>
      </c>
      <c r="D1126" s="251" t="s">
        <v>3343</v>
      </c>
      <c r="E1126" s="250" t="s">
        <v>28</v>
      </c>
      <c r="F1126" s="253" t="s">
        <v>3343</v>
      </c>
    </row>
    <row r="1127" spans="1:6" ht="40.5">
      <c r="A1127" s="246" t="s">
        <v>3495</v>
      </c>
      <c r="B1127" s="247" t="s">
        <v>3496</v>
      </c>
      <c r="C1127" s="251" t="s">
        <v>216</v>
      </c>
      <c r="D1127" s="251" t="s">
        <v>3497</v>
      </c>
      <c r="E1127" s="250" t="s">
        <v>28</v>
      </c>
      <c r="F1127" s="253" t="s">
        <v>3497</v>
      </c>
    </row>
    <row r="1128" spans="1:6" ht="40.5">
      <c r="A1128" s="246" t="s">
        <v>3498</v>
      </c>
      <c r="B1128" s="247" t="s">
        <v>3499</v>
      </c>
      <c r="C1128" s="251" t="s">
        <v>216</v>
      </c>
      <c r="D1128" s="251" t="s">
        <v>1965</v>
      </c>
      <c r="E1128" s="250" t="s">
        <v>28</v>
      </c>
      <c r="F1128" s="253" t="s">
        <v>1965</v>
      </c>
    </row>
    <row r="1129" spans="1:6" ht="40.5">
      <c r="A1129" s="246" t="s">
        <v>3500</v>
      </c>
      <c r="B1129" s="247" t="s">
        <v>3501</v>
      </c>
      <c r="C1129" s="251" t="s">
        <v>216</v>
      </c>
      <c r="D1129" s="251" t="s">
        <v>3502</v>
      </c>
      <c r="E1129" s="250" t="s">
        <v>28</v>
      </c>
      <c r="F1129" s="253" t="s">
        <v>3502</v>
      </c>
    </row>
    <row r="1130" spans="1:6" ht="40.5">
      <c r="A1130" s="246" t="s">
        <v>3503</v>
      </c>
      <c r="B1130" s="247" t="s">
        <v>3504</v>
      </c>
      <c r="C1130" s="251" t="s">
        <v>216</v>
      </c>
      <c r="D1130" s="251" t="s">
        <v>1364</v>
      </c>
      <c r="E1130" s="250" t="s">
        <v>28</v>
      </c>
      <c r="F1130" s="253" t="s">
        <v>1364</v>
      </c>
    </row>
    <row r="1131" spans="1:6" ht="40.5">
      <c r="A1131" s="246" t="s">
        <v>3505</v>
      </c>
      <c r="B1131" s="247" t="s">
        <v>3506</v>
      </c>
      <c r="C1131" s="251" t="s">
        <v>216</v>
      </c>
      <c r="D1131" s="251" t="s">
        <v>3507</v>
      </c>
      <c r="E1131" s="250" t="s">
        <v>28</v>
      </c>
      <c r="F1131" s="253" t="s">
        <v>3507</v>
      </c>
    </row>
    <row r="1132" spans="1:6" ht="40.5">
      <c r="A1132" s="246" t="s">
        <v>3508</v>
      </c>
      <c r="B1132" s="247" t="s">
        <v>3509</v>
      </c>
      <c r="C1132" s="251" t="s">
        <v>216</v>
      </c>
      <c r="D1132" s="251" t="s">
        <v>3510</v>
      </c>
      <c r="E1132" s="250" t="s">
        <v>28</v>
      </c>
      <c r="F1132" s="253" t="s">
        <v>3510</v>
      </c>
    </row>
    <row r="1133" spans="1:6" ht="40.5">
      <c r="A1133" s="246" t="s">
        <v>3511</v>
      </c>
      <c r="B1133" s="247" t="s">
        <v>3512</v>
      </c>
      <c r="C1133" s="251" t="s">
        <v>216</v>
      </c>
      <c r="D1133" s="251" t="s">
        <v>2309</v>
      </c>
      <c r="E1133" s="250" t="s">
        <v>28</v>
      </c>
      <c r="F1133" s="253" t="s">
        <v>2309</v>
      </c>
    </row>
    <row r="1134" spans="1:6" ht="40.5">
      <c r="A1134" s="246" t="s">
        <v>3513</v>
      </c>
      <c r="B1134" s="247" t="s">
        <v>3514</v>
      </c>
      <c r="C1134" s="251" t="s">
        <v>216</v>
      </c>
      <c r="D1134" s="251" t="s">
        <v>3515</v>
      </c>
      <c r="E1134" s="250" t="s">
        <v>28</v>
      </c>
      <c r="F1134" s="253" t="s">
        <v>3515</v>
      </c>
    </row>
    <row r="1135" spans="1:6" ht="40.5">
      <c r="A1135" s="246" t="s">
        <v>3516</v>
      </c>
      <c r="B1135" s="247" t="s">
        <v>3517</v>
      </c>
      <c r="C1135" s="251" t="s">
        <v>216</v>
      </c>
      <c r="D1135" s="251" t="s">
        <v>3518</v>
      </c>
      <c r="E1135" s="250" t="s">
        <v>28</v>
      </c>
      <c r="F1135" s="253" t="s">
        <v>3518</v>
      </c>
    </row>
    <row r="1136" spans="1:6" ht="40.5">
      <c r="A1136" s="246" t="s">
        <v>3519</v>
      </c>
      <c r="B1136" s="247" t="s">
        <v>3520</v>
      </c>
      <c r="C1136" s="251" t="s">
        <v>216</v>
      </c>
      <c r="D1136" s="251" t="s">
        <v>3521</v>
      </c>
      <c r="E1136" s="250" t="s">
        <v>28</v>
      </c>
      <c r="F1136" s="253" t="s">
        <v>3521</v>
      </c>
    </row>
    <row r="1137" spans="1:6" ht="40.5">
      <c r="A1137" s="246" t="s">
        <v>3522</v>
      </c>
      <c r="B1137" s="247" t="s">
        <v>3523</v>
      </c>
      <c r="C1137" s="251" t="s">
        <v>216</v>
      </c>
      <c r="D1137" s="251" t="s">
        <v>3524</v>
      </c>
      <c r="E1137" s="250" t="s">
        <v>28</v>
      </c>
      <c r="F1137" s="253" t="s">
        <v>3524</v>
      </c>
    </row>
    <row r="1138" spans="1:6" ht="40.5">
      <c r="A1138" s="246" t="s">
        <v>3525</v>
      </c>
      <c r="B1138" s="247" t="s">
        <v>3526</v>
      </c>
      <c r="C1138" s="251" t="s">
        <v>216</v>
      </c>
      <c r="D1138" s="251" t="s">
        <v>3527</v>
      </c>
      <c r="E1138" s="250" t="s">
        <v>28</v>
      </c>
      <c r="F1138" s="253" t="s">
        <v>3527</v>
      </c>
    </row>
    <row r="1139" spans="1:6" ht="40.5">
      <c r="A1139" s="246" t="s">
        <v>3528</v>
      </c>
      <c r="B1139" s="247" t="s">
        <v>3529</v>
      </c>
      <c r="C1139" s="251" t="s">
        <v>216</v>
      </c>
      <c r="D1139" s="251" t="s">
        <v>3530</v>
      </c>
      <c r="E1139" s="250" t="s">
        <v>28</v>
      </c>
      <c r="F1139" s="253" t="s">
        <v>3530</v>
      </c>
    </row>
    <row r="1140" spans="1:6" ht="40.5">
      <c r="A1140" s="246" t="s">
        <v>3531</v>
      </c>
      <c r="B1140" s="247" t="s">
        <v>3532</v>
      </c>
      <c r="C1140" s="251" t="s">
        <v>216</v>
      </c>
      <c r="D1140" s="251" t="s">
        <v>2574</v>
      </c>
      <c r="E1140" s="250" t="s">
        <v>28</v>
      </c>
      <c r="F1140" s="253" t="s">
        <v>2574</v>
      </c>
    </row>
    <row r="1141" spans="1:6" ht="40.5">
      <c r="A1141" s="246" t="s">
        <v>3533</v>
      </c>
      <c r="B1141" s="247" t="s">
        <v>3534</v>
      </c>
      <c r="C1141" s="251" t="s">
        <v>216</v>
      </c>
      <c r="D1141" s="251" t="s">
        <v>3229</v>
      </c>
      <c r="E1141" s="250" t="s">
        <v>28</v>
      </c>
      <c r="F1141" s="253" t="s">
        <v>3229</v>
      </c>
    </row>
    <row r="1142" spans="1:6" ht="40.5">
      <c r="A1142" s="246" t="s">
        <v>3535</v>
      </c>
      <c r="B1142" s="247" t="s">
        <v>3536</v>
      </c>
      <c r="C1142" s="251" t="s">
        <v>216</v>
      </c>
      <c r="D1142" s="251" t="s">
        <v>2678</v>
      </c>
      <c r="E1142" s="250" t="s">
        <v>28</v>
      </c>
      <c r="F1142" s="253" t="s">
        <v>2678</v>
      </c>
    </row>
    <row r="1143" spans="1:6" ht="40.5">
      <c r="A1143" s="246" t="s">
        <v>3537</v>
      </c>
      <c r="B1143" s="247" t="s">
        <v>3538</v>
      </c>
      <c r="C1143" s="251" t="s">
        <v>216</v>
      </c>
      <c r="D1143" s="251" t="s">
        <v>2635</v>
      </c>
      <c r="E1143" s="250" t="s">
        <v>28</v>
      </c>
      <c r="F1143" s="253" t="s">
        <v>2635</v>
      </c>
    </row>
    <row r="1144" spans="1:6" ht="40.5">
      <c r="A1144" s="246" t="s">
        <v>3539</v>
      </c>
      <c r="B1144" s="247" t="s">
        <v>3540</v>
      </c>
      <c r="C1144" s="251" t="s">
        <v>216</v>
      </c>
      <c r="D1144" s="251" t="s">
        <v>3541</v>
      </c>
      <c r="E1144" s="250" t="s">
        <v>28</v>
      </c>
      <c r="F1144" s="253" t="s">
        <v>3541</v>
      </c>
    </row>
    <row r="1145" spans="1:6" ht="40.5">
      <c r="A1145" s="246" t="s">
        <v>3542</v>
      </c>
      <c r="B1145" s="247" t="s">
        <v>3543</v>
      </c>
      <c r="C1145" s="251" t="s">
        <v>216</v>
      </c>
      <c r="D1145" s="251" t="s">
        <v>3544</v>
      </c>
      <c r="E1145" s="250" t="s">
        <v>28</v>
      </c>
      <c r="F1145" s="253" t="s">
        <v>3544</v>
      </c>
    </row>
    <row r="1146" spans="1:6" ht="40.5">
      <c r="A1146" s="246" t="s">
        <v>3545</v>
      </c>
      <c r="B1146" s="247" t="s">
        <v>3546</v>
      </c>
      <c r="C1146" s="251" t="s">
        <v>216</v>
      </c>
      <c r="D1146" s="251" t="s">
        <v>3387</v>
      </c>
      <c r="E1146" s="250" t="s">
        <v>28</v>
      </c>
      <c r="F1146" s="253" t="s">
        <v>3387</v>
      </c>
    </row>
    <row r="1147" spans="1:6" ht="40.5">
      <c r="A1147" s="246" t="s">
        <v>3547</v>
      </c>
      <c r="B1147" s="247" t="s">
        <v>3548</v>
      </c>
      <c r="C1147" s="251" t="s">
        <v>216</v>
      </c>
      <c r="D1147" s="251" t="s">
        <v>2121</v>
      </c>
      <c r="E1147" s="250" t="s">
        <v>28</v>
      </c>
      <c r="F1147" s="253" t="s">
        <v>2121</v>
      </c>
    </row>
    <row r="1148" spans="1:6" ht="27">
      <c r="A1148" s="246" t="s">
        <v>3549</v>
      </c>
      <c r="B1148" s="247" t="s">
        <v>3550</v>
      </c>
      <c r="C1148" s="251" t="s">
        <v>216</v>
      </c>
      <c r="D1148" s="251" t="s">
        <v>1528</v>
      </c>
      <c r="E1148" s="250" t="s">
        <v>28</v>
      </c>
      <c r="F1148" s="253" t="s">
        <v>1528</v>
      </c>
    </row>
    <row r="1149" spans="1:6" ht="27">
      <c r="A1149" s="246" t="s">
        <v>3551</v>
      </c>
      <c r="B1149" s="247" t="s">
        <v>3552</v>
      </c>
      <c r="C1149" s="251" t="s">
        <v>216</v>
      </c>
      <c r="D1149" s="251" t="s">
        <v>3553</v>
      </c>
      <c r="E1149" s="250" t="s">
        <v>28</v>
      </c>
      <c r="F1149" s="253" t="s">
        <v>3553</v>
      </c>
    </row>
    <row r="1150" spans="1:6" ht="27">
      <c r="A1150" s="246" t="s">
        <v>3554</v>
      </c>
      <c r="B1150" s="247" t="s">
        <v>3555</v>
      </c>
      <c r="C1150" s="251" t="s">
        <v>216</v>
      </c>
      <c r="D1150" s="251" t="s">
        <v>3556</v>
      </c>
      <c r="E1150" s="250" t="s">
        <v>28</v>
      </c>
      <c r="F1150" s="253" t="s">
        <v>3556</v>
      </c>
    </row>
    <row r="1151" spans="1:6" ht="40.5">
      <c r="A1151" s="246" t="s">
        <v>3557</v>
      </c>
      <c r="B1151" s="247" t="s">
        <v>3558</v>
      </c>
      <c r="C1151" s="251" t="s">
        <v>216</v>
      </c>
      <c r="D1151" s="251" t="s">
        <v>3559</v>
      </c>
      <c r="E1151" s="250" t="s">
        <v>28</v>
      </c>
      <c r="F1151" s="253" t="s">
        <v>3559</v>
      </c>
    </row>
    <row r="1152" spans="1:6" ht="40.5">
      <c r="A1152" s="246" t="s">
        <v>3560</v>
      </c>
      <c r="B1152" s="247" t="s">
        <v>3561</v>
      </c>
      <c r="C1152" s="251" t="s">
        <v>216</v>
      </c>
      <c r="D1152" s="251" t="s">
        <v>3553</v>
      </c>
      <c r="E1152" s="250" t="s">
        <v>28</v>
      </c>
      <c r="F1152" s="253" t="s">
        <v>3553</v>
      </c>
    </row>
    <row r="1153" spans="1:6" ht="40.5">
      <c r="A1153" s="246" t="s">
        <v>3562</v>
      </c>
      <c r="B1153" s="247" t="s">
        <v>3563</v>
      </c>
      <c r="C1153" s="251" t="s">
        <v>216</v>
      </c>
      <c r="D1153" s="251" t="s">
        <v>3564</v>
      </c>
      <c r="E1153" s="250" t="s">
        <v>28</v>
      </c>
      <c r="F1153" s="253" t="s">
        <v>3564</v>
      </c>
    </row>
    <row r="1154" spans="1:6" ht="40.5">
      <c r="A1154" s="246" t="s">
        <v>3565</v>
      </c>
      <c r="B1154" s="247" t="s">
        <v>3566</v>
      </c>
      <c r="C1154" s="251" t="s">
        <v>216</v>
      </c>
      <c r="D1154" s="251" t="s">
        <v>3567</v>
      </c>
      <c r="E1154" s="250" t="s">
        <v>28</v>
      </c>
      <c r="F1154" s="253" t="s">
        <v>3567</v>
      </c>
    </row>
    <row r="1155" spans="1:6" ht="54">
      <c r="A1155" s="246" t="s">
        <v>3568</v>
      </c>
      <c r="B1155" s="247" t="s">
        <v>3569</v>
      </c>
      <c r="C1155" s="251" t="s">
        <v>216</v>
      </c>
      <c r="D1155" s="251" t="s">
        <v>2068</v>
      </c>
      <c r="E1155" s="250" t="s">
        <v>28</v>
      </c>
      <c r="F1155" s="253" t="s">
        <v>2068</v>
      </c>
    </row>
    <row r="1156" spans="1:6" ht="54">
      <c r="A1156" s="246" t="s">
        <v>3570</v>
      </c>
      <c r="B1156" s="247" t="s">
        <v>3571</v>
      </c>
      <c r="C1156" s="251" t="s">
        <v>216</v>
      </c>
      <c r="D1156" s="251" t="s">
        <v>2109</v>
      </c>
      <c r="E1156" s="250" t="s">
        <v>28</v>
      </c>
      <c r="F1156" s="253" t="s">
        <v>2109</v>
      </c>
    </row>
    <row r="1157" spans="1:6" ht="54">
      <c r="A1157" s="246" t="s">
        <v>3572</v>
      </c>
      <c r="B1157" s="247" t="s">
        <v>3573</v>
      </c>
      <c r="C1157" s="251" t="s">
        <v>216</v>
      </c>
      <c r="D1157" s="251" t="s">
        <v>2501</v>
      </c>
      <c r="E1157" s="250" t="s">
        <v>28</v>
      </c>
      <c r="F1157" s="253" t="s">
        <v>2501</v>
      </c>
    </row>
    <row r="1158" spans="1:6" ht="54">
      <c r="A1158" s="246" t="s">
        <v>3574</v>
      </c>
      <c r="B1158" s="247" t="s">
        <v>3575</v>
      </c>
      <c r="C1158" s="251" t="s">
        <v>216</v>
      </c>
      <c r="D1158" s="251" t="s">
        <v>3091</v>
      </c>
      <c r="E1158" s="250" t="s">
        <v>28</v>
      </c>
      <c r="F1158" s="253" t="s">
        <v>3091</v>
      </c>
    </row>
    <row r="1159" spans="1:6" ht="40.5">
      <c r="A1159" s="246" t="s">
        <v>3576</v>
      </c>
      <c r="B1159" s="247" t="s">
        <v>3577</v>
      </c>
      <c r="C1159" s="251" t="s">
        <v>216</v>
      </c>
      <c r="D1159" s="251" t="s">
        <v>2501</v>
      </c>
      <c r="E1159" s="250" t="s">
        <v>28</v>
      </c>
      <c r="F1159" s="253" t="s">
        <v>2501</v>
      </c>
    </row>
    <row r="1160" spans="1:6" ht="40.5">
      <c r="A1160" s="246" t="s">
        <v>3578</v>
      </c>
      <c r="B1160" s="247" t="s">
        <v>3579</v>
      </c>
      <c r="C1160" s="251" t="s">
        <v>216</v>
      </c>
      <c r="D1160" s="251" t="s">
        <v>2109</v>
      </c>
      <c r="E1160" s="250" t="s">
        <v>28</v>
      </c>
      <c r="F1160" s="253" t="s">
        <v>2109</v>
      </c>
    </row>
    <row r="1161" spans="1:6" ht="40.5">
      <c r="A1161" s="246" t="s">
        <v>3580</v>
      </c>
      <c r="B1161" s="247" t="s">
        <v>3581</v>
      </c>
      <c r="C1161" s="251" t="s">
        <v>216</v>
      </c>
      <c r="D1161" s="251" t="s">
        <v>3582</v>
      </c>
      <c r="E1161" s="250" t="s">
        <v>28</v>
      </c>
      <c r="F1161" s="253" t="s">
        <v>3582</v>
      </c>
    </row>
    <row r="1162" spans="1:6" ht="54">
      <c r="A1162" s="246" t="s">
        <v>3583</v>
      </c>
      <c r="B1162" s="247" t="s">
        <v>3584</v>
      </c>
      <c r="C1162" s="251" t="s">
        <v>216</v>
      </c>
      <c r="D1162" s="251" t="s">
        <v>3585</v>
      </c>
      <c r="E1162" s="250" t="s">
        <v>28</v>
      </c>
      <c r="F1162" s="253" t="s">
        <v>3585</v>
      </c>
    </row>
    <row r="1163" spans="1:6" ht="40.5">
      <c r="A1163" s="246" t="s">
        <v>3586</v>
      </c>
      <c r="B1163" s="247" t="s">
        <v>3587</v>
      </c>
      <c r="C1163" s="251" t="s">
        <v>216</v>
      </c>
      <c r="D1163" s="251" t="s">
        <v>2569</v>
      </c>
      <c r="E1163" s="250" t="s">
        <v>28</v>
      </c>
      <c r="F1163" s="253" t="s">
        <v>2569</v>
      </c>
    </row>
    <row r="1164" spans="1:6" ht="40.5">
      <c r="A1164" s="246" t="s">
        <v>3588</v>
      </c>
      <c r="B1164" s="247" t="s">
        <v>3589</v>
      </c>
      <c r="C1164" s="251" t="s">
        <v>216</v>
      </c>
      <c r="D1164" s="251" t="s">
        <v>3232</v>
      </c>
      <c r="E1164" s="250" t="s">
        <v>28</v>
      </c>
      <c r="F1164" s="253" t="s">
        <v>3232</v>
      </c>
    </row>
    <row r="1165" spans="1:6" ht="40.5">
      <c r="A1165" s="246" t="s">
        <v>3590</v>
      </c>
      <c r="B1165" s="247" t="s">
        <v>3591</v>
      </c>
      <c r="C1165" s="251" t="s">
        <v>216</v>
      </c>
      <c r="D1165" s="251" t="s">
        <v>2666</v>
      </c>
      <c r="E1165" s="250" t="s">
        <v>28</v>
      </c>
      <c r="F1165" s="253" t="s">
        <v>2666</v>
      </c>
    </row>
    <row r="1166" spans="1:6" ht="54">
      <c r="A1166" s="246" t="s">
        <v>3592</v>
      </c>
      <c r="B1166" s="247" t="s">
        <v>3593</v>
      </c>
      <c r="C1166" s="251" t="s">
        <v>216</v>
      </c>
      <c r="D1166" s="251" t="s">
        <v>3091</v>
      </c>
      <c r="E1166" s="250" t="s">
        <v>28</v>
      </c>
      <c r="F1166" s="253" t="s">
        <v>3091</v>
      </c>
    </row>
    <row r="1167" spans="1:6" ht="67.5">
      <c r="A1167" s="246" t="s">
        <v>3594</v>
      </c>
      <c r="B1167" s="247" t="s">
        <v>3595</v>
      </c>
      <c r="C1167" s="251" t="s">
        <v>216</v>
      </c>
      <c r="D1167" s="251" t="s">
        <v>1898</v>
      </c>
      <c r="E1167" s="250" t="s">
        <v>28</v>
      </c>
      <c r="F1167" s="253" t="s">
        <v>1898</v>
      </c>
    </row>
    <row r="1168" spans="1:6" ht="54">
      <c r="A1168" s="246" t="s">
        <v>3596</v>
      </c>
      <c r="B1168" s="247" t="s">
        <v>3597</v>
      </c>
      <c r="C1168" s="251" t="s">
        <v>216</v>
      </c>
      <c r="D1168" s="251" t="s">
        <v>2515</v>
      </c>
      <c r="E1168" s="250" t="s">
        <v>28</v>
      </c>
      <c r="F1168" s="253" t="s">
        <v>2515</v>
      </c>
    </row>
    <row r="1169" spans="1:6" ht="67.5">
      <c r="A1169" s="246" t="s">
        <v>3598</v>
      </c>
      <c r="B1169" s="247" t="s">
        <v>3599</v>
      </c>
      <c r="C1169" s="251" t="s">
        <v>216</v>
      </c>
      <c r="D1169" s="251" t="s">
        <v>1895</v>
      </c>
      <c r="E1169" s="250" t="s">
        <v>28</v>
      </c>
      <c r="F1169" s="253" t="s">
        <v>1895</v>
      </c>
    </row>
    <row r="1170" spans="1:6" ht="67.5">
      <c r="A1170" s="246" t="s">
        <v>3600</v>
      </c>
      <c r="B1170" s="247" t="s">
        <v>3601</v>
      </c>
      <c r="C1170" s="251" t="s">
        <v>216</v>
      </c>
      <c r="D1170" s="251" t="s">
        <v>3602</v>
      </c>
      <c r="E1170" s="250" t="s">
        <v>28</v>
      </c>
      <c r="F1170" s="253" t="s">
        <v>3602</v>
      </c>
    </row>
    <row r="1171" spans="1:6" ht="54">
      <c r="A1171" s="246" t="s">
        <v>3603</v>
      </c>
      <c r="B1171" s="247" t="s">
        <v>3604</v>
      </c>
      <c r="C1171" s="251" t="s">
        <v>216</v>
      </c>
      <c r="D1171" s="251" t="s">
        <v>2598</v>
      </c>
      <c r="E1171" s="250" t="s">
        <v>28</v>
      </c>
      <c r="F1171" s="253" t="s">
        <v>2598</v>
      </c>
    </row>
    <row r="1172" spans="1:6" ht="54">
      <c r="A1172" s="246" t="s">
        <v>3605</v>
      </c>
      <c r="B1172" s="247" t="s">
        <v>3606</v>
      </c>
      <c r="C1172" s="251" t="s">
        <v>216</v>
      </c>
      <c r="D1172" s="251" t="s">
        <v>3607</v>
      </c>
      <c r="E1172" s="250" t="s">
        <v>28</v>
      </c>
      <c r="F1172" s="253" t="s">
        <v>3607</v>
      </c>
    </row>
    <row r="1173" spans="1:6" ht="67.5">
      <c r="A1173" s="246" t="s">
        <v>3608</v>
      </c>
      <c r="B1173" s="247" t="s">
        <v>3609</v>
      </c>
      <c r="C1173" s="251" t="s">
        <v>216</v>
      </c>
      <c r="D1173" s="251" t="s">
        <v>2363</v>
      </c>
      <c r="E1173" s="250" t="s">
        <v>28</v>
      </c>
      <c r="F1173" s="253" t="s">
        <v>2363</v>
      </c>
    </row>
    <row r="1174" spans="1:6" ht="40.5">
      <c r="A1174" s="246" t="s">
        <v>3610</v>
      </c>
      <c r="B1174" s="247" t="s">
        <v>3611</v>
      </c>
      <c r="C1174" s="251" t="s">
        <v>216</v>
      </c>
      <c r="D1174" s="251" t="s">
        <v>3612</v>
      </c>
      <c r="E1174" s="250" t="s">
        <v>28</v>
      </c>
      <c r="F1174" s="253" t="s">
        <v>3612</v>
      </c>
    </row>
    <row r="1175" spans="1:6" ht="40.5">
      <c r="A1175" s="246" t="s">
        <v>3613</v>
      </c>
      <c r="B1175" s="247" t="s">
        <v>3614</v>
      </c>
      <c r="C1175" s="251" t="s">
        <v>216</v>
      </c>
      <c r="D1175" s="251" t="s">
        <v>3615</v>
      </c>
      <c r="E1175" s="250" t="s">
        <v>28</v>
      </c>
      <c r="F1175" s="253" t="s">
        <v>3615</v>
      </c>
    </row>
    <row r="1176" spans="1:6" ht="40.5">
      <c r="A1176" s="246" t="s">
        <v>3616</v>
      </c>
      <c r="B1176" s="247" t="s">
        <v>3617</v>
      </c>
      <c r="C1176" s="251" t="s">
        <v>216</v>
      </c>
      <c r="D1176" s="251" t="s">
        <v>3618</v>
      </c>
      <c r="E1176" s="250" t="s">
        <v>28</v>
      </c>
      <c r="F1176" s="253" t="s">
        <v>3618</v>
      </c>
    </row>
    <row r="1177" spans="1:6" ht="54">
      <c r="A1177" s="246" t="s">
        <v>3619</v>
      </c>
      <c r="B1177" s="247" t="s">
        <v>3620</v>
      </c>
      <c r="C1177" s="251" t="s">
        <v>216</v>
      </c>
      <c r="D1177" s="251" t="s">
        <v>2521</v>
      </c>
      <c r="E1177" s="250" t="s">
        <v>28</v>
      </c>
      <c r="F1177" s="253" t="s">
        <v>2521</v>
      </c>
    </row>
    <row r="1178" spans="1:6" ht="54">
      <c r="A1178" s="246" t="s">
        <v>3621</v>
      </c>
      <c r="B1178" s="247" t="s">
        <v>3622</v>
      </c>
      <c r="C1178" s="251" t="s">
        <v>216</v>
      </c>
      <c r="D1178" s="251" t="s">
        <v>3623</v>
      </c>
      <c r="E1178" s="250" t="s">
        <v>28</v>
      </c>
      <c r="F1178" s="253" t="s">
        <v>3623</v>
      </c>
    </row>
    <row r="1179" spans="1:6" ht="40.5">
      <c r="A1179" s="246" t="s">
        <v>3624</v>
      </c>
      <c r="B1179" s="247" t="s">
        <v>3625</v>
      </c>
      <c r="C1179" s="251" t="s">
        <v>216</v>
      </c>
      <c r="D1179" s="251" t="s">
        <v>3626</v>
      </c>
      <c r="E1179" s="250" t="s">
        <v>28</v>
      </c>
      <c r="F1179" s="253" t="s">
        <v>3626</v>
      </c>
    </row>
    <row r="1180" spans="1:6" ht="54">
      <c r="A1180" s="246" t="s">
        <v>3627</v>
      </c>
      <c r="B1180" s="247" t="s">
        <v>3628</v>
      </c>
      <c r="C1180" s="251" t="s">
        <v>216</v>
      </c>
      <c r="D1180" s="251" t="s">
        <v>3629</v>
      </c>
      <c r="E1180" s="250" t="s">
        <v>28</v>
      </c>
      <c r="F1180" s="253" t="s">
        <v>3629</v>
      </c>
    </row>
    <row r="1181" spans="1:6" ht="54">
      <c r="A1181" s="246" t="s">
        <v>3630</v>
      </c>
      <c r="B1181" s="247" t="s">
        <v>3631</v>
      </c>
      <c r="C1181" s="251" t="s">
        <v>216</v>
      </c>
      <c r="D1181" s="251" t="s">
        <v>3632</v>
      </c>
      <c r="E1181" s="250" t="s">
        <v>28</v>
      </c>
      <c r="F1181" s="253" t="s">
        <v>3632</v>
      </c>
    </row>
    <row r="1182" spans="1:6" ht="67.5">
      <c r="A1182" s="246" t="s">
        <v>3633</v>
      </c>
      <c r="B1182" s="247" t="s">
        <v>3634</v>
      </c>
      <c r="C1182" s="251" t="s">
        <v>216</v>
      </c>
      <c r="D1182" s="251" t="s">
        <v>3635</v>
      </c>
      <c r="E1182" s="250" t="s">
        <v>28</v>
      </c>
      <c r="F1182" s="253" t="s">
        <v>3635</v>
      </c>
    </row>
    <row r="1183" spans="1:6" ht="67.5">
      <c r="A1183" s="246" t="s">
        <v>3636</v>
      </c>
      <c r="B1183" s="247" t="s">
        <v>3637</v>
      </c>
      <c r="C1183" s="251" t="s">
        <v>216</v>
      </c>
      <c r="D1183" s="251" t="s">
        <v>3638</v>
      </c>
      <c r="E1183" s="250" t="s">
        <v>28</v>
      </c>
      <c r="F1183" s="253" t="s">
        <v>3638</v>
      </c>
    </row>
    <row r="1184" spans="1:6" ht="67.5">
      <c r="A1184" s="246" t="s">
        <v>3639</v>
      </c>
      <c r="B1184" s="247" t="s">
        <v>3640</v>
      </c>
      <c r="C1184" s="251" t="s">
        <v>216</v>
      </c>
      <c r="D1184" s="251" t="s">
        <v>3641</v>
      </c>
      <c r="E1184" s="250" t="s">
        <v>28</v>
      </c>
      <c r="F1184" s="253" t="s">
        <v>3641</v>
      </c>
    </row>
    <row r="1185" spans="1:6" ht="67.5">
      <c r="A1185" s="246" t="s">
        <v>3642</v>
      </c>
      <c r="B1185" s="247" t="s">
        <v>3643</v>
      </c>
      <c r="C1185" s="251" t="s">
        <v>216</v>
      </c>
      <c r="D1185" s="251" t="s">
        <v>2644</v>
      </c>
      <c r="E1185" s="250" t="s">
        <v>28</v>
      </c>
      <c r="F1185" s="253" t="s">
        <v>2644</v>
      </c>
    </row>
    <row r="1186" spans="1:6" ht="81">
      <c r="A1186" s="246" t="s">
        <v>3644</v>
      </c>
      <c r="B1186" s="247" t="s">
        <v>3645</v>
      </c>
      <c r="C1186" s="251" t="s">
        <v>216</v>
      </c>
      <c r="D1186" s="251" t="s">
        <v>3646</v>
      </c>
      <c r="E1186" s="250" t="s">
        <v>28</v>
      </c>
      <c r="F1186" s="253" t="s">
        <v>3646</v>
      </c>
    </row>
    <row r="1187" spans="1:6" ht="81">
      <c r="A1187" s="246" t="s">
        <v>3647</v>
      </c>
      <c r="B1187" s="247" t="s">
        <v>3648</v>
      </c>
      <c r="C1187" s="251" t="s">
        <v>216</v>
      </c>
      <c r="D1187" s="251" t="s">
        <v>293</v>
      </c>
      <c r="E1187" s="250" t="s">
        <v>28</v>
      </c>
      <c r="F1187" s="253" t="s">
        <v>293</v>
      </c>
    </row>
    <row r="1188" spans="1:6" ht="81">
      <c r="A1188" s="246" t="s">
        <v>3649</v>
      </c>
      <c r="B1188" s="247" t="s">
        <v>3650</v>
      </c>
      <c r="C1188" s="251" t="s">
        <v>216</v>
      </c>
      <c r="D1188" s="251" t="s">
        <v>3651</v>
      </c>
      <c r="E1188" s="250" t="s">
        <v>28</v>
      </c>
      <c r="F1188" s="253" t="s">
        <v>3651</v>
      </c>
    </row>
    <row r="1189" spans="1:6" ht="81">
      <c r="A1189" s="246" t="s">
        <v>3652</v>
      </c>
      <c r="B1189" s="247" t="s">
        <v>3653</v>
      </c>
      <c r="C1189" s="251" t="s">
        <v>216</v>
      </c>
      <c r="D1189" s="251" t="s">
        <v>2644</v>
      </c>
      <c r="E1189" s="250" t="s">
        <v>28</v>
      </c>
      <c r="F1189" s="253" t="s">
        <v>2644</v>
      </c>
    </row>
    <row r="1190" spans="1:6" ht="40.5">
      <c r="A1190" s="246" t="s">
        <v>3654</v>
      </c>
      <c r="B1190" s="247" t="s">
        <v>3655</v>
      </c>
      <c r="C1190" s="251" t="s">
        <v>216</v>
      </c>
      <c r="D1190" s="251" t="s">
        <v>3656</v>
      </c>
      <c r="E1190" s="250" t="s">
        <v>28</v>
      </c>
      <c r="F1190" s="253" t="s">
        <v>3656</v>
      </c>
    </row>
    <row r="1191" spans="1:6" ht="40.5">
      <c r="A1191" s="246" t="s">
        <v>3657</v>
      </c>
      <c r="B1191" s="247" t="s">
        <v>3658</v>
      </c>
      <c r="C1191" s="251" t="s">
        <v>216</v>
      </c>
      <c r="D1191" s="251" t="s">
        <v>3659</v>
      </c>
      <c r="E1191" s="250" t="s">
        <v>28</v>
      </c>
      <c r="F1191" s="253" t="s">
        <v>3659</v>
      </c>
    </row>
    <row r="1192" spans="1:6" ht="40.5">
      <c r="A1192" s="246" t="s">
        <v>3660</v>
      </c>
      <c r="B1192" s="247" t="s">
        <v>3661</v>
      </c>
      <c r="C1192" s="251" t="s">
        <v>216</v>
      </c>
      <c r="D1192" s="251" t="s">
        <v>3662</v>
      </c>
      <c r="E1192" s="250" t="s">
        <v>28</v>
      </c>
      <c r="F1192" s="253" t="s">
        <v>3662</v>
      </c>
    </row>
    <row r="1193" spans="1:6" ht="40.5">
      <c r="A1193" s="246" t="s">
        <v>3663</v>
      </c>
      <c r="B1193" s="247" t="s">
        <v>3664</v>
      </c>
      <c r="C1193" s="251" t="s">
        <v>216</v>
      </c>
      <c r="D1193" s="251" t="s">
        <v>3665</v>
      </c>
      <c r="E1193" s="250" t="s">
        <v>28</v>
      </c>
      <c r="F1193" s="253" t="s">
        <v>3665</v>
      </c>
    </row>
    <row r="1194" spans="1:6" ht="40.5">
      <c r="A1194" s="246" t="s">
        <v>3666</v>
      </c>
      <c r="B1194" s="247" t="s">
        <v>3667</v>
      </c>
      <c r="C1194" s="251" t="s">
        <v>216</v>
      </c>
      <c r="D1194" s="251" t="s">
        <v>3668</v>
      </c>
      <c r="E1194" s="250" t="s">
        <v>28</v>
      </c>
      <c r="F1194" s="253" t="s">
        <v>3668</v>
      </c>
    </row>
    <row r="1195" spans="1:6" ht="40.5">
      <c r="A1195" s="246" t="s">
        <v>3669</v>
      </c>
      <c r="B1195" s="247" t="s">
        <v>3670</v>
      </c>
      <c r="C1195" s="251" t="s">
        <v>216</v>
      </c>
      <c r="D1195" s="251" t="s">
        <v>3671</v>
      </c>
      <c r="E1195" s="250" t="s">
        <v>28</v>
      </c>
      <c r="F1195" s="253" t="s">
        <v>3671</v>
      </c>
    </row>
    <row r="1196" spans="1:6" ht="40.5">
      <c r="A1196" s="246" t="s">
        <v>3672</v>
      </c>
      <c r="B1196" s="247" t="s">
        <v>3673</v>
      </c>
      <c r="C1196" s="251" t="s">
        <v>216</v>
      </c>
      <c r="D1196" s="251" t="s">
        <v>3674</v>
      </c>
      <c r="E1196" s="250" t="s">
        <v>28</v>
      </c>
      <c r="F1196" s="253" t="s">
        <v>3674</v>
      </c>
    </row>
    <row r="1197" spans="1:6" ht="54">
      <c r="A1197" s="246" t="s">
        <v>3675</v>
      </c>
      <c r="B1197" s="247" t="s">
        <v>3676</v>
      </c>
      <c r="C1197" s="251" t="s">
        <v>216</v>
      </c>
      <c r="D1197" s="251" t="s">
        <v>2387</v>
      </c>
      <c r="E1197" s="250" t="s">
        <v>28</v>
      </c>
      <c r="F1197" s="253" t="s">
        <v>2387</v>
      </c>
    </row>
    <row r="1198" spans="1:6" ht="40.5">
      <c r="A1198" s="246" t="s">
        <v>3677</v>
      </c>
      <c r="B1198" s="247" t="s">
        <v>3678</v>
      </c>
      <c r="C1198" s="251" t="s">
        <v>216</v>
      </c>
      <c r="D1198" s="251" t="s">
        <v>3679</v>
      </c>
      <c r="E1198" s="250" t="s">
        <v>28</v>
      </c>
      <c r="F1198" s="253" t="s">
        <v>3679</v>
      </c>
    </row>
    <row r="1199" spans="1:6" ht="40.5">
      <c r="A1199" s="246" t="s">
        <v>3680</v>
      </c>
      <c r="B1199" s="247" t="s">
        <v>3681</v>
      </c>
      <c r="C1199" s="251" t="s">
        <v>216</v>
      </c>
      <c r="D1199" s="251" t="s">
        <v>3682</v>
      </c>
      <c r="E1199" s="250" t="s">
        <v>28</v>
      </c>
      <c r="F1199" s="253" t="s">
        <v>3682</v>
      </c>
    </row>
    <row r="1200" spans="1:6" ht="40.5">
      <c r="A1200" s="246" t="s">
        <v>3683</v>
      </c>
      <c r="B1200" s="247" t="s">
        <v>3684</v>
      </c>
      <c r="C1200" s="251" t="s">
        <v>216</v>
      </c>
      <c r="D1200" s="251" t="s">
        <v>3685</v>
      </c>
      <c r="E1200" s="250" t="s">
        <v>28</v>
      </c>
      <c r="F1200" s="253" t="s">
        <v>3685</v>
      </c>
    </row>
    <row r="1201" spans="1:6" ht="40.5">
      <c r="A1201" s="246" t="s">
        <v>3686</v>
      </c>
      <c r="B1201" s="247" t="s">
        <v>3687</v>
      </c>
      <c r="C1201" s="251" t="s">
        <v>216</v>
      </c>
      <c r="D1201" s="251" t="s">
        <v>2387</v>
      </c>
      <c r="E1201" s="250" t="s">
        <v>28</v>
      </c>
      <c r="F1201" s="253" t="s">
        <v>2387</v>
      </c>
    </row>
    <row r="1202" spans="1:6" ht="40.5">
      <c r="A1202" s="246" t="s">
        <v>3688</v>
      </c>
      <c r="B1202" s="247" t="s">
        <v>3689</v>
      </c>
      <c r="C1202" s="251" t="s">
        <v>216</v>
      </c>
      <c r="D1202" s="251" t="s">
        <v>3690</v>
      </c>
      <c r="E1202" s="250" t="s">
        <v>28</v>
      </c>
      <c r="F1202" s="253" t="s">
        <v>3690</v>
      </c>
    </row>
    <row r="1203" spans="1:6" ht="40.5">
      <c r="A1203" s="246" t="s">
        <v>3691</v>
      </c>
      <c r="B1203" s="247" t="s">
        <v>3692</v>
      </c>
      <c r="C1203" s="251" t="s">
        <v>216</v>
      </c>
      <c r="D1203" s="251" t="s">
        <v>3693</v>
      </c>
      <c r="E1203" s="250" t="s">
        <v>28</v>
      </c>
      <c r="F1203" s="253" t="s">
        <v>3693</v>
      </c>
    </row>
    <row r="1204" spans="1:6" ht="40.5">
      <c r="A1204" s="246" t="s">
        <v>3694</v>
      </c>
      <c r="B1204" s="247" t="s">
        <v>3695</v>
      </c>
      <c r="C1204" s="251" t="s">
        <v>216</v>
      </c>
      <c r="D1204" s="251" t="s">
        <v>3696</v>
      </c>
      <c r="E1204" s="250" t="s">
        <v>28</v>
      </c>
      <c r="F1204" s="253" t="s">
        <v>3696</v>
      </c>
    </row>
    <row r="1205" spans="1:6" ht="40.5">
      <c r="A1205" s="246" t="s">
        <v>3697</v>
      </c>
      <c r="B1205" s="247" t="s">
        <v>3698</v>
      </c>
      <c r="C1205" s="251" t="s">
        <v>216</v>
      </c>
      <c r="D1205" s="251" t="s">
        <v>2252</v>
      </c>
      <c r="E1205" s="250" t="s">
        <v>28</v>
      </c>
      <c r="F1205" s="253" t="s">
        <v>2252</v>
      </c>
    </row>
    <row r="1206" spans="1:6" ht="54">
      <c r="A1206" s="246" t="s">
        <v>3699</v>
      </c>
      <c r="B1206" s="247" t="s">
        <v>3700</v>
      </c>
      <c r="C1206" s="251" t="s">
        <v>216</v>
      </c>
      <c r="D1206" s="251" t="s">
        <v>3701</v>
      </c>
      <c r="E1206" s="250" t="s">
        <v>28</v>
      </c>
      <c r="F1206" s="253" t="s">
        <v>3701</v>
      </c>
    </row>
    <row r="1207" spans="1:6" ht="54">
      <c r="A1207" s="246" t="s">
        <v>3702</v>
      </c>
      <c r="B1207" s="247" t="s">
        <v>3703</v>
      </c>
      <c r="C1207" s="251" t="s">
        <v>216</v>
      </c>
      <c r="D1207" s="251" t="s">
        <v>3704</v>
      </c>
      <c r="E1207" s="250" t="s">
        <v>28</v>
      </c>
      <c r="F1207" s="253" t="s">
        <v>3704</v>
      </c>
    </row>
    <row r="1208" spans="1:6" ht="67.5">
      <c r="A1208" s="246" t="s">
        <v>3705</v>
      </c>
      <c r="B1208" s="247" t="s">
        <v>3706</v>
      </c>
      <c r="C1208" s="251" t="s">
        <v>216</v>
      </c>
      <c r="D1208" s="251" t="s">
        <v>474</v>
      </c>
      <c r="E1208" s="250" t="s">
        <v>28</v>
      </c>
      <c r="F1208" s="253" t="s">
        <v>474</v>
      </c>
    </row>
    <row r="1209" spans="1:6" ht="54">
      <c r="A1209" s="246" t="s">
        <v>3707</v>
      </c>
      <c r="B1209" s="247" t="s">
        <v>3708</v>
      </c>
      <c r="C1209" s="251" t="s">
        <v>216</v>
      </c>
      <c r="D1209" s="251" t="s">
        <v>3709</v>
      </c>
      <c r="E1209" s="250" t="s">
        <v>28</v>
      </c>
      <c r="F1209" s="253" t="s">
        <v>3709</v>
      </c>
    </row>
    <row r="1210" spans="1:6" ht="67.5">
      <c r="A1210" s="246" t="s">
        <v>3710</v>
      </c>
      <c r="B1210" s="247" t="s">
        <v>3711</v>
      </c>
      <c r="C1210" s="251" t="s">
        <v>216</v>
      </c>
      <c r="D1210" s="251" t="s">
        <v>3148</v>
      </c>
      <c r="E1210" s="250" t="s">
        <v>28</v>
      </c>
      <c r="F1210" s="253" t="s">
        <v>3148</v>
      </c>
    </row>
    <row r="1211" spans="1:6" ht="40.5">
      <c r="A1211" s="246" t="s">
        <v>3712</v>
      </c>
      <c r="B1211" s="247" t="s">
        <v>3713</v>
      </c>
      <c r="C1211" s="251" t="s">
        <v>216</v>
      </c>
      <c r="D1211" s="251" t="s">
        <v>3105</v>
      </c>
      <c r="E1211" s="250" t="s">
        <v>28</v>
      </c>
      <c r="F1211" s="253" t="s">
        <v>3105</v>
      </c>
    </row>
    <row r="1212" spans="1:6" ht="54">
      <c r="A1212" s="246" t="s">
        <v>3714</v>
      </c>
      <c r="B1212" s="247" t="s">
        <v>3715</v>
      </c>
      <c r="C1212" s="251" t="s">
        <v>216</v>
      </c>
      <c r="D1212" s="251" t="s">
        <v>3716</v>
      </c>
      <c r="E1212" s="250" t="s">
        <v>28</v>
      </c>
      <c r="F1212" s="253" t="s">
        <v>3716</v>
      </c>
    </row>
    <row r="1213" spans="1:6" ht="40.5">
      <c r="A1213" s="246" t="s">
        <v>3717</v>
      </c>
      <c r="B1213" s="247" t="s">
        <v>3718</v>
      </c>
      <c r="C1213" s="251" t="s">
        <v>216</v>
      </c>
      <c r="D1213" s="251" t="s">
        <v>3719</v>
      </c>
      <c r="E1213" s="250" t="s">
        <v>28</v>
      </c>
      <c r="F1213" s="253" t="s">
        <v>3719</v>
      </c>
    </row>
    <row r="1214" spans="1:6" ht="40.5">
      <c r="A1214" s="246" t="s">
        <v>3720</v>
      </c>
      <c r="B1214" s="247" t="s">
        <v>3721</v>
      </c>
      <c r="C1214" s="251" t="s">
        <v>216</v>
      </c>
      <c r="D1214" s="251" t="s">
        <v>3722</v>
      </c>
      <c r="E1214" s="250" t="s">
        <v>28</v>
      </c>
      <c r="F1214" s="253" t="s">
        <v>3722</v>
      </c>
    </row>
    <row r="1215" spans="1:6" ht="54">
      <c r="A1215" s="246" t="s">
        <v>3723</v>
      </c>
      <c r="B1215" s="247" t="s">
        <v>3724</v>
      </c>
      <c r="C1215" s="251" t="s">
        <v>216</v>
      </c>
      <c r="D1215" s="251" t="s">
        <v>2252</v>
      </c>
      <c r="E1215" s="250" t="s">
        <v>28</v>
      </c>
      <c r="F1215" s="253" t="s">
        <v>2252</v>
      </c>
    </row>
    <row r="1216" spans="1:6" ht="54">
      <c r="A1216" s="246" t="s">
        <v>3725</v>
      </c>
      <c r="B1216" s="247" t="s">
        <v>3726</v>
      </c>
      <c r="C1216" s="251" t="s">
        <v>216</v>
      </c>
      <c r="D1216" s="251" t="s">
        <v>3727</v>
      </c>
      <c r="E1216" s="250" t="s">
        <v>28</v>
      </c>
      <c r="F1216" s="253" t="s">
        <v>3727</v>
      </c>
    </row>
    <row r="1217" spans="1:6" ht="54">
      <c r="A1217" s="246" t="s">
        <v>3728</v>
      </c>
      <c r="B1217" s="247" t="s">
        <v>3729</v>
      </c>
      <c r="C1217" s="251" t="s">
        <v>216</v>
      </c>
      <c r="D1217" s="251" t="s">
        <v>3730</v>
      </c>
      <c r="E1217" s="250" t="s">
        <v>28</v>
      </c>
      <c r="F1217" s="253" t="s">
        <v>3730</v>
      </c>
    </row>
    <row r="1218" spans="1:6" ht="54">
      <c r="A1218" s="246" t="s">
        <v>3731</v>
      </c>
      <c r="B1218" s="247" t="s">
        <v>3732</v>
      </c>
      <c r="C1218" s="251" t="s">
        <v>216</v>
      </c>
      <c r="D1218" s="251" t="s">
        <v>3017</v>
      </c>
      <c r="E1218" s="250" t="s">
        <v>28</v>
      </c>
      <c r="F1218" s="253" t="s">
        <v>3017</v>
      </c>
    </row>
    <row r="1219" spans="1:6" ht="40.5">
      <c r="A1219" s="246" t="s">
        <v>3733</v>
      </c>
      <c r="B1219" s="247" t="s">
        <v>3734</v>
      </c>
      <c r="C1219" s="251" t="s">
        <v>216</v>
      </c>
      <c r="D1219" s="251" t="s">
        <v>3735</v>
      </c>
      <c r="E1219" s="250" t="s">
        <v>28</v>
      </c>
      <c r="F1219" s="253" t="s">
        <v>3735</v>
      </c>
    </row>
    <row r="1220" spans="1:6" ht="40.5">
      <c r="A1220" s="246" t="s">
        <v>3736</v>
      </c>
      <c r="B1220" s="247" t="s">
        <v>3737</v>
      </c>
      <c r="C1220" s="251" t="s">
        <v>216</v>
      </c>
      <c r="D1220" s="251" t="s">
        <v>3738</v>
      </c>
      <c r="E1220" s="250" t="s">
        <v>28</v>
      </c>
      <c r="F1220" s="253" t="s">
        <v>3738</v>
      </c>
    </row>
    <row r="1221" spans="1:6" ht="40.5">
      <c r="A1221" s="246" t="s">
        <v>3739</v>
      </c>
      <c r="B1221" s="247" t="s">
        <v>3740</v>
      </c>
      <c r="C1221" s="251" t="s">
        <v>216</v>
      </c>
      <c r="D1221" s="251" t="s">
        <v>3741</v>
      </c>
      <c r="E1221" s="250" t="s">
        <v>28</v>
      </c>
      <c r="F1221" s="253" t="s">
        <v>3741</v>
      </c>
    </row>
    <row r="1222" spans="1:6" ht="54">
      <c r="A1222" s="246" t="s">
        <v>3742</v>
      </c>
      <c r="B1222" s="247" t="s">
        <v>3743</v>
      </c>
      <c r="C1222" s="251" t="s">
        <v>216</v>
      </c>
      <c r="D1222" s="251" t="s">
        <v>3744</v>
      </c>
      <c r="E1222" s="250" t="s">
        <v>28</v>
      </c>
      <c r="F1222" s="253" t="s">
        <v>3744</v>
      </c>
    </row>
    <row r="1223" spans="1:6" ht="54">
      <c r="A1223" s="246" t="s">
        <v>3745</v>
      </c>
      <c r="B1223" s="247" t="s">
        <v>3746</v>
      </c>
      <c r="C1223" s="251" t="s">
        <v>216</v>
      </c>
      <c r="D1223" s="251" t="s">
        <v>3747</v>
      </c>
      <c r="E1223" s="250" t="s">
        <v>28</v>
      </c>
      <c r="F1223" s="253" t="s">
        <v>3747</v>
      </c>
    </row>
    <row r="1224" spans="1:6" ht="67.5">
      <c r="A1224" s="246" t="s">
        <v>3748</v>
      </c>
      <c r="B1224" s="247" t="s">
        <v>3749</v>
      </c>
      <c r="C1224" s="251" t="s">
        <v>216</v>
      </c>
      <c r="D1224" s="251" t="s">
        <v>2592</v>
      </c>
      <c r="E1224" s="250" t="s">
        <v>28</v>
      </c>
      <c r="F1224" s="253" t="s">
        <v>2592</v>
      </c>
    </row>
    <row r="1225" spans="1:6" ht="54">
      <c r="A1225" s="246" t="s">
        <v>3750</v>
      </c>
      <c r="B1225" s="247" t="s">
        <v>3751</v>
      </c>
      <c r="C1225" s="251" t="s">
        <v>216</v>
      </c>
      <c r="D1225" s="251" t="s">
        <v>3752</v>
      </c>
      <c r="E1225" s="250" t="s">
        <v>28</v>
      </c>
      <c r="F1225" s="253" t="s">
        <v>3752</v>
      </c>
    </row>
    <row r="1226" spans="1:6" ht="54">
      <c r="A1226" s="246" t="s">
        <v>3753</v>
      </c>
      <c r="B1226" s="247" t="s">
        <v>3754</v>
      </c>
      <c r="C1226" s="251" t="s">
        <v>216</v>
      </c>
      <c r="D1226" s="251" t="s">
        <v>3755</v>
      </c>
      <c r="E1226" s="250" t="s">
        <v>28</v>
      </c>
      <c r="F1226" s="253" t="s">
        <v>3755</v>
      </c>
    </row>
    <row r="1227" spans="1:6" ht="54">
      <c r="A1227" s="246" t="s">
        <v>3756</v>
      </c>
      <c r="B1227" s="247" t="s">
        <v>3757</v>
      </c>
      <c r="C1227" s="251" t="s">
        <v>216</v>
      </c>
      <c r="D1227" s="251" t="s">
        <v>3758</v>
      </c>
      <c r="E1227" s="250" t="s">
        <v>28</v>
      </c>
      <c r="F1227" s="253" t="s">
        <v>3758</v>
      </c>
    </row>
    <row r="1228" spans="1:6" ht="54">
      <c r="A1228" s="246" t="s">
        <v>3759</v>
      </c>
      <c r="B1228" s="247" t="s">
        <v>3760</v>
      </c>
      <c r="C1228" s="251" t="s">
        <v>216</v>
      </c>
      <c r="D1228" s="251" t="s">
        <v>2176</v>
      </c>
      <c r="E1228" s="250" t="s">
        <v>28</v>
      </c>
      <c r="F1228" s="253" t="s">
        <v>2176</v>
      </c>
    </row>
    <row r="1229" spans="1:6" ht="54">
      <c r="A1229" s="246" t="s">
        <v>3761</v>
      </c>
      <c r="B1229" s="247" t="s">
        <v>3762</v>
      </c>
      <c r="C1229" s="251" t="s">
        <v>216</v>
      </c>
      <c r="D1229" s="251" t="s">
        <v>3763</v>
      </c>
      <c r="E1229" s="250" t="s">
        <v>28</v>
      </c>
      <c r="F1229" s="253" t="s">
        <v>3763</v>
      </c>
    </row>
    <row r="1230" spans="1:6" ht="54">
      <c r="A1230" s="246" t="s">
        <v>3764</v>
      </c>
      <c r="B1230" s="247" t="s">
        <v>3765</v>
      </c>
      <c r="C1230" s="251" t="s">
        <v>216</v>
      </c>
      <c r="D1230" s="251" t="s">
        <v>3097</v>
      </c>
      <c r="E1230" s="250" t="s">
        <v>28</v>
      </c>
      <c r="F1230" s="253" t="s">
        <v>3097</v>
      </c>
    </row>
    <row r="1231" spans="1:6" ht="67.5">
      <c r="A1231" s="246" t="s">
        <v>3766</v>
      </c>
      <c r="B1231" s="247" t="s">
        <v>3767</v>
      </c>
      <c r="C1231" s="251" t="s">
        <v>216</v>
      </c>
      <c r="D1231" s="251" t="s">
        <v>3768</v>
      </c>
      <c r="E1231" s="250" t="s">
        <v>28</v>
      </c>
      <c r="F1231" s="253" t="s">
        <v>3768</v>
      </c>
    </row>
    <row r="1232" spans="1:6" ht="67.5">
      <c r="A1232" s="246" t="s">
        <v>3769</v>
      </c>
      <c r="B1232" s="247" t="s">
        <v>3770</v>
      </c>
      <c r="C1232" s="251" t="s">
        <v>216</v>
      </c>
      <c r="D1232" s="251" t="s">
        <v>2515</v>
      </c>
      <c r="E1232" s="250" t="s">
        <v>28</v>
      </c>
      <c r="F1232" s="253" t="s">
        <v>2515</v>
      </c>
    </row>
    <row r="1233" spans="1:6" ht="54">
      <c r="A1233" s="246" t="s">
        <v>3771</v>
      </c>
      <c r="B1233" s="247" t="s">
        <v>3772</v>
      </c>
      <c r="C1233" s="251" t="s">
        <v>216</v>
      </c>
      <c r="D1233" s="251" t="s">
        <v>3229</v>
      </c>
      <c r="E1233" s="250" t="s">
        <v>28</v>
      </c>
      <c r="F1233" s="253" t="s">
        <v>3229</v>
      </c>
    </row>
    <row r="1234" spans="1:6" ht="67.5">
      <c r="A1234" s="246" t="s">
        <v>3773</v>
      </c>
      <c r="B1234" s="247" t="s">
        <v>3774</v>
      </c>
      <c r="C1234" s="251" t="s">
        <v>216</v>
      </c>
      <c r="D1234" s="251" t="s">
        <v>1681</v>
      </c>
      <c r="E1234" s="250" t="s">
        <v>28</v>
      </c>
      <c r="F1234" s="253" t="s">
        <v>1681</v>
      </c>
    </row>
    <row r="1235" spans="1:6" ht="67.5">
      <c r="A1235" s="246" t="s">
        <v>3775</v>
      </c>
      <c r="B1235" s="247" t="s">
        <v>3776</v>
      </c>
      <c r="C1235" s="251" t="s">
        <v>216</v>
      </c>
      <c r="D1235" s="251" t="s">
        <v>3777</v>
      </c>
      <c r="E1235" s="250" t="s">
        <v>28</v>
      </c>
      <c r="F1235" s="253" t="s">
        <v>3777</v>
      </c>
    </row>
    <row r="1236" spans="1:6" ht="40.5">
      <c r="A1236" s="246" t="s">
        <v>3778</v>
      </c>
      <c r="B1236" s="247" t="s">
        <v>3779</v>
      </c>
      <c r="C1236" s="251" t="s">
        <v>216</v>
      </c>
      <c r="D1236" s="251" t="s">
        <v>3780</v>
      </c>
      <c r="E1236" s="250" t="s">
        <v>28</v>
      </c>
      <c r="F1236" s="253" t="s">
        <v>3780</v>
      </c>
    </row>
    <row r="1237" spans="1:6" ht="40.5">
      <c r="A1237" s="246" t="s">
        <v>3781</v>
      </c>
      <c r="B1237" s="247" t="s">
        <v>3782</v>
      </c>
      <c r="C1237" s="251" t="s">
        <v>216</v>
      </c>
      <c r="D1237" s="251" t="s">
        <v>3783</v>
      </c>
      <c r="E1237" s="250" t="s">
        <v>28</v>
      </c>
      <c r="F1237" s="253" t="s">
        <v>3783</v>
      </c>
    </row>
    <row r="1238" spans="1:6" ht="40.5">
      <c r="A1238" s="246" t="s">
        <v>3784</v>
      </c>
      <c r="B1238" s="247" t="s">
        <v>3785</v>
      </c>
      <c r="C1238" s="251" t="s">
        <v>216</v>
      </c>
      <c r="D1238" s="251" t="s">
        <v>3786</v>
      </c>
      <c r="E1238" s="250" t="s">
        <v>28</v>
      </c>
      <c r="F1238" s="253" t="s">
        <v>3786</v>
      </c>
    </row>
    <row r="1239" spans="1:6" ht="54">
      <c r="A1239" s="246" t="s">
        <v>3787</v>
      </c>
      <c r="B1239" s="247" t="s">
        <v>3788</v>
      </c>
      <c r="C1239" s="251" t="s">
        <v>216</v>
      </c>
      <c r="D1239" s="251" t="s">
        <v>3789</v>
      </c>
      <c r="E1239" s="250" t="s">
        <v>28</v>
      </c>
      <c r="F1239" s="253" t="s">
        <v>3789</v>
      </c>
    </row>
    <row r="1240" spans="1:6" ht="40.5">
      <c r="A1240" s="246" t="s">
        <v>3790</v>
      </c>
      <c r="B1240" s="247" t="s">
        <v>3791</v>
      </c>
      <c r="C1240" s="251" t="s">
        <v>216</v>
      </c>
      <c r="D1240" s="251" t="s">
        <v>3792</v>
      </c>
      <c r="E1240" s="250" t="s">
        <v>28</v>
      </c>
      <c r="F1240" s="253" t="s">
        <v>3792</v>
      </c>
    </row>
    <row r="1241" spans="1:6" ht="27">
      <c r="A1241" s="246" t="s">
        <v>3793</v>
      </c>
      <c r="B1241" s="247" t="s">
        <v>3794</v>
      </c>
      <c r="C1241" s="251" t="s">
        <v>216</v>
      </c>
      <c r="D1241" s="251" t="s">
        <v>3795</v>
      </c>
      <c r="E1241" s="250" t="s">
        <v>28</v>
      </c>
      <c r="F1241" s="253" t="s">
        <v>3795</v>
      </c>
    </row>
    <row r="1242" spans="1:6" ht="40.5">
      <c r="A1242" s="246" t="s">
        <v>3796</v>
      </c>
      <c r="B1242" s="247" t="s">
        <v>3797</v>
      </c>
      <c r="C1242" s="251" t="s">
        <v>216</v>
      </c>
      <c r="D1242" s="251" t="s">
        <v>3798</v>
      </c>
      <c r="E1242" s="250" t="s">
        <v>28</v>
      </c>
      <c r="F1242" s="253" t="s">
        <v>3798</v>
      </c>
    </row>
    <row r="1243" spans="1:6" ht="40.5">
      <c r="A1243" s="246" t="s">
        <v>3799</v>
      </c>
      <c r="B1243" s="247" t="s">
        <v>3800</v>
      </c>
      <c r="C1243" s="251" t="s">
        <v>216</v>
      </c>
      <c r="D1243" s="251" t="s">
        <v>3801</v>
      </c>
      <c r="E1243" s="250" t="s">
        <v>28</v>
      </c>
      <c r="F1243" s="253" t="s">
        <v>3801</v>
      </c>
    </row>
    <row r="1244" spans="1:6" ht="40.5">
      <c r="A1244" s="246" t="s">
        <v>3802</v>
      </c>
      <c r="B1244" s="247" t="s">
        <v>3803</v>
      </c>
      <c r="C1244" s="251" t="s">
        <v>216</v>
      </c>
      <c r="D1244" s="251" t="s">
        <v>2569</v>
      </c>
      <c r="E1244" s="250" t="s">
        <v>28</v>
      </c>
      <c r="F1244" s="253" t="s">
        <v>2569</v>
      </c>
    </row>
    <row r="1245" spans="1:6" ht="40.5">
      <c r="A1245" s="246" t="s">
        <v>3804</v>
      </c>
      <c r="B1245" s="247" t="s">
        <v>3805</v>
      </c>
      <c r="C1245" s="251" t="s">
        <v>216</v>
      </c>
      <c r="D1245" s="251" t="s">
        <v>2176</v>
      </c>
      <c r="E1245" s="250" t="s">
        <v>28</v>
      </c>
      <c r="F1245" s="253" t="s">
        <v>2176</v>
      </c>
    </row>
    <row r="1246" spans="1:6" ht="40.5">
      <c r="A1246" s="246" t="s">
        <v>3806</v>
      </c>
      <c r="B1246" s="247" t="s">
        <v>3807</v>
      </c>
      <c r="C1246" s="251" t="s">
        <v>216</v>
      </c>
      <c r="D1246" s="251" t="s">
        <v>3294</v>
      </c>
      <c r="E1246" s="250" t="s">
        <v>28</v>
      </c>
      <c r="F1246" s="253" t="s">
        <v>3294</v>
      </c>
    </row>
    <row r="1247" spans="1:6" ht="54">
      <c r="A1247" s="246" t="s">
        <v>3808</v>
      </c>
      <c r="B1247" s="247" t="s">
        <v>3809</v>
      </c>
      <c r="C1247" s="251" t="s">
        <v>216</v>
      </c>
      <c r="D1247" s="251" t="s">
        <v>3810</v>
      </c>
      <c r="E1247" s="250" t="s">
        <v>28</v>
      </c>
      <c r="F1247" s="253" t="s">
        <v>3810</v>
      </c>
    </row>
    <row r="1248" spans="1:6" ht="40.5">
      <c r="A1248" s="246" t="s">
        <v>3811</v>
      </c>
      <c r="B1248" s="247" t="s">
        <v>3812</v>
      </c>
      <c r="C1248" s="251" t="s">
        <v>216</v>
      </c>
      <c r="D1248" s="251" t="s">
        <v>3813</v>
      </c>
      <c r="E1248" s="250" t="s">
        <v>28</v>
      </c>
      <c r="F1248" s="253" t="s">
        <v>3813</v>
      </c>
    </row>
    <row r="1249" spans="1:6" ht="81">
      <c r="A1249" s="246" t="s">
        <v>3814</v>
      </c>
      <c r="B1249" s="247" t="s">
        <v>3815</v>
      </c>
      <c r="C1249" s="251" t="s">
        <v>216</v>
      </c>
      <c r="D1249" s="251" t="s">
        <v>3816</v>
      </c>
      <c r="E1249" s="250" t="s">
        <v>28</v>
      </c>
      <c r="F1249" s="253" t="s">
        <v>3816</v>
      </c>
    </row>
    <row r="1250" spans="1:6" ht="54">
      <c r="A1250" s="246" t="s">
        <v>3817</v>
      </c>
      <c r="B1250" s="247" t="s">
        <v>3818</v>
      </c>
      <c r="C1250" s="251" t="s">
        <v>216</v>
      </c>
      <c r="D1250" s="251" t="s">
        <v>3819</v>
      </c>
      <c r="E1250" s="250" t="s">
        <v>28</v>
      </c>
      <c r="F1250" s="253" t="s">
        <v>3819</v>
      </c>
    </row>
    <row r="1251" spans="1:6" ht="54">
      <c r="A1251" s="246" t="s">
        <v>3820</v>
      </c>
      <c r="B1251" s="247" t="s">
        <v>3821</v>
      </c>
      <c r="C1251" s="251" t="s">
        <v>216</v>
      </c>
      <c r="D1251" s="251" t="s">
        <v>3822</v>
      </c>
      <c r="E1251" s="250" t="s">
        <v>28</v>
      </c>
      <c r="F1251" s="253" t="s">
        <v>3822</v>
      </c>
    </row>
    <row r="1252" spans="1:6" ht="54">
      <c r="A1252" s="246" t="s">
        <v>3823</v>
      </c>
      <c r="B1252" s="247" t="s">
        <v>3824</v>
      </c>
      <c r="C1252" s="251" t="s">
        <v>216</v>
      </c>
      <c r="D1252" s="251" t="s">
        <v>3825</v>
      </c>
      <c r="E1252" s="250" t="s">
        <v>28</v>
      </c>
      <c r="F1252" s="253" t="s">
        <v>3825</v>
      </c>
    </row>
    <row r="1253" spans="1:6" ht="40.5">
      <c r="A1253" s="246" t="s">
        <v>3826</v>
      </c>
      <c r="B1253" s="247" t="s">
        <v>3827</v>
      </c>
      <c r="C1253" s="251" t="s">
        <v>216</v>
      </c>
      <c r="D1253" s="251" t="s">
        <v>3828</v>
      </c>
      <c r="E1253" s="250" t="s">
        <v>28</v>
      </c>
      <c r="F1253" s="253" t="s">
        <v>3828</v>
      </c>
    </row>
    <row r="1254" spans="1:6" ht="54">
      <c r="A1254" s="246" t="s">
        <v>3829</v>
      </c>
      <c r="B1254" s="247" t="s">
        <v>3830</v>
      </c>
      <c r="C1254" s="251" t="s">
        <v>216</v>
      </c>
      <c r="D1254" s="251" t="s">
        <v>3828</v>
      </c>
      <c r="E1254" s="250" t="s">
        <v>28</v>
      </c>
      <c r="F1254" s="253" t="s">
        <v>3828</v>
      </c>
    </row>
    <row r="1255" spans="1:6" ht="54">
      <c r="A1255" s="246" t="s">
        <v>3831</v>
      </c>
      <c r="B1255" s="247" t="s">
        <v>3832</v>
      </c>
      <c r="C1255" s="251" t="s">
        <v>216</v>
      </c>
      <c r="D1255" s="251" t="s">
        <v>2580</v>
      </c>
      <c r="E1255" s="250" t="s">
        <v>28</v>
      </c>
      <c r="F1255" s="253" t="s">
        <v>2580</v>
      </c>
    </row>
    <row r="1256" spans="1:6" ht="40.5">
      <c r="A1256" s="246" t="s">
        <v>3833</v>
      </c>
      <c r="B1256" s="247" t="s">
        <v>3834</v>
      </c>
      <c r="C1256" s="251" t="s">
        <v>216</v>
      </c>
      <c r="D1256" s="251" t="s">
        <v>3297</v>
      </c>
      <c r="E1256" s="250" t="s">
        <v>28</v>
      </c>
      <c r="F1256" s="253" t="s">
        <v>3297</v>
      </c>
    </row>
    <row r="1257" spans="1:6" ht="67.5">
      <c r="A1257" s="246" t="s">
        <v>3835</v>
      </c>
      <c r="B1257" s="247" t="s">
        <v>3836</v>
      </c>
      <c r="C1257" s="251" t="s">
        <v>216</v>
      </c>
      <c r="D1257" s="251" t="s">
        <v>2981</v>
      </c>
      <c r="E1257" s="250" t="s">
        <v>28</v>
      </c>
      <c r="F1257" s="253" t="s">
        <v>2981</v>
      </c>
    </row>
    <row r="1258" spans="1:6" ht="54">
      <c r="A1258" s="246" t="s">
        <v>3837</v>
      </c>
      <c r="B1258" s="247" t="s">
        <v>3838</v>
      </c>
      <c r="C1258" s="251" t="s">
        <v>216</v>
      </c>
      <c r="D1258" s="251" t="s">
        <v>3839</v>
      </c>
      <c r="E1258" s="250" t="s">
        <v>28</v>
      </c>
      <c r="F1258" s="253" t="s">
        <v>3839</v>
      </c>
    </row>
    <row r="1259" spans="1:6" ht="27">
      <c r="A1259" s="246" t="s">
        <v>3840</v>
      </c>
      <c r="B1259" s="247" t="s">
        <v>3841</v>
      </c>
      <c r="C1259" s="251" t="s">
        <v>216</v>
      </c>
      <c r="D1259" s="251" t="s">
        <v>1765</v>
      </c>
      <c r="E1259" s="250" t="s">
        <v>28</v>
      </c>
      <c r="F1259" s="253" t="s">
        <v>1765</v>
      </c>
    </row>
    <row r="1260" spans="1:6" ht="40.5">
      <c r="A1260" s="246" t="s">
        <v>3842</v>
      </c>
      <c r="B1260" s="247" t="s">
        <v>3843</v>
      </c>
      <c r="C1260" s="251" t="s">
        <v>216</v>
      </c>
      <c r="D1260" s="251" t="s">
        <v>1765</v>
      </c>
      <c r="E1260" s="250" t="s">
        <v>28</v>
      </c>
      <c r="F1260" s="253" t="s">
        <v>1765</v>
      </c>
    </row>
    <row r="1261" spans="1:6" ht="67.5">
      <c r="A1261" s="246" t="s">
        <v>3844</v>
      </c>
      <c r="B1261" s="247" t="s">
        <v>3845</v>
      </c>
      <c r="C1261" s="251" t="s">
        <v>216</v>
      </c>
      <c r="D1261" s="251" t="s">
        <v>2644</v>
      </c>
      <c r="E1261" s="250" t="s">
        <v>28</v>
      </c>
      <c r="F1261" s="253" t="s">
        <v>2644</v>
      </c>
    </row>
    <row r="1262" spans="1:6" ht="54">
      <c r="A1262" s="246" t="s">
        <v>3846</v>
      </c>
      <c r="B1262" s="247" t="s">
        <v>3847</v>
      </c>
      <c r="C1262" s="251" t="s">
        <v>216</v>
      </c>
      <c r="D1262" s="251" t="s">
        <v>3848</v>
      </c>
      <c r="E1262" s="250" t="s">
        <v>28</v>
      </c>
      <c r="F1262" s="253" t="s">
        <v>3848</v>
      </c>
    </row>
    <row r="1263" spans="1:6" ht="27">
      <c r="A1263" s="246" t="s">
        <v>3849</v>
      </c>
      <c r="B1263" s="247" t="s">
        <v>3850</v>
      </c>
      <c r="C1263" s="251" t="s">
        <v>216</v>
      </c>
      <c r="D1263" s="251" t="s">
        <v>3851</v>
      </c>
      <c r="E1263" s="250" t="s">
        <v>28</v>
      </c>
      <c r="F1263" s="253" t="s">
        <v>3851</v>
      </c>
    </row>
    <row r="1264" spans="1:6" ht="27">
      <c r="A1264" s="246" t="s">
        <v>3852</v>
      </c>
      <c r="B1264" s="247" t="s">
        <v>3853</v>
      </c>
      <c r="C1264" s="251" t="s">
        <v>216</v>
      </c>
      <c r="D1264" s="251" t="s">
        <v>2121</v>
      </c>
      <c r="E1264" s="250" t="s">
        <v>28</v>
      </c>
      <c r="F1264" s="253" t="s">
        <v>2121</v>
      </c>
    </row>
    <row r="1265" spans="1:6" ht="81">
      <c r="A1265" s="246" t="s">
        <v>3854</v>
      </c>
      <c r="B1265" s="247" t="s">
        <v>3855</v>
      </c>
      <c r="C1265" s="251" t="s">
        <v>216</v>
      </c>
      <c r="D1265" s="251" t="s">
        <v>3856</v>
      </c>
      <c r="E1265" s="250" t="s">
        <v>28</v>
      </c>
      <c r="F1265" s="253" t="s">
        <v>3856</v>
      </c>
    </row>
    <row r="1266" spans="1:6" ht="94.5">
      <c r="A1266" s="246" t="s">
        <v>3857</v>
      </c>
      <c r="B1266" s="247" t="s">
        <v>3858</v>
      </c>
      <c r="C1266" s="251" t="s">
        <v>216</v>
      </c>
      <c r="D1266" s="251" t="s">
        <v>3856</v>
      </c>
      <c r="E1266" s="250" t="s">
        <v>28</v>
      </c>
      <c r="F1266" s="253" t="s">
        <v>3856</v>
      </c>
    </row>
    <row r="1267" spans="1:6" ht="40.5">
      <c r="A1267" s="246" t="s">
        <v>3859</v>
      </c>
      <c r="B1267" s="247" t="s">
        <v>3860</v>
      </c>
      <c r="C1267" s="251" t="s">
        <v>216</v>
      </c>
      <c r="D1267" s="251" t="s">
        <v>3387</v>
      </c>
      <c r="E1267" s="250" t="s">
        <v>28</v>
      </c>
      <c r="F1267" s="253" t="s">
        <v>3387</v>
      </c>
    </row>
    <row r="1268" spans="1:6" ht="67.5">
      <c r="A1268" s="246" t="s">
        <v>3861</v>
      </c>
      <c r="B1268" s="247" t="s">
        <v>3862</v>
      </c>
      <c r="C1268" s="251" t="s">
        <v>216</v>
      </c>
      <c r="D1268" s="251" t="s">
        <v>3229</v>
      </c>
      <c r="E1268" s="250" t="s">
        <v>28</v>
      </c>
      <c r="F1268" s="253" t="s">
        <v>3229</v>
      </c>
    </row>
    <row r="1269" spans="1:6" ht="54">
      <c r="A1269" s="246" t="s">
        <v>3863</v>
      </c>
      <c r="B1269" s="247" t="s">
        <v>3864</v>
      </c>
      <c r="C1269" s="251" t="s">
        <v>216</v>
      </c>
      <c r="D1269" s="251" t="s">
        <v>2121</v>
      </c>
      <c r="E1269" s="250" t="s">
        <v>28</v>
      </c>
      <c r="F1269" s="253" t="s">
        <v>2121</v>
      </c>
    </row>
    <row r="1270" spans="1:6" ht="67.5">
      <c r="A1270" s="246" t="s">
        <v>3865</v>
      </c>
      <c r="B1270" s="247" t="s">
        <v>3866</v>
      </c>
      <c r="C1270" s="251" t="s">
        <v>216</v>
      </c>
      <c r="D1270" s="251" t="s">
        <v>2390</v>
      </c>
      <c r="E1270" s="250" t="s">
        <v>28</v>
      </c>
      <c r="F1270" s="253" t="s">
        <v>2390</v>
      </c>
    </row>
    <row r="1271" spans="1:6" ht="67.5">
      <c r="A1271" s="246" t="s">
        <v>3867</v>
      </c>
      <c r="B1271" s="247" t="s">
        <v>3868</v>
      </c>
      <c r="C1271" s="251" t="s">
        <v>216</v>
      </c>
      <c r="D1271" s="251" t="s">
        <v>2800</v>
      </c>
      <c r="E1271" s="250" t="s">
        <v>28</v>
      </c>
      <c r="F1271" s="253" t="s">
        <v>2800</v>
      </c>
    </row>
    <row r="1272" spans="1:6" ht="67.5">
      <c r="A1272" s="246" t="s">
        <v>3869</v>
      </c>
      <c r="B1272" s="247" t="s">
        <v>3870</v>
      </c>
      <c r="C1272" s="251" t="s">
        <v>216</v>
      </c>
      <c r="D1272" s="251" t="s">
        <v>3871</v>
      </c>
      <c r="E1272" s="250" t="s">
        <v>28</v>
      </c>
      <c r="F1272" s="253" t="s">
        <v>3871</v>
      </c>
    </row>
    <row r="1273" spans="1:6" ht="54">
      <c r="A1273" s="246" t="s">
        <v>3872</v>
      </c>
      <c r="B1273" s="247" t="s">
        <v>3873</v>
      </c>
      <c r="C1273" s="251" t="s">
        <v>216</v>
      </c>
      <c r="D1273" s="251" t="s">
        <v>3874</v>
      </c>
      <c r="E1273" s="250" t="s">
        <v>28</v>
      </c>
      <c r="F1273" s="253" t="s">
        <v>3874</v>
      </c>
    </row>
    <row r="1274" spans="1:6" ht="67.5">
      <c r="A1274" s="246" t="s">
        <v>3875</v>
      </c>
      <c r="B1274" s="247" t="s">
        <v>3876</v>
      </c>
      <c r="C1274" s="251" t="s">
        <v>216</v>
      </c>
      <c r="D1274" s="251" t="s">
        <v>3877</v>
      </c>
      <c r="E1274" s="250" t="s">
        <v>28</v>
      </c>
      <c r="F1274" s="253" t="s">
        <v>3877</v>
      </c>
    </row>
    <row r="1275" spans="1:6" ht="67.5">
      <c r="A1275" s="246" t="s">
        <v>3878</v>
      </c>
      <c r="B1275" s="247" t="s">
        <v>3879</v>
      </c>
      <c r="C1275" s="251" t="s">
        <v>216</v>
      </c>
      <c r="D1275" s="251" t="s">
        <v>3880</v>
      </c>
      <c r="E1275" s="250" t="s">
        <v>28</v>
      </c>
      <c r="F1275" s="253" t="s">
        <v>3880</v>
      </c>
    </row>
    <row r="1276" spans="1:6" ht="67.5">
      <c r="A1276" s="246" t="s">
        <v>3881</v>
      </c>
      <c r="B1276" s="247" t="s">
        <v>3882</v>
      </c>
      <c r="C1276" s="251" t="s">
        <v>216</v>
      </c>
      <c r="D1276" s="251" t="s">
        <v>2126</v>
      </c>
      <c r="E1276" s="250" t="s">
        <v>28</v>
      </c>
      <c r="F1276" s="253" t="s">
        <v>2126</v>
      </c>
    </row>
    <row r="1277" spans="1:6" ht="67.5">
      <c r="A1277" s="246" t="s">
        <v>3883</v>
      </c>
      <c r="B1277" s="247" t="s">
        <v>3884</v>
      </c>
      <c r="C1277" s="251" t="s">
        <v>216</v>
      </c>
      <c r="D1277" s="251" t="s">
        <v>3656</v>
      </c>
      <c r="E1277" s="250" t="s">
        <v>28</v>
      </c>
      <c r="F1277" s="253" t="s">
        <v>3656</v>
      </c>
    </row>
    <row r="1278" spans="1:6" ht="67.5">
      <c r="A1278" s="246" t="s">
        <v>3885</v>
      </c>
      <c r="B1278" s="247" t="s">
        <v>3886</v>
      </c>
      <c r="C1278" s="251" t="s">
        <v>216</v>
      </c>
      <c r="D1278" s="251" t="s">
        <v>3887</v>
      </c>
      <c r="E1278" s="250" t="s">
        <v>28</v>
      </c>
      <c r="F1278" s="253" t="s">
        <v>3887</v>
      </c>
    </row>
    <row r="1279" spans="1:6" ht="67.5">
      <c r="A1279" s="246" t="s">
        <v>3888</v>
      </c>
      <c r="B1279" s="247" t="s">
        <v>3889</v>
      </c>
      <c r="C1279" s="251" t="s">
        <v>216</v>
      </c>
      <c r="D1279" s="251" t="s">
        <v>2996</v>
      </c>
      <c r="E1279" s="250" t="s">
        <v>28</v>
      </c>
      <c r="F1279" s="253" t="s">
        <v>2996</v>
      </c>
    </row>
    <row r="1280" spans="1:6" ht="67.5">
      <c r="A1280" s="246" t="s">
        <v>3890</v>
      </c>
      <c r="B1280" s="247" t="s">
        <v>3891</v>
      </c>
      <c r="C1280" s="251" t="s">
        <v>216</v>
      </c>
      <c r="D1280" s="251" t="s">
        <v>3892</v>
      </c>
      <c r="E1280" s="250" t="s">
        <v>28</v>
      </c>
      <c r="F1280" s="253" t="s">
        <v>3892</v>
      </c>
    </row>
    <row r="1281" spans="1:6" ht="67.5">
      <c r="A1281" s="246" t="s">
        <v>3893</v>
      </c>
      <c r="B1281" s="247" t="s">
        <v>3894</v>
      </c>
      <c r="C1281" s="251" t="s">
        <v>216</v>
      </c>
      <c r="D1281" s="251" t="s">
        <v>3895</v>
      </c>
      <c r="E1281" s="250" t="s">
        <v>28</v>
      </c>
      <c r="F1281" s="253" t="s">
        <v>3895</v>
      </c>
    </row>
    <row r="1282" spans="1:6" ht="67.5">
      <c r="A1282" s="246" t="s">
        <v>3896</v>
      </c>
      <c r="B1282" s="247" t="s">
        <v>3897</v>
      </c>
      <c r="C1282" s="251" t="s">
        <v>216</v>
      </c>
      <c r="D1282" s="251" t="s">
        <v>3898</v>
      </c>
      <c r="E1282" s="250" t="s">
        <v>28</v>
      </c>
      <c r="F1282" s="253" t="s">
        <v>3898</v>
      </c>
    </row>
    <row r="1283" spans="1:6" ht="40.5">
      <c r="A1283" s="246" t="s">
        <v>3899</v>
      </c>
      <c r="B1283" s="247" t="s">
        <v>3900</v>
      </c>
      <c r="C1283" s="251" t="s">
        <v>216</v>
      </c>
      <c r="D1283" s="251" t="s">
        <v>3901</v>
      </c>
      <c r="E1283" s="250" t="s">
        <v>28</v>
      </c>
      <c r="F1283" s="253" t="s">
        <v>3901</v>
      </c>
    </row>
    <row r="1284" spans="1:6" ht="67.5">
      <c r="A1284" s="246" t="s">
        <v>3902</v>
      </c>
      <c r="B1284" s="247" t="s">
        <v>3903</v>
      </c>
      <c r="C1284" s="251" t="s">
        <v>216</v>
      </c>
      <c r="D1284" s="251" t="s">
        <v>2729</v>
      </c>
      <c r="E1284" s="250" t="s">
        <v>28</v>
      </c>
      <c r="F1284" s="253" t="s">
        <v>2729</v>
      </c>
    </row>
    <row r="1285" spans="1:6" ht="94.5">
      <c r="A1285" s="246" t="s">
        <v>3904</v>
      </c>
      <c r="B1285" s="247" t="s">
        <v>3905</v>
      </c>
      <c r="C1285" s="251" t="s">
        <v>216</v>
      </c>
      <c r="D1285" s="251" t="s">
        <v>3906</v>
      </c>
      <c r="E1285" s="250" t="s">
        <v>28</v>
      </c>
      <c r="F1285" s="253" t="s">
        <v>3906</v>
      </c>
    </row>
    <row r="1286" spans="1:6" ht="81">
      <c r="A1286" s="246" t="s">
        <v>3907</v>
      </c>
      <c r="B1286" s="247" t="s">
        <v>3908</v>
      </c>
      <c r="C1286" s="251" t="s">
        <v>216</v>
      </c>
      <c r="D1286" s="251" t="s">
        <v>3909</v>
      </c>
      <c r="E1286" s="250" t="s">
        <v>28</v>
      </c>
      <c r="F1286" s="253" t="s">
        <v>3909</v>
      </c>
    </row>
    <row r="1287" spans="1:6" ht="81">
      <c r="A1287" s="246" t="s">
        <v>3910</v>
      </c>
      <c r="B1287" s="247" t="s">
        <v>3911</v>
      </c>
      <c r="C1287" s="251" t="s">
        <v>216</v>
      </c>
      <c r="D1287" s="251" t="s">
        <v>3909</v>
      </c>
      <c r="E1287" s="250" t="s">
        <v>28</v>
      </c>
      <c r="F1287" s="253" t="s">
        <v>3909</v>
      </c>
    </row>
    <row r="1288" spans="1:6" ht="54">
      <c r="A1288" s="246" t="s">
        <v>3912</v>
      </c>
      <c r="B1288" s="247" t="s">
        <v>3913</v>
      </c>
      <c r="C1288" s="251" t="s">
        <v>216</v>
      </c>
      <c r="D1288" s="251" t="s">
        <v>3232</v>
      </c>
      <c r="E1288" s="250" t="s">
        <v>28</v>
      </c>
      <c r="F1288" s="253" t="s">
        <v>3232</v>
      </c>
    </row>
    <row r="1289" spans="1:6" ht="40.5">
      <c r="A1289" s="246" t="s">
        <v>3914</v>
      </c>
      <c r="B1289" s="247" t="s">
        <v>3915</v>
      </c>
      <c r="C1289" s="251" t="s">
        <v>216</v>
      </c>
      <c r="D1289" s="251" t="s">
        <v>2176</v>
      </c>
      <c r="E1289" s="250" t="s">
        <v>28</v>
      </c>
      <c r="F1289" s="253" t="s">
        <v>2176</v>
      </c>
    </row>
    <row r="1290" spans="1:6" ht="54">
      <c r="A1290" s="246" t="s">
        <v>3916</v>
      </c>
      <c r="B1290" s="247" t="s">
        <v>3917</v>
      </c>
      <c r="C1290" s="251" t="s">
        <v>216</v>
      </c>
      <c r="D1290" s="251" t="s">
        <v>1681</v>
      </c>
      <c r="E1290" s="250" t="s">
        <v>28</v>
      </c>
      <c r="F1290" s="253" t="s">
        <v>1681</v>
      </c>
    </row>
    <row r="1291" spans="1:6" ht="54">
      <c r="A1291" s="246" t="s">
        <v>3918</v>
      </c>
      <c r="B1291" s="247" t="s">
        <v>3919</v>
      </c>
      <c r="C1291" s="251" t="s">
        <v>216</v>
      </c>
      <c r="D1291" s="251" t="s">
        <v>3297</v>
      </c>
      <c r="E1291" s="250" t="s">
        <v>28</v>
      </c>
      <c r="F1291" s="253" t="s">
        <v>3297</v>
      </c>
    </row>
    <row r="1292" spans="1:6" ht="54">
      <c r="A1292" s="246" t="s">
        <v>3920</v>
      </c>
      <c r="B1292" s="247" t="s">
        <v>3921</v>
      </c>
      <c r="C1292" s="251" t="s">
        <v>216</v>
      </c>
      <c r="D1292" s="251" t="s">
        <v>3097</v>
      </c>
      <c r="E1292" s="250" t="s">
        <v>28</v>
      </c>
      <c r="F1292" s="253" t="s">
        <v>3097</v>
      </c>
    </row>
    <row r="1293" spans="1:6" ht="54">
      <c r="A1293" s="246" t="s">
        <v>3922</v>
      </c>
      <c r="B1293" s="247" t="s">
        <v>3923</v>
      </c>
      <c r="C1293" s="251" t="s">
        <v>216</v>
      </c>
      <c r="D1293" s="251" t="s">
        <v>2536</v>
      </c>
      <c r="E1293" s="250" t="s">
        <v>28</v>
      </c>
      <c r="F1293" s="253" t="s">
        <v>2536</v>
      </c>
    </row>
    <row r="1294" spans="1:6" ht="54">
      <c r="A1294" s="246" t="s">
        <v>3924</v>
      </c>
      <c r="B1294" s="247" t="s">
        <v>3925</v>
      </c>
      <c r="C1294" s="251" t="s">
        <v>216</v>
      </c>
      <c r="D1294" s="251" t="s">
        <v>2515</v>
      </c>
      <c r="E1294" s="250" t="s">
        <v>28</v>
      </c>
      <c r="F1294" s="253" t="s">
        <v>2515</v>
      </c>
    </row>
    <row r="1295" spans="1:6" ht="54">
      <c r="A1295" s="246" t="s">
        <v>3926</v>
      </c>
      <c r="B1295" s="247" t="s">
        <v>3927</v>
      </c>
      <c r="C1295" s="251" t="s">
        <v>216</v>
      </c>
      <c r="D1295" s="251" t="s">
        <v>3856</v>
      </c>
      <c r="E1295" s="250" t="s">
        <v>28</v>
      </c>
      <c r="F1295" s="253" t="s">
        <v>3856</v>
      </c>
    </row>
    <row r="1296" spans="1:6" ht="54">
      <c r="A1296" s="246" t="s">
        <v>3928</v>
      </c>
      <c r="B1296" s="247" t="s">
        <v>3929</v>
      </c>
      <c r="C1296" s="251" t="s">
        <v>216</v>
      </c>
      <c r="D1296" s="251" t="s">
        <v>3364</v>
      </c>
      <c r="E1296" s="250" t="s">
        <v>28</v>
      </c>
      <c r="F1296" s="253" t="s">
        <v>3364</v>
      </c>
    </row>
    <row r="1297" spans="1:6" ht="67.5">
      <c r="A1297" s="246" t="s">
        <v>3930</v>
      </c>
      <c r="B1297" s="247" t="s">
        <v>3931</v>
      </c>
      <c r="C1297" s="251" t="s">
        <v>437</v>
      </c>
      <c r="D1297" s="251" t="s">
        <v>3932</v>
      </c>
      <c r="E1297" s="250" t="s">
        <v>28</v>
      </c>
      <c r="F1297" s="253" t="s">
        <v>21610</v>
      </c>
    </row>
    <row r="1298" spans="1:6" ht="67.5">
      <c r="A1298" s="246" t="s">
        <v>3933</v>
      </c>
      <c r="B1298" s="247" t="s">
        <v>3934</v>
      </c>
      <c r="C1298" s="251" t="s">
        <v>437</v>
      </c>
      <c r="D1298" s="251" t="s">
        <v>3935</v>
      </c>
      <c r="E1298" s="250" t="s">
        <v>28</v>
      </c>
      <c r="F1298" s="253" t="s">
        <v>21611</v>
      </c>
    </row>
    <row r="1299" spans="1:6" ht="67.5">
      <c r="A1299" s="246" t="s">
        <v>3936</v>
      </c>
      <c r="B1299" s="247" t="s">
        <v>3937</v>
      </c>
      <c r="C1299" s="251" t="s">
        <v>437</v>
      </c>
      <c r="D1299" s="251" t="s">
        <v>3938</v>
      </c>
      <c r="E1299" s="250" t="s">
        <v>28</v>
      </c>
      <c r="F1299" s="253" t="s">
        <v>21612</v>
      </c>
    </row>
    <row r="1300" spans="1:6" ht="67.5">
      <c r="A1300" s="246" t="s">
        <v>3939</v>
      </c>
      <c r="B1300" s="247" t="s">
        <v>3940</v>
      </c>
      <c r="C1300" s="251" t="s">
        <v>437</v>
      </c>
      <c r="D1300" s="251" t="s">
        <v>3941</v>
      </c>
      <c r="E1300" s="250" t="s">
        <v>28</v>
      </c>
      <c r="F1300" s="253" t="s">
        <v>21613</v>
      </c>
    </row>
    <row r="1301" spans="1:6" ht="67.5">
      <c r="A1301" s="246" t="s">
        <v>3942</v>
      </c>
      <c r="B1301" s="247" t="s">
        <v>3943</v>
      </c>
      <c r="C1301" s="251" t="s">
        <v>35</v>
      </c>
      <c r="D1301" s="251" t="s">
        <v>3944</v>
      </c>
      <c r="E1301" s="250" t="s">
        <v>28</v>
      </c>
      <c r="F1301" s="253" t="s">
        <v>21614</v>
      </c>
    </row>
    <row r="1302" spans="1:6" ht="67.5">
      <c r="A1302" s="246" t="s">
        <v>3945</v>
      </c>
      <c r="B1302" s="247" t="s">
        <v>3946</v>
      </c>
      <c r="C1302" s="251" t="s">
        <v>35</v>
      </c>
      <c r="D1302" s="251" t="s">
        <v>3947</v>
      </c>
      <c r="E1302" s="250" t="s">
        <v>28</v>
      </c>
      <c r="F1302" s="253" t="s">
        <v>21615</v>
      </c>
    </row>
    <row r="1303" spans="1:6" ht="54">
      <c r="A1303" s="246" t="s">
        <v>3948</v>
      </c>
      <c r="B1303" s="247" t="s">
        <v>3949</v>
      </c>
      <c r="C1303" s="251" t="s">
        <v>35</v>
      </c>
      <c r="D1303" s="251" t="s">
        <v>3950</v>
      </c>
      <c r="E1303" s="250" t="s">
        <v>28</v>
      </c>
      <c r="F1303" s="253" t="s">
        <v>9407</v>
      </c>
    </row>
    <row r="1304" spans="1:6" ht="67.5">
      <c r="A1304" s="246" t="s">
        <v>3951</v>
      </c>
      <c r="B1304" s="247" t="s">
        <v>3952</v>
      </c>
      <c r="C1304" s="251" t="s">
        <v>35</v>
      </c>
      <c r="D1304" s="251" t="s">
        <v>3953</v>
      </c>
      <c r="E1304" s="250" t="s">
        <v>28</v>
      </c>
      <c r="F1304" s="253" t="s">
        <v>21616</v>
      </c>
    </row>
    <row r="1305" spans="1:6" ht="67.5">
      <c r="A1305" s="246" t="s">
        <v>3954</v>
      </c>
      <c r="B1305" s="247" t="s">
        <v>3955</v>
      </c>
      <c r="C1305" s="251" t="s">
        <v>35</v>
      </c>
      <c r="D1305" s="251" t="s">
        <v>3956</v>
      </c>
      <c r="E1305" s="250" t="s">
        <v>28</v>
      </c>
      <c r="F1305" s="253" t="s">
        <v>21617</v>
      </c>
    </row>
    <row r="1306" spans="1:6" ht="54">
      <c r="A1306" s="246" t="s">
        <v>3957</v>
      </c>
      <c r="B1306" s="247" t="s">
        <v>3958</v>
      </c>
      <c r="C1306" s="251" t="s">
        <v>35</v>
      </c>
      <c r="D1306" s="251" t="s">
        <v>3959</v>
      </c>
      <c r="E1306" s="250" t="s">
        <v>28</v>
      </c>
      <c r="F1306" s="253" t="s">
        <v>13263</v>
      </c>
    </row>
    <row r="1307" spans="1:6" ht="54">
      <c r="A1307" s="246" t="s">
        <v>3960</v>
      </c>
      <c r="B1307" s="247" t="s">
        <v>3961</v>
      </c>
      <c r="C1307" s="251" t="s">
        <v>437</v>
      </c>
      <c r="D1307" s="251" t="s">
        <v>3962</v>
      </c>
      <c r="E1307" s="250" t="s">
        <v>28</v>
      </c>
      <c r="F1307" s="253" t="s">
        <v>21618</v>
      </c>
    </row>
    <row r="1308" spans="1:6" ht="54">
      <c r="A1308" s="246" t="s">
        <v>3963</v>
      </c>
      <c r="B1308" s="247" t="s">
        <v>3964</v>
      </c>
      <c r="C1308" s="251" t="s">
        <v>437</v>
      </c>
      <c r="D1308" s="251" t="s">
        <v>3965</v>
      </c>
      <c r="E1308" s="250" t="s">
        <v>28</v>
      </c>
      <c r="F1308" s="253" t="s">
        <v>21619</v>
      </c>
    </row>
    <row r="1309" spans="1:6" ht="54">
      <c r="A1309" s="246" t="s">
        <v>3966</v>
      </c>
      <c r="B1309" s="247" t="s">
        <v>3967</v>
      </c>
      <c r="C1309" s="251" t="s">
        <v>437</v>
      </c>
      <c r="D1309" s="251" t="s">
        <v>3968</v>
      </c>
      <c r="E1309" s="250" t="s">
        <v>28</v>
      </c>
      <c r="F1309" s="253" t="s">
        <v>21620</v>
      </c>
    </row>
    <row r="1310" spans="1:6" ht="54">
      <c r="A1310" s="246" t="s">
        <v>3969</v>
      </c>
      <c r="B1310" s="247" t="s">
        <v>3970</v>
      </c>
      <c r="C1310" s="251" t="s">
        <v>437</v>
      </c>
      <c r="D1310" s="251" t="s">
        <v>3971</v>
      </c>
      <c r="E1310" s="250" t="s">
        <v>28</v>
      </c>
      <c r="F1310" s="253" t="s">
        <v>21621</v>
      </c>
    </row>
    <row r="1311" spans="1:6" ht="54">
      <c r="A1311" s="246" t="s">
        <v>3972</v>
      </c>
      <c r="B1311" s="247" t="s">
        <v>3973</v>
      </c>
      <c r="C1311" s="251" t="s">
        <v>437</v>
      </c>
      <c r="D1311" s="251" t="s">
        <v>3974</v>
      </c>
      <c r="E1311" s="250" t="s">
        <v>28</v>
      </c>
      <c r="F1311" s="253" t="s">
        <v>21622</v>
      </c>
    </row>
    <row r="1312" spans="1:6" ht="54">
      <c r="A1312" s="246" t="s">
        <v>3975</v>
      </c>
      <c r="B1312" s="247" t="s">
        <v>3976</v>
      </c>
      <c r="C1312" s="251" t="s">
        <v>437</v>
      </c>
      <c r="D1312" s="251" t="s">
        <v>3977</v>
      </c>
      <c r="E1312" s="250" t="s">
        <v>28</v>
      </c>
      <c r="F1312" s="253" t="s">
        <v>21623</v>
      </c>
    </row>
    <row r="1313" spans="1:6" ht="54">
      <c r="A1313" s="246" t="s">
        <v>3978</v>
      </c>
      <c r="B1313" s="247" t="s">
        <v>3979</v>
      </c>
      <c r="C1313" s="251" t="s">
        <v>437</v>
      </c>
      <c r="D1313" s="251" t="s">
        <v>3980</v>
      </c>
      <c r="E1313" s="250" t="s">
        <v>28</v>
      </c>
      <c r="F1313" s="253" t="s">
        <v>21624</v>
      </c>
    </row>
    <row r="1314" spans="1:6" ht="54">
      <c r="A1314" s="246" t="s">
        <v>3981</v>
      </c>
      <c r="B1314" s="247" t="s">
        <v>3982</v>
      </c>
      <c r="C1314" s="251" t="s">
        <v>437</v>
      </c>
      <c r="D1314" s="251" t="s">
        <v>3983</v>
      </c>
      <c r="E1314" s="250" t="s">
        <v>28</v>
      </c>
      <c r="F1314" s="253" t="s">
        <v>21625</v>
      </c>
    </row>
    <row r="1315" spans="1:6" ht="54">
      <c r="A1315" s="246" t="s">
        <v>3984</v>
      </c>
      <c r="B1315" s="247" t="s">
        <v>3985</v>
      </c>
      <c r="C1315" s="251" t="s">
        <v>437</v>
      </c>
      <c r="D1315" s="251" t="s">
        <v>3986</v>
      </c>
      <c r="E1315" s="250" t="s">
        <v>28</v>
      </c>
      <c r="F1315" s="253" t="s">
        <v>21626</v>
      </c>
    </row>
    <row r="1316" spans="1:6" ht="54">
      <c r="A1316" s="246" t="s">
        <v>3987</v>
      </c>
      <c r="B1316" s="247" t="s">
        <v>3988</v>
      </c>
      <c r="C1316" s="251" t="s">
        <v>437</v>
      </c>
      <c r="D1316" s="251" t="s">
        <v>3989</v>
      </c>
      <c r="E1316" s="250" t="s">
        <v>28</v>
      </c>
      <c r="F1316" s="253" t="s">
        <v>21627</v>
      </c>
    </row>
    <row r="1317" spans="1:6" ht="81">
      <c r="A1317" s="246" t="s">
        <v>3990</v>
      </c>
      <c r="B1317" s="247" t="s">
        <v>3991</v>
      </c>
      <c r="C1317" s="251" t="s">
        <v>437</v>
      </c>
      <c r="D1317" s="251" t="s">
        <v>3992</v>
      </c>
      <c r="E1317" s="250" t="s">
        <v>28</v>
      </c>
      <c r="F1317" s="253" t="s">
        <v>21628</v>
      </c>
    </row>
    <row r="1318" spans="1:6" ht="81">
      <c r="A1318" s="246" t="s">
        <v>3993</v>
      </c>
      <c r="B1318" s="247" t="s">
        <v>3994</v>
      </c>
      <c r="C1318" s="251" t="s">
        <v>437</v>
      </c>
      <c r="D1318" s="251" t="s">
        <v>3995</v>
      </c>
      <c r="E1318" s="250" t="s">
        <v>28</v>
      </c>
      <c r="F1318" s="253" t="s">
        <v>21629</v>
      </c>
    </row>
    <row r="1319" spans="1:6" ht="81">
      <c r="A1319" s="246" t="s">
        <v>3996</v>
      </c>
      <c r="B1319" s="247" t="s">
        <v>3997</v>
      </c>
      <c r="C1319" s="251" t="s">
        <v>437</v>
      </c>
      <c r="D1319" s="251" t="s">
        <v>3998</v>
      </c>
      <c r="E1319" s="250" t="s">
        <v>28</v>
      </c>
      <c r="F1319" s="253" t="s">
        <v>21630</v>
      </c>
    </row>
    <row r="1320" spans="1:6" ht="81">
      <c r="A1320" s="246" t="s">
        <v>3999</v>
      </c>
      <c r="B1320" s="247" t="s">
        <v>4000</v>
      </c>
      <c r="C1320" s="251" t="s">
        <v>437</v>
      </c>
      <c r="D1320" s="251" t="s">
        <v>4001</v>
      </c>
      <c r="E1320" s="250" t="s">
        <v>28</v>
      </c>
      <c r="F1320" s="253" t="s">
        <v>21631</v>
      </c>
    </row>
    <row r="1321" spans="1:6" ht="81">
      <c r="A1321" s="246" t="s">
        <v>4002</v>
      </c>
      <c r="B1321" s="247" t="s">
        <v>4003</v>
      </c>
      <c r="C1321" s="251" t="s">
        <v>437</v>
      </c>
      <c r="D1321" s="251" t="s">
        <v>4004</v>
      </c>
      <c r="E1321" s="250" t="s">
        <v>28</v>
      </c>
      <c r="F1321" s="253" t="s">
        <v>21632</v>
      </c>
    </row>
    <row r="1322" spans="1:6" ht="81">
      <c r="A1322" s="246" t="s">
        <v>4005</v>
      </c>
      <c r="B1322" s="247" t="s">
        <v>4006</v>
      </c>
      <c r="C1322" s="251" t="s">
        <v>437</v>
      </c>
      <c r="D1322" s="251" t="s">
        <v>4007</v>
      </c>
      <c r="E1322" s="250" t="s">
        <v>28</v>
      </c>
      <c r="F1322" s="253" t="s">
        <v>21633</v>
      </c>
    </row>
    <row r="1323" spans="1:6" ht="81">
      <c r="A1323" s="246" t="s">
        <v>4008</v>
      </c>
      <c r="B1323" s="247" t="s">
        <v>4009</v>
      </c>
      <c r="C1323" s="251" t="s">
        <v>437</v>
      </c>
      <c r="D1323" s="251" t="s">
        <v>4010</v>
      </c>
      <c r="E1323" s="250" t="s">
        <v>28</v>
      </c>
      <c r="F1323" s="253" t="s">
        <v>21634</v>
      </c>
    </row>
    <row r="1324" spans="1:6" ht="81">
      <c r="A1324" s="246" t="s">
        <v>4011</v>
      </c>
      <c r="B1324" s="247" t="s">
        <v>4012</v>
      </c>
      <c r="C1324" s="251" t="s">
        <v>437</v>
      </c>
      <c r="D1324" s="251" t="s">
        <v>4013</v>
      </c>
      <c r="E1324" s="250" t="s">
        <v>28</v>
      </c>
      <c r="F1324" s="253" t="s">
        <v>21635</v>
      </c>
    </row>
    <row r="1325" spans="1:6" ht="81">
      <c r="A1325" s="246" t="s">
        <v>4014</v>
      </c>
      <c r="B1325" s="247" t="s">
        <v>4015</v>
      </c>
      <c r="C1325" s="251" t="s">
        <v>437</v>
      </c>
      <c r="D1325" s="251" t="s">
        <v>4016</v>
      </c>
      <c r="E1325" s="250" t="s">
        <v>28</v>
      </c>
      <c r="F1325" s="253" t="s">
        <v>21636</v>
      </c>
    </row>
    <row r="1326" spans="1:6" ht="81">
      <c r="A1326" s="246" t="s">
        <v>4017</v>
      </c>
      <c r="B1326" s="247" t="s">
        <v>4018</v>
      </c>
      <c r="C1326" s="251" t="s">
        <v>437</v>
      </c>
      <c r="D1326" s="251" t="s">
        <v>4019</v>
      </c>
      <c r="E1326" s="250" t="s">
        <v>28</v>
      </c>
      <c r="F1326" s="253" t="s">
        <v>21637</v>
      </c>
    </row>
    <row r="1327" spans="1:6" ht="67.5">
      <c r="A1327" s="246" t="s">
        <v>4020</v>
      </c>
      <c r="B1327" s="247" t="s">
        <v>4021</v>
      </c>
      <c r="C1327" s="251" t="s">
        <v>35</v>
      </c>
      <c r="D1327" s="251" t="s">
        <v>447</v>
      </c>
      <c r="E1327" s="250" t="s">
        <v>28</v>
      </c>
      <c r="F1327" s="253" t="s">
        <v>21638</v>
      </c>
    </row>
    <row r="1328" spans="1:6" ht="81">
      <c r="A1328" s="246" t="s">
        <v>4022</v>
      </c>
      <c r="B1328" s="247" t="s">
        <v>4023</v>
      </c>
      <c r="C1328" s="251" t="s">
        <v>35</v>
      </c>
      <c r="D1328" s="251" t="s">
        <v>4024</v>
      </c>
      <c r="E1328" s="250" t="s">
        <v>28</v>
      </c>
      <c r="F1328" s="253" t="s">
        <v>12264</v>
      </c>
    </row>
    <row r="1329" spans="1:6" ht="81">
      <c r="A1329" s="246" t="s">
        <v>4025</v>
      </c>
      <c r="B1329" s="247" t="s">
        <v>4026</v>
      </c>
      <c r="C1329" s="251" t="s">
        <v>35</v>
      </c>
      <c r="D1329" s="251" t="s">
        <v>4027</v>
      </c>
      <c r="E1329" s="250" t="s">
        <v>28</v>
      </c>
      <c r="F1329" s="253" t="s">
        <v>21639</v>
      </c>
    </row>
    <row r="1330" spans="1:6" ht="94.5">
      <c r="A1330" s="246" t="s">
        <v>4028</v>
      </c>
      <c r="B1330" s="247" t="s">
        <v>4029</v>
      </c>
      <c r="C1330" s="251" t="s">
        <v>35</v>
      </c>
      <c r="D1330" s="251" t="s">
        <v>4030</v>
      </c>
      <c r="E1330" s="250" t="s">
        <v>28</v>
      </c>
      <c r="F1330" s="253" t="s">
        <v>21640</v>
      </c>
    </row>
    <row r="1331" spans="1:6" ht="81">
      <c r="A1331" s="246" t="s">
        <v>4031</v>
      </c>
      <c r="B1331" s="247" t="s">
        <v>4032</v>
      </c>
      <c r="C1331" s="251" t="s">
        <v>35</v>
      </c>
      <c r="D1331" s="251" t="s">
        <v>1349</v>
      </c>
      <c r="E1331" s="250" t="s">
        <v>28</v>
      </c>
      <c r="F1331" s="253" t="s">
        <v>21641</v>
      </c>
    </row>
    <row r="1332" spans="1:6" ht="81">
      <c r="A1332" s="246" t="s">
        <v>4033</v>
      </c>
      <c r="B1332" s="247" t="s">
        <v>4034</v>
      </c>
      <c r="C1332" s="251" t="s">
        <v>35</v>
      </c>
      <c r="D1332" s="251" t="s">
        <v>4035</v>
      </c>
      <c r="E1332" s="250" t="s">
        <v>28</v>
      </c>
      <c r="F1332" s="253" t="s">
        <v>18589</v>
      </c>
    </row>
    <row r="1333" spans="1:6" ht="67.5">
      <c r="A1333" s="246" t="s">
        <v>4036</v>
      </c>
      <c r="B1333" s="247" t="s">
        <v>4037</v>
      </c>
      <c r="C1333" s="251" t="s">
        <v>35</v>
      </c>
      <c r="D1333" s="251" t="s">
        <v>4038</v>
      </c>
      <c r="E1333" s="250" t="s">
        <v>28</v>
      </c>
      <c r="F1333" s="253" t="s">
        <v>21642</v>
      </c>
    </row>
    <row r="1334" spans="1:6" ht="81">
      <c r="A1334" s="246" t="s">
        <v>4039</v>
      </c>
      <c r="B1334" s="247" t="s">
        <v>4040</v>
      </c>
      <c r="C1334" s="251" t="s">
        <v>35</v>
      </c>
      <c r="D1334" s="251" t="s">
        <v>4041</v>
      </c>
      <c r="E1334" s="250" t="s">
        <v>28</v>
      </c>
      <c r="F1334" s="253" t="s">
        <v>21643</v>
      </c>
    </row>
    <row r="1335" spans="1:6" ht="54">
      <c r="A1335" s="246" t="s">
        <v>4042</v>
      </c>
      <c r="B1335" s="247" t="s">
        <v>4043</v>
      </c>
      <c r="C1335" s="251" t="s">
        <v>35</v>
      </c>
      <c r="D1335" s="251" t="s">
        <v>4044</v>
      </c>
      <c r="E1335" s="250" t="s">
        <v>28</v>
      </c>
      <c r="F1335" s="253" t="s">
        <v>21644</v>
      </c>
    </row>
    <row r="1336" spans="1:6" ht="54">
      <c r="A1336" s="246" t="s">
        <v>4045</v>
      </c>
      <c r="B1336" s="247" t="s">
        <v>4046</v>
      </c>
      <c r="C1336" s="251" t="s">
        <v>35</v>
      </c>
      <c r="D1336" s="251" t="s">
        <v>507</v>
      </c>
      <c r="E1336" s="250" t="s">
        <v>28</v>
      </c>
      <c r="F1336" s="253" t="s">
        <v>7467</v>
      </c>
    </row>
    <row r="1337" spans="1:6" ht="54">
      <c r="A1337" s="246" t="s">
        <v>4047</v>
      </c>
      <c r="B1337" s="247" t="s">
        <v>4048</v>
      </c>
      <c r="C1337" s="251" t="s">
        <v>35</v>
      </c>
      <c r="D1337" s="251" t="s">
        <v>4049</v>
      </c>
      <c r="E1337" s="250" t="s">
        <v>28</v>
      </c>
      <c r="F1337" s="253" t="s">
        <v>21645</v>
      </c>
    </row>
    <row r="1338" spans="1:6" ht="54">
      <c r="A1338" s="246" t="s">
        <v>4050</v>
      </c>
      <c r="B1338" s="247" t="s">
        <v>4051</v>
      </c>
      <c r="C1338" s="251" t="s">
        <v>35</v>
      </c>
      <c r="D1338" s="251" t="s">
        <v>4052</v>
      </c>
      <c r="E1338" s="250" t="s">
        <v>28</v>
      </c>
      <c r="F1338" s="253" t="s">
        <v>21646</v>
      </c>
    </row>
    <row r="1339" spans="1:6" ht="54">
      <c r="A1339" s="246" t="s">
        <v>4053</v>
      </c>
      <c r="B1339" s="247" t="s">
        <v>4054</v>
      </c>
      <c r="C1339" s="251" t="s">
        <v>35</v>
      </c>
      <c r="D1339" s="251" t="s">
        <v>4055</v>
      </c>
      <c r="E1339" s="250" t="s">
        <v>28</v>
      </c>
      <c r="F1339" s="253" t="s">
        <v>21647</v>
      </c>
    </row>
    <row r="1340" spans="1:6" ht="54">
      <c r="A1340" s="246" t="s">
        <v>4056</v>
      </c>
      <c r="B1340" s="247" t="s">
        <v>4057</v>
      </c>
      <c r="C1340" s="251" t="s">
        <v>35</v>
      </c>
      <c r="D1340" s="251" t="s">
        <v>4058</v>
      </c>
      <c r="E1340" s="250" t="s">
        <v>28</v>
      </c>
      <c r="F1340" s="253" t="s">
        <v>8196</v>
      </c>
    </row>
    <row r="1341" spans="1:6" ht="54">
      <c r="A1341" s="246" t="s">
        <v>4059</v>
      </c>
      <c r="B1341" s="247" t="s">
        <v>4060</v>
      </c>
      <c r="C1341" s="251" t="s">
        <v>35</v>
      </c>
      <c r="D1341" s="251" t="s">
        <v>4061</v>
      </c>
      <c r="E1341" s="250" t="s">
        <v>28</v>
      </c>
      <c r="F1341" s="253" t="s">
        <v>11064</v>
      </c>
    </row>
    <row r="1342" spans="1:6" ht="54">
      <c r="A1342" s="246" t="s">
        <v>4062</v>
      </c>
      <c r="B1342" s="247" t="s">
        <v>4063</v>
      </c>
      <c r="C1342" s="251" t="s">
        <v>35</v>
      </c>
      <c r="D1342" s="251" t="s">
        <v>4064</v>
      </c>
      <c r="E1342" s="250" t="s">
        <v>28</v>
      </c>
      <c r="F1342" s="253" t="s">
        <v>8948</v>
      </c>
    </row>
    <row r="1343" spans="1:6" ht="40.5">
      <c r="A1343" s="246" t="s">
        <v>4065</v>
      </c>
      <c r="B1343" s="247" t="s">
        <v>4066</v>
      </c>
      <c r="C1343" s="251" t="s">
        <v>35</v>
      </c>
      <c r="D1343" s="251" t="s">
        <v>4067</v>
      </c>
      <c r="E1343" s="250" t="s">
        <v>28</v>
      </c>
      <c r="F1343" s="253" t="s">
        <v>4527</v>
      </c>
    </row>
    <row r="1344" spans="1:6" ht="40.5">
      <c r="A1344" s="246" t="s">
        <v>4068</v>
      </c>
      <c r="B1344" s="247" t="s">
        <v>4069</v>
      </c>
      <c r="C1344" s="251" t="s">
        <v>35</v>
      </c>
      <c r="D1344" s="251" t="s">
        <v>4070</v>
      </c>
      <c r="E1344" s="250" t="s">
        <v>28</v>
      </c>
      <c r="F1344" s="253" t="s">
        <v>8581</v>
      </c>
    </row>
    <row r="1345" spans="1:6" ht="54">
      <c r="A1345" s="246" t="s">
        <v>4071</v>
      </c>
      <c r="B1345" s="247" t="s">
        <v>4072</v>
      </c>
      <c r="C1345" s="251" t="s">
        <v>35</v>
      </c>
      <c r="D1345" s="251" t="s">
        <v>4073</v>
      </c>
      <c r="E1345" s="250" t="s">
        <v>28</v>
      </c>
      <c r="F1345" s="253" t="s">
        <v>21648</v>
      </c>
    </row>
    <row r="1346" spans="1:6" ht="54">
      <c r="A1346" s="246" t="s">
        <v>4074</v>
      </c>
      <c r="B1346" s="247" t="s">
        <v>4075</v>
      </c>
      <c r="C1346" s="251" t="s">
        <v>35</v>
      </c>
      <c r="D1346" s="251" t="s">
        <v>4076</v>
      </c>
      <c r="E1346" s="250" t="s">
        <v>28</v>
      </c>
      <c r="F1346" s="253" t="s">
        <v>21649</v>
      </c>
    </row>
    <row r="1347" spans="1:6" ht="40.5">
      <c r="A1347" s="246" t="s">
        <v>4077</v>
      </c>
      <c r="B1347" s="247" t="s">
        <v>4078</v>
      </c>
      <c r="C1347" s="251" t="s">
        <v>35</v>
      </c>
      <c r="D1347" s="251" t="s">
        <v>4079</v>
      </c>
      <c r="E1347" s="250" t="s">
        <v>28</v>
      </c>
      <c r="F1347" s="253" t="s">
        <v>453</v>
      </c>
    </row>
    <row r="1348" spans="1:6" ht="54">
      <c r="A1348" s="246" t="s">
        <v>4080</v>
      </c>
      <c r="B1348" s="247" t="s">
        <v>4081</v>
      </c>
      <c r="C1348" s="251" t="s">
        <v>35</v>
      </c>
      <c r="D1348" s="251" t="s">
        <v>4082</v>
      </c>
      <c r="E1348" s="250" t="s">
        <v>28</v>
      </c>
      <c r="F1348" s="253" t="s">
        <v>21650</v>
      </c>
    </row>
    <row r="1349" spans="1:6" ht="27">
      <c r="A1349" s="246" t="s">
        <v>4083</v>
      </c>
      <c r="B1349" s="247" t="s">
        <v>4084</v>
      </c>
      <c r="C1349" s="251" t="s">
        <v>238</v>
      </c>
      <c r="D1349" s="251" t="s">
        <v>4085</v>
      </c>
      <c r="E1349" s="250" t="s">
        <v>28</v>
      </c>
      <c r="F1349" s="253" t="s">
        <v>16850</v>
      </c>
    </row>
    <row r="1350" spans="1:6" ht="40.5">
      <c r="A1350" s="246" t="s">
        <v>4086</v>
      </c>
      <c r="B1350" s="247" t="s">
        <v>4087</v>
      </c>
      <c r="C1350" s="251" t="s">
        <v>35</v>
      </c>
      <c r="D1350" s="251" t="s">
        <v>4088</v>
      </c>
      <c r="E1350" s="250" t="s">
        <v>28</v>
      </c>
      <c r="F1350" s="253" t="s">
        <v>21651</v>
      </c>
    </row>
    <row r="1351" spans="1:6" ht="27">
      <c r="A1351" s="246" t="s">
        <v>4089</v>
      </c>
      <c r="B1351" s="247" t="s">
        <v>4090</v>
      </c>
      <c r="C1351" s="251" t="s">
        <v>437</v>
      </c>
      <c r="D1351" s="251" t="s">
        <v>4091</v>
      </c>
      <c r="E1351" s="250" t="s">
        <v>28</v>
      </c>
      <c r="F1351" s="253" t="s">
        <v>21652</v>
      </c>
    </row>
    <row r="1352" spans="1:6" ht="40.5">
      <c r="A1352" s="246" t="s">
        <v>4092</v>
      </c>
      <c r="B1352" s="247" t="s">
        <v>4093</v>
      </c>
      <c r="C1352" s="251" t="s">
        <v>35</v>
      </c>
      <c r="D1352" s="251" t="s">
        <v>4073</v>
      </c>
      <c r="E1352" s="250" t="s">
        <v>28</v>
      </c>
      <c r="F1352" s="253" t="s">
        <v>21648</v>
      </c>
    </row>
    <row r="1353" spans="1:6" ht="54">
      <c r="A1353" s="246" t="s">
        <v>4094</v>
      </c>
      <c r="B1353" s="247" t="s">
        <v>4095</v>
      </c>
      <c r="C1353" s="251" t="s">
        <v>35</v>
      </c>
      <c r="D1353" s="251" t="s">
        <v>4076</v>
      </c>
      <c r="E1353" s="250" t="s">
        <v>28</v>
      </c>
      <c r="F1353" s="253" t="s">
        <v>21649</v>
      </c>
    </row>
    <row r="1354" spans="1:6" ht="40.5">
      <c r="A1354" s="246" t="s">
        <v>4096</v>
      </c>
      <c r="B1354" s="247" t="s">
        <v>4097</v>
      </c>
      <c r="C1354" s="251" t="s">
        <v>35</v>
      </c>
      <c r="D1354" s="251" t="s">
        <v>4073</v>
      </c>
      <c r="E1354" s="250" t="s">
        <v>28</v>
      </c>
      <c r="F1354" s="253" t="s">
        <v>21648</v>
      </c>
    </row>
    <row r="1355" spans="1:6" ht="54">
      <c r="A1355" s="246" t="s">
        <v>4098</v>
      </c>
      <c r="B1355" s="247" t="s">
        <v>4099</v>
      </c>
      <c r="C1355" s="251" t="s">
        <v>35</v>
      </c>
      <c r="D1355" s="251" t="s">
        <v>4076</v>
      </c>
      <c r="E1355" s="250" t="s">
        <v>28</v>
      </c>
      <c r="F1355" s="253" t="s">
        <v>21649</v>
      </c>
    </row>
    <row r="1356" spans="1:6" ht="40.5">
      <c r="A1356" s="246" t="s">
        <v>4100</v>
      </c>
      <c r="B1356" s="247" t="s">
        <v>4101</v>
      </c>
      <c r="C1356" s="251" t="s">
        <v>35</v>
      </c>
      <c r="D1356" s="251" t="s">
        <v>4079</v>
      </c>
      <c r="E1356" s="250" t="s">
        <v>28</v>
      </c>
      <c r="F1356" s="253" t="s">
        <v>453</v>
      </c>
    </row>
    <row r="1357" spans="1:6" ht="40.5">
      <c r="A1357" s="246" t="s">
        <v>4102</v>
      </c>
      <c r="B1357" s="247" t="s">
        <v>4103</v>
      </c>
      <c r="C1357" s="251" t="s">
        <v>35</v>
      </c>
      <c r="D1357" s="251" t="s">
        <v>4082</v>
      </c>
      <c r="E1357" s="250" t="s">
        <v>28</v>
      </c>
      <c r="F1357" s="253" t="s">
        <v>21650</v>
      </c>
    </row>
    <row r="1358" spans="1:6" ht="40.5">
      <c r="A1358" s="246" t="s">
        <v>4104</v>
      </c>
      <c r="B1358" s="247" t="s">
        <v>4105</v>
      </c>
      <c r="C1358" s="251" t="s">
        <v>35</v>
      </c>
      <c r="D1358" s="251" t="s">
        <v>4079</v>
      </c>
      <c r="E1358" s="250" t="s">
        <v>28</v>
      </c>
      <c r="F1358" s="253" t="s">
        <v>453</v>
      </c>
    </row>
    <row r="1359" spans="1:6" ht="54">
      <c r="A1359" s="246" t="s">
        <v>4106</v>
      </c>
      <c r="B1359" s="247" t="s">
        <v>4107</v>
      </c>
      <c r="C1359" s="251" t="s">
        <v>35</v>
      </c>
      <c r="D1359" s="251" t="s">
        <v>4082</v>
      </c>
      <c r="E1359" s="250" t="s">
        <v>28</v>
      </c>
      <c r="F1359" s="253" t="s">
        <v>21650</v>
      </c>
    </row>
    <row r="1360" spans="1:6" ht="67.5">
      <c r="A1360" s="246" t="s">
        <v>4108</v>
      </c>
      <c r="B1360" s="247" t="s">
        <v>4109</v>
      </c>
      <c r="C1360" s="251" t="s">
        <v>35</v>
      </c>
      <c r="D1360" s="251" t="s">
        <v>4110</v>
      </c>
      <c r="E1360" s="250" t="s">
        <v>28</v>
      </c>
      <c r="F1360" s="253" t="s">
        <v>21653</v>
      </c>
    </row>
    <row r="1361" spans="1:6" ht="67.5">
      <c r="A1361" s="246" t="s">
        <v>4111</v>
      </c>
      <c r="B1361" s="247" t="s">
        <v>4112</v>
      </c>
      <c r="C1361" s="251" t="s">
        <v>35</v>
      </c>
      <c r="D1361" s="251" t="s">
        <v>1922</v>
      </c>
      <c r="E1361" s="250" t="s">
        <v>28</v>
      </c>
      <c r="F1361" s="253" t="s">
        <v>21654</v>
      </c>
    </row>
    <row r="1362" spans="1:6" ht="40.5">
      <c r="A1362" s="246" t="s">
        <v>4113</v>
      </c>
      <c r="B1362" s="247" t="s">
        <v>4114</v>
      </c>
      <c r="C1362" s="251" t="s">
        <v>35</v>
      </c>
      <c r="D1362" s="251" t="s">
        <v>4115</v>
      </c>
      <c r="E1362" s="250" t="s">
        <v>28</v>
      </c>
      <c r="F1362" s="253" t="s">
        <v>21655</v>
      </c>
    </row>
    <row r="1363" spans="1:6" ht="40.5">
      <c r="A1363" s="246" t="s">
        <v>4116</v>
      </c>
      <c r="B1363" s="247" t="s">
        <v>4117</v>
      </c>
      <c r="C1363" s="251" t="s">
        <v>35</v>
      </c>
      <c r="D1363" s="251" t="s">
        <v>4118</v>
      </c>
      <c r="E1363" s="250" t="s">
        <v>28</v>
      </c>
      <c r="F1363" s="253" t="s">
        <v>21656</v>
      </c>
    </row>
    <row r="1364" spans="1:6" ht="40.5">
      <c r="A1364" s="246" t="s">
        <v>4119</v>
      </c>
      <c r="B1364" s="247" t="s">
        <v>4120</v>
      </c>
      <c r="C1364" s="251" t="s">
        <v>35</v>
      </c>
      <c r="D1364" s="251" t="s">
        <v>4121</v>
      </c>
      <c r="E1364" s="250" t="s">
        <v>28</v>
      </c>
      <c r="F1364" s="253" t="s">
        <v>21657</v>
      </c>
    </row>
    <row r="1365" spans="1:6" ht="67.5">
      <c r="A1365" s="246" t="s">
        <v>4122</v>
      </c>
      <c r="B1365" s="247" t="s">
        <v>4123</v>
      </c>
      <c r="C1365" s="251" t="s">
        <v>238</v>
      </c>
      <c r="D1365" s="251" t="s">
        <v>4124</v>
      </c>
      <c r="E1365" s="250" t="s">
        <v>28</v>
      </c>
      <c r="F1365" s="253" t="s">
        <v>2996</v>
      </c>
    </row>
    <row r="1366" spans="1:6" ht="67.5">
      <c r="A1366" s="246" t="s">
        <v>4125</v>
      </c>
      <c r="B1366" s="247" t="s">
        <v>4126</v>
      </c>
      <c r="C1366" s="251" t="s">
        <v>238</v>
      </c>
      <c r="D1366" s="251" t="s">
        <v>4127</v>
      </c>
      <c r="E1366" s="250" t="s">
        <v>28</v>
      </c>
      <c r="F1366" s="253" t="s">
        <v>21658</v>
      </c>
    </row>
    <row r="1367" spans="1:6" ht="54">
      <c r="A1367" s="246" t="s">
        <v>4128</v>
      </c>
      <c r="B1367" s="247" t="s">
        <v>4129</v>
      </c>
      <c r="C1367" s="251" t="s">
        <v>238</v>
      </c>
      <c r="D1367" s="251" t="s">
        <v>4130</v>
      </c>
      <c r="E1367" s="250" t="s">
        <v>28</v>
      </c>
      <c r="F1367" s="253" t="s">
        <v>21659</v>
      </c>
    </row>
    <row r="1368" spans="1:6" ht="54">
      <c r="A1368" s="246" t="s">
        <v>4131</v>
      </c>
      <c r="B1368" s="247" t="s">
        <v>4132</v>
      </c>
      <c r="C1368" s="251" t="s">
        <v>238</v>
      </c>
      <c r="D1368" s="251" t="s">
        <v>4133</v>
      </c>
      <c r="E1368" s="250" t="s">
        <v>28</v>
      </c>
      <c r="F1368" s="253" t="s">
        <v>21660</v>
      </c>
    </row>
    <row r="1369" spans="1:6" ht="40.5">
      <c r="A1369" s="246" t="s">
        <v>4134</v>
      </c>
      <c r="B1369" s="247" t="s">
        <v>4135</v>
      </c>
      <c r="C1369" s="251" t="s">
        <v>238</v>
      </c>
      <c r="D1369" s="251" t="s">
        <v>4136</v>
      </c>
      <c r="E1369" s="250" t="s">
        <v>28</v>
      </c>
      <c r="F1369" s="253" t="s">
        <v>21661</v>
      </c>
    </row>
    <row r="1370" spans="1:6" ht="40.5">
      <c r="A1370" s="246" t="s">
        <v>4137</v>
      </c>
      <c r="B1370" s="247" t="s">
        <v>4138</v>
      </c>
      <c r="C1370" s="251" t="s">
        <v>238</v>
      </c>
      <c r="D1370" s="251" t="s">
        <v>4139</v>
      </c>
      <c r="E1370" s="250" t="s">
        <v>28</v>
      </c>
      <c r="F1370" s="253" t="s">
        <v>21662</v>
      </c>
    </row>
    <row r="1371" spans="1:6" ht="54">
      <c r="A1371" s="246" t="s">
        <v>4140</v>
      </c>
      <c r="B1371" s="247" t="s">
        <v>4141</v>
      </c>
      <c r="C1371" s="251" t="s">
        <v>238</v>
      </c>
      <c r="D1371" s="251" t="s">
        <v>4142</v>
      </c>
      <c r="E1371" s="250" t="s">
        <v>28</v>
      </c>
      <c r="F1371" s="253" t="s">
        <v>21663</v>
      </c>
    </row>
    <row r="1372" spans="1:6" ht="40.5">
      <c r="A1372" s="246" t="s">
        <v>4143</v>
      </c>
      <c r="B1372" s="247" t="s">
        <v>4144</v>
      </c>
      <c r="C1372" s="251" t="s">
        <v>238</v>
      </c>
      <c r="D1372" s="251" t="s">
        <v>4145</v>
      </c>
      <c r="E1372" s="250" t="s">
        <v>28</v>
      </c>
      <c r="F1372" s="253" t="s">
        <v>21664</v>
      </c>
    </row>
    <row r="1373" spans="1:6" ht="40.5">
      <c r="A1373" s="246" t="s">
        <v>4146</v>
      </c>
      <c r="B1373" s="247" t="s">
        <v>4147</v>
      </c>
      <c r="C1373" s="251" t="s">
        <v>35</v>
      </c>
      <c r="D1373" s="251" t="s">
        <v>4148</v>
      </c>
      <c r="E1373" s="250" t="s">
        <v>28</v>
      </c>
      <c r="F1373" s="253" t="s">
        <v>7355</v>
      </c>
    </row>
    <row r="1374" spans="1:6" ht="40.5">
      <c r="A1374" s="246" t="s">
        <v>4149</v>
      </c>
      <c r="B1374" s="247" t="s">
        <v>4150</v>
      </c>
      <c r="C1374" s="251" t="s">
        <v>35</v>
      </c>
      <c r="D1374" s="251" t="s">
        <v>4151</v>
      </c>
      <c r="E1374" s="250" t="s">
        <v>28</v>
      </c>
      <c r="F1374" s="253" t="s">
        <v>17285</v>
      </c>
    </row>
    <row r="1375" spans="1:6" ht="40.5">
      <c r="A1375" s="246" t="s">
        <v>4152</v>
      </c>
      <c r="B1375" s="247" t="s">
        <v>4153</v>
      </c>
      <c r="C1375" s="251" t="s">
        <v>35</v>
      </c>
      <c r="D1375" s="251" t="s">
        <v>4154</v>
      </c>
      <c r="E1375" s="250" t="s">
        <v>28</v>
      </c>
      <c r="F1375" s="253" t="s">
        <v>21665</v>
      </c>
    </row>
    <row r="1376" spans="1:6" ht="40.5">
      <c r="A1376" s="246" t="s">
        <v>4155</v>
      </c>
      <c r="B1376" s="247" t="s">
        <v>4156</v>
      </c>
      <c r="C1376" s="251" t="s">
        <v>35</v>
      </c>
      <c r="D1376" s="251" t="s">
        <v>4157</v>
      </c>
      <c r="E1376" s="250" t="s">
        <v>28</v>
      </c>
      <c r="F1376" s="253" t="s">
        <v>438</v>
      </c>
    </row>
    <row r="1377" spans="1:6" ht="67.5">
      <c r="A1377" s="246" t="s">
        <v>4158</v>
      </c>
      <c r="B1377" s="247" t="s">
        <v>4159</v>
      </c>
      <c r="C1377" s="251" t="s">
        <v>238</v>
      </c>
      <c r="D1377" s="251" t="s">
        <v>4160</v>
      </c>
      <c r="E1377" s="250" t="s">
        <v>28</v>
      </c>
      <c r="F1377" s="253" t="s">
        <v>21666</v>
      </c>
    </row>
    <row r="1378" spans="1:6" ht="54">
      <c r="A1378" s="246" t="s">
        <v>4161</v>
      </c>
      <c r="B1378" s="247" t="s">
        <v>4162</v>
      </c>
      <c r="C1378" s="251" t="s">
        <v>238</v>
      </c>
      <c r="D1378" s="251" t="s">
        <v>4163</v>
      </c>
      <c r="E1378" s="250" t="s">
        <v>28</v>
      </c>
      <c r="F1378" s="253" t="s">
        <v>4462</v>
      </c>
    </row>
    <row r="1379" spans="1:6" ht="40.5">
      <c r="A1379" s="246" t="s">
        <v>4164</v>
      </c>
      <c r="B1379" s="247" t="s">
        <v>4165</v>
      </c>
      <c r="C1379" s="251" t="s">
        <v>238</v>
      </c>
      <c r="D1379" s="251" t="s">
        <v>4166</v>
      </c>
      <c r="E1379" s="250" t="s">
        <v>28</v>
      </c>
      <c r="F1379" s="253" t="s">
        <v>21667</v>
      </c>
    </row>
    <row r="1380" spans="1:6" ht="40.5">
      <c r="A1380" s="246" t="s">
        <v>4167</v>
      </c>
      <c r="B1380" s="247" t="s">
        <v>4168</v>
      </c>
      <c r="C1380" s="251" t="s">
        <v>238</v>
      </c>
      <c r="D1380" s="251" t="s">
        <v>4169</v>
      </c>
      <c r="E1380" s="250" t="s">
        <v>28</v>
      </c>
      <c r="F1380" s="253" t="s">
        <v>21668</v>
      </c>
    </row>
    <row r="1381" spans="1:6" ht="40.5">
      <c r="A1381" s="246" t="s">
        <v>4170</v>
      </c>
      <c r="B1381" s="247" t="s">
        <v>4171</v>
      </c>
      <c r="C1381" s="251" t="s">
        <v>238</v>
      </c>
      <c r="D1381" s="251" t="s">
        <v>4172</v>
      </c>
      <c r="E1381" s="250" t="s">
        <v>28</v>
      </c>
      <c r="F1381" s="253" t="s">
        <v>21669</v>
      </c>
    </row>
    <row r="1382" spans="1:6" ht="40.5">
      <c r="A1382" s="246" t="s">
        <v>4173</v>
      </c>
      <c r="B1382" s="247" t="s">
        <v>4174</v>
      </c>
      <c r="C1382" s="251" t="s">
        <v>238</v>
      </c>
      <c r="D1382" s="251" t="s">
        <v>4175</v>
      </c>
      <c r="E1382" s="250" t="s">
        <v>28</v>
      </c>
      <c r="F1382" s="253" t="s">
        <v>21670</v>
      </c>
    </row>
    <row r="1383" spans="1:6" ht="54">
      <c r="A1383" s="246" t="s">
        <v>4176</v>
      </c>
      <c r="B1383" s="247" t="s">
        <v>4177</v>
      </c>
      <c r="C1383" s="251" t="s">
        <v>35</v>
      </c>
      <c r="D1383" s="251" t="s">
        <v>4178</v>
      </c>
      <c r="E1383" s="250" t="s">
        <v>28</v>
      </c>
      <c r="F1383" s="253" t="s">
        <v>21671</v>
      </c>
    </row>
    <row r="1384" spans="1:6" ht="54">
      <c r="A1384" s="246" t="s">
        <v>4179</v>
      </c>
      <c r="B1384" s="247" t="s">
        <v>4180</v>
      </c>
      <c r="C1384" s="251" t="s">
        <v>437</v>
      </c>
      <c r="D1384" s="251" t="s">
        <v>4181</v>
      </c>
      <c r="E1384" s="250" t="s">
        <v>28</v>
      </c>
      <c r="F1384" s="253" t="s">
        <v>21672</v>
      </c>
    </row>
    <row r="1385" spans="1:6" ht="54">
      <c r="A1385" s="246" t="s">
        <v>4182</v>
      </c>
      <c r="B1385" s="247" t="s">
        <v>4183</v>
      </c>
      <c r="C1385" s="251" t="s">
        <v>437</v>
      </c>
      <c r="D1385" s="251" t="s">
        <v>4184</v>
      </c>
      <c r="E1385" s="250" t="s">
        <v>28</v>
      </c>
      <c r="F1385" s="253" t="s">
        <v>21673</v>
      </c>
    </row>
    <row r="1386" spans="1:6" ht="54">
      <c r="A1386" s="246" t="s">
        <v>4185</v>
      </c>
      <c r="B1386" s="247" t="s">
        <v>4186</v>
      </c>
      <c r="C1386" s="251" t="s">
        <v>437</v>
      </c>
      <c r="D1386" s="251" t="s">
        <v>4187</v>
      </c>
      <c r="E1386" s="250" t="s">
        <v>28</v>
      </c>
      <c r="F1386" s="253" t="s">
        <v>21674</v>
      </c>
    </row>
    <row r="1387" spans="1:6" ht="54">
      <c r="A1387" s="246" t="s">
        <v>4188</v>
      </c>
      <c r="B1387" s="247" t="s">
        <v>4189</v>
      </c>
      <c r="C1387" s="251" t="s">
        <v>437</v>
      </c>
      <c r="D1387" s="251" t="s">
        <v>4190</v>
      </c>
      <c r="E1387" s="250" t="s">
        <v>28</v>
      </c>
      <c r="F1387" s="253" t="s">
        <v>21675</v>
      </c>
    </row>
    <row r="1388" spans="1:6" ht="67.5">
      <c r="A1388" s="246" t="s">
        <v>4191</v>
      </c>
      <c r="B1388" s="247" t="s">
        <v>4192</v>
      </c>
      <c r="C1388" s="251" t="s">
        <v>35</v>
      </c>
      <c r="D1388" s="251" t="s">
        <v>4193</v>
      </c>
      <c r="E1388" s="250" t="s">
        <v>28</v>
      </c>
      <c r="F1388" s="253" t="s">
        <v>15218</v>
      </c>
    </row>
    <row r="1389" spans="1:6" ht="67.5">
      <c r="A1389" s="246" t="s">
        <v>4194</v>
      </c>
      <c r="B1389" s="247" t="s">
        <v>4195</v>
      </c>
      <c r="C1389" s="251" t="s">
        <v>35</v>
      </c>
      <c r="D1389" s="251" t="s">
        <v>4196</v>
      </c>
      <c r="E1389" s="250" t="s">
        <v>28</v>
      </c>
      <c r="F1389" s="253" t="s">
        <v>21676</v>
      </c>
    </row>
    <row r="1390" spans="1:6" ht="54">
      <c r="A1390" s="246" t="s">
        <v>4197</v>
      </c>
      <c r="B1390" s="247" t="s">
        <v>4198</v>
      </c>
      <c r="C1390" s="251" t="s">
        <v>35</v>
      </c>
      <c r="D1390" s="251" t="s">
        <v>2445</v>
      </c>
      <c r="E1390" s="250" t="s">
        <v>28</v>
      </c>
      <c r="F1390" s="253" t="s">
        <v>21677</v>
      </c>
    </row>
    <row r="1391" spans="1:6" ht="67.5">
      <c r="A1391" s="246" t="s">
        <v>4199</v>
      </c>
      <c r="B1391" s="247" t="s">
        <v>4200</v>
      </c>
      <c r="C1391" s="251" t="s">
        <v>35</v>
      </c>
      <c r="D1391" s="251" t="s">
        <v>4201</v>
      </c>
      <c r="E1391" s="250" t="s">
        <v>28</v>
      </c>
      <c r="F1391" s="253" t="s">
        <v>21678</v>
      </c>
    </row>
    <row r="1392" spans="1:6" ht="67.5">
      <c r="A1392" s="246" t="s">
        <v>4202</v>
      </c>
      <c r="B1392" s="247" t="s">
        <v>4203</v>
      </c>
      <c r="C1392" s="251" t="s">
        <v>35</v>
      </c>
      <c r="D1392" s="251" t="s">
        <v>4204</v>
      </c>
      <c r="E1392" s="250" t="s">
        <v>28</v>
      </c>
      <c r="F1392" s="253" t="s">
        <v>21679</v>
      </c>
    </row>
    <row r="1393" spans="1:6" ht="67.5">
      <c r="A1393" s="246" t="s">
        <v>4205</v>
      </c>
      <c r="B1393" s="247" t="s">
        <v>4206</v>
      </c>
      <c r="C1393" s="251" t="s">
        <v>35</v>
      </c>
      <c r="D1393" s="251" t="s">
        <v>4207</v>
      </c>
      <c r="E1393" s="250" t="s">
        <v>28</v>
      </c>
      <c r="F1393" s="253" t="s">
        <v>21680</v>
      </c>
    </row>
    <row r="1394" spans="1:6" ht="54">
      <c r="A1394" s="246" t="s">
        <v>4208</v>
      </c>
      <c r="B1394" s="247" t="s">
        <v>4209</v>
      </c>
      <c r="C1394" s="251" t="s">
        <v>35</v>
      </c>
      <c r="D1394" s="251" t="s">
        <v>4210</v>
      </c>
      <c r="E1394" s="250" t="s">
        <v>28</v>
      </c>
      <c r="F1394" s="253" t="s">
        <v>21681</v>
      </c>
    </row>
    <row r="1395" spans="1:6" ht="54">
      <c r="A1395" s="246" t="s">
        <v>4211</v>
      </c>
      <c r="B1395" s="247" t="s">
        <v>4212</v>
      </c>
      <c r="C1395" s="251" t="s">
        <v>35</v>
      </c>
      <c r="D1395" s="251" t="s">
        <v>4213</v>
      </c>
      <c r="E1395" s="250" t="s">
        <v>28</v>
      </c>
      <c r="F1395" s="253" t="s">
        <v>21682</v>
      </c>
    </row>
    <row r="1396" spans="1:6" ht="54">
      <c r="A1396" s="246" t="s">
        <v>4214</v>
      </c>
      <c r="B1396" s="247" t="s">
        <v>4215</v>
      </c>
      <c r="C1396" s="251" t="s">
        <v>35</v>
      </c>
      <c r="D1396" s="251" t="s">
        <v>4216</v>
      </c>
      <c r="E1396" s="250" t="s">
        <v>28</v>
      </c>
      <c r="F1396" s="253" t="s">
        <v>21683</v>
      </c>
    </row>
    <row r="1397" spans="1:6" ht="54">
      <c r="A1397" s="246" t="s">
        <v>4217</v>
      </c>
      <c r="B1397" s="247" t="s">
        <v>4218</v>
      </c>
      <c r="C1397" s="251" t="s">
        <v>35</v>
      </c>
      <c r="D1397" s="251" t="s">
        <v>4219</v>
      </c>
      <c r="E1397" s="250" t="s">
        <v>28</v>
      </c>
      <c r="F1397" s="253" t="s">
        <v>21684</v>
      </c>
    </row>
    <row r="1398" spans="1:6" ht="54">
      <c r="A1398" s="246" t="s">
        <v>4220</v>
      </c>
      <c r="B1398" s="247" t="s">
        <v>4221</v>
      </c>
      <c r="C1398" s="251" t="s">
        <v>35</v>
      </c>
      <c r="D1398" s="251" t="s">
        <v>4222</v>
      </c>
      <c r="E1398" s="250" t="s">
        <v>28</v>
      </c>
      <c r="F1398" s="253" t="s">
        <v>21685</v>
      </c>
    </row>
    <row r="1399" spans="1:6" ht="54">
      <c r="A1399" s="246" t="s">
        <v>4223</v>
      </c>
      <c r="B1399" s="247" t="s">
        <v>4224</v>
      </c>
      <c r="C1399" s="251" t="s">
        <v>35</v>
      </c>
      <c r="D1399" s="251" t="s">
        <v>4225</v>
      </c>
      <c r="E1399" s="250" t="s">
        <v>28</v>
      </c>
      <c r="F1399" s="253" t="s">
        <v>21686</v>
      </c>
    </row>
    <row r="1400" spans="1:6" ht="67.5">
      <c r="A1400" s="246" t="s">
        <v>4226</v>
      </c>
      <c r="B1400" s="247" t="s">
        <v>4227</v>
      </c>
      <c r="C1400" s="251" t="s">
        <v>35</v>
      </c>
      <c r="D1400" s="251" t="s">
        <v>4228</v>
      </c>
      <c r="E1400" s="250" t="s">
        <v>28</v>
      </c>
      <c r="F1400" s="253" t="s">
        <v>21687</v>
      </c>
    </row>
    <row r="1401" spans="1:6" ht="54">
      <c r="A1401" s="246" t="s">
        <v>4229</v>
      </c>
      <c r="B1401" s="247" t="s">
        <v>4230</v>
      </c>
      <c r="C1401" s="251" t="s">
        <v>35</v>
      </c>
      <c r="D1401" s="251" t="s">
        <v>4231</v>
      </c>
      <c r="E1401" s="250" t="s">
        <v>28</v>
      </c>
      <c r="F1401" s="253" t="s">
        <v>21688</v>
      </c>
    </row>
    <row r="1402" spans="1:6" ht="54">
      <c r="A1402" s="246" t="s">
        <v>4232</v>
      </c>
      <c r="B1402" s="247" t="s">
        <v>4233</v>
      </c>
      <c r="C1402" s="251" t="s">
        <v>437</v>
      </c>
      <c r="D1402" s="251" t="s">
        <v>4234</v>
      </c>
      <c r="E1402" s="250" t="s">
        <v>28</v>
      </c>
      <c r="F1402" s="253" t="s">
        <v>21689</v>
      </c>
    </row>
    <row r="1403" spans="1:6" ht="54">
      <c r="A1403" s="246" t="s">
        <v>4235</v>
      </c>
      <c r="B1403" s="247" t="s">
        <v>4236</v>
      </c>
      <c r="C1403" s="251" t="s">
        <v>437</v>
      </c>
      <c r="D1403" s="251" t="s">
        <v>4237</v>
      </c>
      <c r="E1403" s="250" t="s">
        <v>28</v>
      </c>
      <c r="F1403" s="253" t="s">
        <v>21690</v>
      </c>
    </row>
    <row r="1404" spans="1:6" ht="54">
      <c r="A1404" s="246" t="s">
        <v>4238</v>
      </c>
      <c r="B1404" s="247" t="s">
        <v>4239</v>
      </c>
      <c r="C1404" s="251" t="s">
        <v>437</v>
      </c>
      <c r="D1404" s="251" t="s">
        <v>4240</v>
      </c>
      <c r="E1404" s="250" t="s">
        <v>28</v>
      </c>
      <c r="F1404" s="253" t="s">
        <v>21691</v>
      </c>
    </row>
    <row r="1405" spans="1:6" ht="54">
      <c r="A1405" s="246" t="s">
        <v>4241</v>
      </c>
      <c r="B1405" s="247" t="s">
        <v>4242</v>
      </c>
      <c r="C1405" s="251" t="s">
        <v>437</v>
      </c>
      <c r="D1405" s="251" t="s">
        <v>4243</v>
      </c>
      <c r="E1405" s="250" t="s">
        <v>28</v>
      </c>
      <c r="F1405" s="253" t="s">
        <v>21692</v>
      </c>
    </row>
    <row r="1406" spans="1:6" ht="54">
      <c r="A1406" s="246" t="s">
        <v>4244</v>
      </c>
      <c r="B1406" s="247" t="s">
        <v>4245</v>
      </c>
      <c r="C1406" s="251" t="s">
        <v>437</v>
      </c>
      <c r="D1406" s="251" t="s">
        <v>4246</v>
      </c>
      <c r="E1406" s="250" t="s">
        <v>28</v>
      </c>
      <c r="F1406" s="253" t="s">
        <v>21693</v>
      </c>
    </row>
    <row r="1407" spans="1:6" ht="54">
      <c r="A1407" s="246" t="s">
        <v>4247</v>
      </c>
      <c r="B1407" s="247" t="s">
        <v>4248</v>
      </c>
      <c r="C1407" s="251" t="s">
        <v>437</v>
      </c>
      <c r="D1407" s="251" t="s">
        <v>4249</v>
      </c>
      <c r="E1407" s="250" t="s">
        <v>28</v>
      </c>
      <c r="F1407" s="253" t="s">
        <v>21694</v>
      </c>
    </row>
    <row r="1408" spans="1:6" ht="54">
      <c r="A1408" s="246" t="s">
        <v>4250</v>
      </c>
      <c r="B1408" s="247" t="s">
        <v>4251</v>
      </c>
      <c r="C1408" s="251" t="s">
        <v>437</v>
      </c>
      <c r="D1408" s="251" t="s">
        <v>4252</v>
      </c>
      <c r="E1408" s="250" t="s">
        <v>28</v>
      </c>
      <c r="F1408" s="253" t="s">
        <v>21695</v>
      </c>
    </row>
    <row r="1409" spans="1:6" ht="54">
      <c r="A1409" s="246" t="s">
        <v>4253</v>
      </c>
      <c r="B1409" s="247" t="s">
        <v>4254</v>
      </c>
      <c r="C1409" s="251" t="s">
        <v>437</v>
      </c>
      <c r="D1409" s="251" t="s">
        <v>4255</v>
      </c>
      <c r="E1409" s="250" t="s">
        <v>28</v>
      </c>
      <c r="F1409" s="253" t="s">
        <v>21696</v>
      </c>
    </row>
    <row r="1410" spans="1:6" ht="54">
      <c r="A1410" s="246" t="s">
        <v>4256</v>
      </c>
      <c r="B1410" s="247" t="s">
        <v>4257</v>
      </c>
      <c r="C1410" s="251" t="s">
        <v>437</v>
      </c>
      <c r="D1410" s="251" t="s">
        <v>4258</v>
      </c>
      <c r="E1410" s="250" t="s">
        <v>28</v>
      </c>
      <c r="F1410" s="253" t="s">
        <v>21697</v>
      </c>
    </row>
    <row r="1411" spans="1:6" ht="54">
      <c r="A1411" s="246" t="s">
        <v>4259</v>
      </c>
      <c r="B1411" s="247" t="s">
        <v>4260</v>
      </c>
      <c r="C1411" s="251" t="s">
        <v>437</v>
      </c>
      <c r="D1411" s="251" t="s">
        <v>4261</v>
      </c>
      <c r="E1411" s="250" t="s">
        <v>28</v>
      </c>
      <c r="F1411" s="253" t="s">
        <v>21698</v>
      </c>
    </row>
    <row r="1412" spans="1:6" ht="67.5">
      <c r="A1412" s="246" t="s">
        <v>4262</v>
      </c>
      <c r="B1412" s="247" t="s">
        <v>4263</v>
      </c>
      <c r="C1412" s="251" t="s">
        <v>437</v>
      </c>
      <c r="D1412" s="251" t="s">
        <v>4234</v>
      </c>
      <c r="E1412" s="250" t="s">
        <v>28</v>
      </c>
      <c r="F1412" s="253" t="s">
        <v>21689</v>
      </c>
    </row>
    <row r="1413" spans="1:6" ht="67.5">
      <c r="A1413" s="246" t="s">
        <v>4264</v>
      </c>
      <c r="B1413" s="247" t="s">
        <v>4265</v>
      </c>
      <c r="C1413" s="251" t="s">
        <v>437</v>
      </c>
      <c r="D1413" s="251" t="s">
        <v>4266</v>
      </c>
      <c r="E1413" s="250" t="s">
        <v>28</v>
      </c>
      <c r="F1413" s="253" t="s">
        <v>21699</v>
      </c>
    </row>
    <row r="1414" spans="1:6" ht="67.5">
      <c r="A1414" s="246" t="s">
        <v>4267</v>
      </c>
      <c r="B1414" s="247" t="s">
        <v>4268</v>
      </c>
      <c r="C1414" s="251" t="s">
        <v>437</v>
      </c>
      <c r="D1414" s="251" t="s">
        <v>4269</v>
      </c>
      <c r="E1414" s="250" t="s">
        <v>28</v>
      </c>
      <c r="F1414" s="253" t="s">
        <v>21700</v>
      </c>
    </row>
    <row r="1415" spans="1:6" ht="67.5">
      <c r="A1415" s="246" t="s">
        <v>4270</v>
      </c>
      <c r="B1415" s="247" t="s">
        <v>4271</v>
      </c>
      <c r="C1415" s="251" t="s">
        <v>437</v>
      </c>
      <c r="D1415" s="251" t="s">
        <v>4272</v>
      </c>
      <c r="E1415" s="250" t="s">
        <v>28</v>
      </c>
      <c r="F1415" s="253" t="s">
        <v>21701</v>
      </c>
    </row>
    <row r="1416" spans="1:6" ht="67.5">
      <c r="A1416" s="246" t="s">
        <v>4273</v>
      </c>
      <c r="B1416" s="247" t="s">
        <v>4274</v>
      </c>
      <c r="C1416" s="251" t="s">
        <v>437</v>
      </c>
      <c r="D1416" s="251" t="s">
        <v>4275</v>
      </c>
      <c r="E1416" s="250" t="s">
        <v>28</v>
      </c>
      <c r="F1416" s="253" t="s">
        <v>21702</v>
      </c>
    </row>
    <row r="1417" spans="1:6" ht="67.5">
      <c r="A1417" s="246" t="s">
        <v>4276</v>
      </c>
      <c r="B1417" s="247" t="s">
        <v>4277</v>
      </c>
      <c r="C1417" s="251" t="s">
        <v>437</v>
      </c>
      <c r="D1417" s="251" t="s">
        <v>4278</v>
      </c>
      <c r="E1417" s="250" t="s">
        <v>28</v>
      </c>
      <c r="F1417" s="253" t="s">
        <v>21703</v>
      </c>
    </row>
    <row r="1418" spans="1:6" ht="67.5">
      <c r="A1418" s="246" t="s">
        <v>4279</v>
      </c>
      <c r="B1418" s="247" t="s">
        <v>4280</v>
      </c>
      <c r="C1418" s="251" t="s">
        <v>437</v>
      </c>
      <c r="D1418" s="251" t="s">
        <v>4281</v>
      </c>
      <c r="E1418" s="250" t="s">
        <v>28</v>
      </c>
      <c r="F1418" s="253" t="s">
        <v>21704</v>
      </c>
    </row>
    <row r="1419" spans="1:6" ht="67.5">
      <c r="A1419" s="246" t="s">
        <v>4282</v>
      </c>
      <c r="B1419" s="247" t="s">
        <v>4283</v>
      </c>
      <c r="C1419" s="251" t="s">
        <v>437</v>
      </c>
      <c r="D1419" s="251" t="s">
        <v>4284</v>
      </c>
      <c r="E1419" s="250" t="s">
        <v>28</v>
      </c>
      <c r="F1419" s="253" t="s">
        <v>21705</v>
      </c>
    </row>
    <row r="1420" spans="1:6" ht="67.5">
      <c r="A1420" s="246" t="s">
        <v>4285</v>
      </c>
      <c r="B1420" s="247" t="s">
        <v>4286</v>
      </c>
      <c r="C1420" s="251" t="s">
        <v>437</v>
      </c>
      <c r="D1420" s="251" t="s">
        <v>4287</v>
      </c>
      <c r="E1420" s="250" t="s">
        <v>28</v>
      </c>
      <c r="F1420" s="253" t="s">
        <v>21706</v>
      </c>
    </row>
    <row r="1421" spans="1:6" ht="67.5">
      <c r="A1421" s="246" t="s">
        <v>4288</v>
      </c>
      <c r="B1421" s="247" t="s">
        <v>4289</v>
      </c>
      <c r="C1421" s="251" t="s">
        <v>437</v>
      </c>
      <c r="D1421" s="251" t="s">
        <v>4290</v>
      </c>
      <c r="E1421" s="250" t="s">
        <v>28</v>
      </c>
      <c r="F1421" s="253" t="s">
        <v>21707</v>
      </c>
    </row>
    <row r="1422" spans="1:6" ht="54">
      <c r="A1422" s="246" t="s">
        <v>4291</v>
      </c>
      <c r="B1422" s="247" t="s">
        <v>4292</v>
      </c>
      <c r="C1422" s="251" t="s">
        <v>437</v>
      </c>
      <c r="D1422" s="251" t="s">
        <v>4293</v>
      </c>
      <c r="E1422" s="250" t="s">
        <v>28</v>
      </c>
      <c r="F1422" s="253" t="s">
        <v>21708</v>
      </c>
    </row>
    <row r="1423" spans="1:6" ht="54">
      <c r="A1423" s="246" t="s">
        <v>4294</v>
      </c>
      <c r="B1423" s="247" t="s">
        <v>4295</v>
      </c>
      <c r="C1423" s="251" t="s">
        <v>437</v>
      </c>
      <c r="D1423" s="251" t="s">
        <v>4296</v>
      </c>
      <c r="E1423" s="250" t="s">
        <v>28</v>
      </c>
      <c r="F1423" s="253" t="s">
        <v>21709</v>
      </c>
    </row>
    <row r="1424" spans="1:6" ht="54">
      <c r="A1424" s="246" t="s">
        <v>4297</v>
      </c>
      <c r="B1424" s="247" t="s">
        <v>4298</v>
      </c>
      <c r="C1424" s="251" t="s">
        <v>437</v>
      </c>
      <c r="D1424" s="251" t="s">
        <v>4299</v>
      </c>
      <c r="E1424" s="250" t="s">
        <v>28</v>
      </c>
      <c r="F1424" s="253" t="s">
        <v>21710</v>
      </c>
    </row>
    <row r="1425" spans="1:6" ht="54">
      <c r="A1425" s="246" t="s">
        <v>4300</v>
      </c>
      <c r="B1425" s="247" t="s">
        <v>4301</v>
      </c>
      <c r="C1425" s="251" t="s">
        <v>437</v>
      </c>
      <c r="D1425" s="251" t="s">
        <v>4302</v>
      </c>
      <c r="E1425" s="250" t="s">
        <v>28</v>
      </c>
      <c r="F1425" s="253" t="s">
        <v>21711</v>
      </c>
    </row>
    <row r="1426" spans="1:6" ht="54">
      <c r="A1426" s="246" t="s">
        <v>4303</v>
      </c>
      <c r="B1426" s="247" t="s">
        <v>4304</v>
      </c>
      <c r="C1426" s="251" t="s">
        <v>437</v>
      </c>
      <c r="D1426" s="251" t="s">
        <v>4305</v>
      </c>
      <c r="E1426" s="250" t="s">
        <v>28</v>
      </c>
      <c r="F1426" s="253" t="s">
        <v>21712</v>
      </c>
    </row>
    <row r="1427" spans="1:6" ht="54">
      <c r="A1427" s="246" t="s">
        <v>4306</v>
      </c>
      <c r="B1427" s="247" t="s">
        <v>4307</v>
      </c>
      <c r="C1427" s="251" t="s">
        <v>437</v>
      </c>
      <c r="D1427" s="251" t="s">
        <v>4308</v>
      </c>
      <c r="E1427" s="250" t="s">
        <v>28</v>
      </c>
      <c r="F1427" s="253" t="s">
        <v>21713</v>
      </c>
    </row>
    <row r="1428" spans="1:6" ht="54">
      <c r="A1428" s="246" t="s">
        <v>4309</v>
      </c>
      <c r="B1428" s="247" t="s">
        <v>4310</v>
      </c>
      <c r="C1428" s="251" t="s">
        <v>437</v>
      </c>
      <c r="D1428" s="251" t="s">
        <v>4311</v>
      </c>
      <c r="E1428" s="250" t="s">
        <v>28</v>
      </c>
      <c r="F1428" s="253" t="s">
        <v>21714</v>
      </c>
    </row>
    <row r="1429" spans="1:6" ht="54">
      <c r="A1429" s="246" t="s">
        <v>4312</v>
      </c>
      <c r="B1429" s="247" t="s">
        <v>4313</v>
      </c>
      <c r="C1429" s="251" t="s">
        <v>437</v>
      </c>
      <c r="D1429" s="251" t="s">
        <v>4314</v>
      </c>
      <c r="E1429" s="250" t="s">
        <v>28</v>
      </c>
      <c r="F1429" s="253" t="s">
        <v>21715</v>
      </c>
    </row>
    <row r="1430" spans="1:6" ht="54">
      <c r="A1430" s="246" t="s">
        <v>4315</v>
      </c>
      <c r="B1430" s="247" t="s">
        <v>4316</v>
      </c>
      <c r="C1430" s="251" t="s">
        <v>437</v>
      </c>
      <c r="D1430" s="251" t="s">
        <v>4317</v>
      </c>
      <c r="E1430" s="250" t="s">
        <v>28</v>
      </c>
      <c r="F1430" s="253" t="s">
        <v>21716</v>
      </c>
    </row>
    <row r="1431" spans="1:6" ht="54">
      <c r="A1431" s="246" t="s">
        <v>4318</v>
      </c>
      <c r="B1431" s="247" t="s">
        <v>4319</v>
      </c>
      <c r="C1431" s="251" t="s">
        <v>437</v>
      </c>
      <c r="D1431" s="251" t="s">
        <v>4320</v>
      </c>
      <c r="E1431" s="250" t="s">
        <v>28</v>
      </c>
      <c r="F1431" s="253" t="s">
        <v>21717</v>
      </c>
    </row>
    <row r="1432" spans="1:6" ht="67.5">
      <c r="A1432" s="246" t="s">
        <v>4321</v>
      </c>
      <c r="B1432" s="247" t="s">
        <v>4322</v>
      </c>
      <c r="C1432" s="251" t="s">
        <v>437</v>
      </c>
      <c r="D1432" s="251" t="s">
        <v>4323</v>
      </c>
      <c r="E1432" s="250" t="s">
        <v>28</v>
      </c>
      <c r="F1432" s="253" t="s">
        <v>21718</v>
      </c>
    </row>
    <row r="1433" spans="1:6" ht="67.5">
      <c r="A1433" s="246" t="s">
        <v>4324</v>
      </c>
      <c r="B1433" s="247" t="s">
        <v>4325</v>
      </c>
      <c r="C1433" s="251" t="s">
        <v>437</v>
      </c>
      <c r="D1433" s="251" t="s">
        <v>4326</v>
      </c>
      <c r="E1433" s="250" t="s">
        <v>28</v>
      </c>
      <c r="F1433" s="253" t="s">
        <v>21719</v>
      </c>
    </row>
    <row r="1434" spans="1:6" ht="67.5">
      <c r="A1434" s="246" t="s">
        <v>4327</v>
      </c>
      <c r="B1434" s="247" t="s">
        <v>4328</v>
      </c>
      <c r="C1434" s="251" t="s">
        <v>437</v>
      </c>
      <c r="D1434" s="251" t="s">
        <v>4329</v>
      </c>
      <c r="E1434" s="250" t="s">
        <v>28</v>
      </c>
      <c r="F1434" s="253" t="s">
        <v>21720</v>
      </c>
    </row>
    <row r="1435" spans="1:6" ht="67.5">
      <c r="A1435" s="246" t="s">
        <v>4330</v>
      </c>
      <c r="B1435" s="247" t="s">
        <v>4331</v>
      </c>
      <c r="C1435" s="251" t="s">
        <v>437</v>
      </c>
      <c r="D1435" s="251" t="s">
        <v>4332</v>
      </c>
      <c r="E1435" s="250" t="s">
        <v>28</v>
      </c>
      <c r="F1435" s="253" t="s">
        <v>21721</v>
      </c>
    </row>
    <row r="1436" spans="1:6" ht="67.5">
      <c r="A1436" s="246" t="s">
        <v>4333</v>
      </c>
      <c r="B1436" s="247" t="s">
        <v>4334</v>
      </c>
      <c r="C1436" s="251" t="s">
        <v>437</v>
      </c>
      <c r="D1436" s="251" t="s">
        <v>4335</v>
      </c>
      <c r="E1436" s="250" t="s">
        <v>28</v>
      </c>
      <c r="F1436" s="253" t="s">
        <v>21722</v>
      </c>
    </row>
    <row r="1437" spans="1:6" ht="67.5">
      <c r="A1437" s="246" t="s">
        <v>4336</v>
      </c>
      <c r="B1437" s="247" t="s">
        <v>4337</v>
      </c>
      <c r="C1437" s="251" t="s">
        <v>437</v>
      </c>
      <c r="D1437" s="251" t="s">
        <v>4338</v>
      </c>
      <c r="E1437" s="250" t="s">
        <v>28</v>
      </c>
      <c r="F1437" s="253" t="s">
        <v>21723</v>
      </c>
    </row>
    <row r="1438" spans="1:6" ht="67.5">
      <c r="A1438" s="246" t="s">
        <v>4339</v>
      </c>
      <c r="B1438" s="247" t="s">
        <v>4340</v>
      </c>
      <c r="C1438" s="251" t="s">
        <v>437</v>
      </c>
      <c r="D1438" s="251" t="s">
        <v>4341</v>
      </c>
      <c r="E1438" s="250" t="s">
        <v>28</v>
      </c>
      <c r="F1438" s="253" t="s">
        <v>21724</v>
      </c>
    </row>
    <row r="1439" spans="1:6" ht="67.5">
      <c r="A1439" s="246" t="s">
        <v>4342</v>
      </c>
      <c r="B1439" s="247" t="s">
        <v>4343</v>
      </c>
      <c r="C1439" s="251" t="s">
        <v>437</v>
      </c>
      <c r="D1439" s="251" t="s">
        <v>4344</v>
      </c>
      <c r="E1439" s="250" t="s">
        <v>28</v>
      </c>
      <c r="F1439" s="253" t="s">
        <v>21725</v>
      </c>
    </row>
    <row r="1440" spans="1:6" ht="67.5">
      <c r="A1440" s="246" t="s">
        <v>4345</v>
      </c>
      <c r="B1440" s="247" t="s">
        <v>4346</v>
      </c>
      <c r="C1440" s="251" t="s">
        <v>437</v>
      </c>
      <c r="D1440" s="251" t="s">
        <v>4347</v>
      </c>
      <c r="E1440" s="250" t="s">
        <v>28</v>
      </c>
      <c r="F1440" s="253" t="s">
        <v>21726</v>
      </c>
    </row>
    <row r="1441" spans="1:6" ht="67.5">
      <c r="A1441" s="246" t="s">
        <v>4348</v>
      </c>
      <c r="B1441" s="247" t="s">
        <v>4349</v>
      </c>
      <c r="C1441" s="251" t="s">
        <v>437</v>
      </c>
      <c r="D1441" s="251" t="s">
        <v>4350</v>
      </c>
      <c r="E1441" s="250" t="s">
        <v>28</v>
      </c>
      <c r="F1441" s="253" t="s">
        <v>21727</v>
      </c>
    </row>
    <row r="1442" spans="1:6" ht="54">
      <c r="A1442" s="246" t="s">
        <v>4351</v>
      </c>
      <c r="B1442" s="247" t="s">
        <v>4352</v>
      </c>
      <c r="C1442" s="251" t="s">
        <v>4353</v>
      </c>
      <c r="D1442" s="251" t="s">
        <v>4354</v>
      </c>
      <c r="E1442" s="250" t="s">
        <v>28</v>
      </c>
      <c r="F1442" s="253" t="s">
        <v>21728</v>
      </c>
    </row>
    <row r="1443" spans="1:6" ht="54">
      <c r="A1443" s="246" t="s">
        <v>4355</v>
      </c>
      <c r="B1443" s="247" t="s">
        <v>4356</v>
      </c>
      <c r="C1443" s="251" t="s">
        <v>4353</v>
      </c>
      <c r="D1443" s="251" t="s">
        <v>4357</v>
      </c>
      <c r="E1443" s="250" t="s">
        <v>28</v>
      </c>
      <c r="F1443" s="253" t="s">
        <v>14314</v>
      </c>
    </row>
    <row r="1444" spans="1:6" ht="81">
      <c r="A1444" s="246" t="s">
        <v>4358</v>
      </c>
      <c r="B1444" s="247" t="s">
        <v>4359</v>
      </c>
      <c r="C1444" s="251" t="s">
        <v>35</v>
      </c>
      <c r="D1444" s="251" t="s">
        <v>4360</v>
      </c>
      <c r="E1444" s="250" t="s">
        <v>28</v>
      </c>
      <c r="F1444" s="253" t="s">
        <v>2188</v>
      </c>
    </row>
    <row r="1445" spans="1:6" ht="67.5">
      <c r="A1445" s="246" t="s">
        <v>4361</v>
      </c>
      <c r="B1445" s="247" t="s">
        <v>4362</v>
      </c>
      <c r="C1445" s="251" t="s">
        <v>4353</v>
      </c>
      <c r="D1445" s="251" t="s">
        <v>4363</v>
      </c>
      <c r="E1445" s="250" t="s">
        <v>28</v>
      </c>
      <c r="F1445" s="253" t="s">
        <v>10217</v>
      </c>
    </row>
    <row r="1446" spans="1:6" ht="40.5">
      <c r="A1446" s="246" t="s">
        <v>4364</v>
      </c>
      <c r="B1446" s="247" t="s">
        <v>4365</v>
      </c>
      <c r="C1446" s="251" t="s">
        <v>35</v>
      </c>
      <c r="D1446" s="251" t="s">
        <v>4366</v>
      </c>
      <c r="E1446" s="250" t="s">
        <v>28</v>
      </c>
      <c r="F1446" s="253" t="s">
        <v>21729</v>
      </c>
    </row>
    <row r="1447" spans="1:6" ht="27">
      <c r="A1447" s="246" t="s">
        <v>4367</v>
      </c>
      <c r="B1447" s="247" t="s">
        <v>4368</v>
      </c>
      <c r="C1447" s="251" t="s">
        <v>216</v>
      </c>
      <c r="D1447" s="251" t="s">
        <v>4369</v>
      </c>
      <c r="E1447" s="250" t="s">
        <v>28</v>
      </c>
      <c r="F1447" s="253" t="s">
        <v>21730</v>
      </c>
    </row>
    <row r="1448" spans="1:6" ht="54">
      <c r="A1448" s="246" t="s">
        <v>4370</v>
      </c>
      <c r="B1448" s="247" t="s">
        <v>4371</v>
      </c>
      <c r="C1448" s="251" t="s">
        <v>437</v>
      </c>
      <c r="D1448" s="251" t="s">
        <v>4372</v>
      </c>
      <c r="E1448" s="250" t="s">
        <v>28</v>
      </c>
      <c r="F1448" s="253" t="s">
        <v>21731</v>
      </c>
    </row>
    <row r="1449" spans="1:6" ht="81">
      <c r="A1449" s="246" t="s">
        <v>4373</v>
      </c>
      <c r="B1449" s="247" t="s">
        <v>4374</v>
      </c>
      <c r="C1449" s="251" t="s">
        <v>437</v>
      </c>
      <c r="D1449" s="251" t="s">
        <v>4375</v>
      </c>
      <c r="E1449" s="250" t="s">
        <v>28</v>
      </c>
      <c r="F1449" s="253" t="s">
        <v>21732</v>
      </c>
    </row>
    <row r="1450" spans="1:6" ht="54">
      <c r="A1450" s="246" t="s">
        <v>4376</v>
      </c>
      <c r="B1450" s="247" t="s">
        <v>4377</v>
      </c>
      <c r="C1450" s="251" t="s">
        <v>30</v>
      </c>
      <c r="D1450" s="251" t="s">
        <v>4378</v>
      </c>
      <c r="E1450" s="250" t="s">
        <v>28</v>
      </c>
      <c r="F1450" s="253" t="s">
        <v>21733</v>
      </c>
    </row>
    <row r="1451" spans="1:6" ht="67.5">
      <c r="A1451" s="246" t="s">
        <v>4379</v>
      </c>
      <c r="B1451" s="247" t="s">
        <v>4380</v>
      </c>
      <c r="C1451" s="251" t="s">
        <v>437</v>
      </c>
      <c r="D1451" s="251" t="s">
        <v>4381</v>
      </c>
      <c r="E1451" s="250" t="s">
        <v>28</v>
      </c>
      <c r="F1451" s="253" t="s">
        <v>21734</v>
      </c>
    </row>
    <row r="1452" spans="1:6" ht="54">
      <c r="A1452" s="246" t="s">
        <v>4382</v>
      </c>
      <c r="B1452" s="247" t="s">
        <v>4383</v>
      </c>
      <c r="C1452" s="251" t="s">
        <v>238</v>
      </c>
      <c r="D1452" s="251" t="s">
        <v>4384</v>
      </c>
      <c r="E1452" s="250" t="s">
        <v>28</v>
      </c>
      <c r="F1452" s="253" t="s">
        <v>8939</v>
      </c>
    </row>
    <row r="1453" spans="1:6" ht="54">
      <c r="A1453" s="246" t="s">
        <v>4385</v>
      </c>
      <c r="B1453" s="247" t="s">
        <v>4386</v>
      </c>
      <c r="C1453" s="251" t="s">
        <v>238</v>
      </c>
      <c r="D1453" s="251" t="s">
        <v>4387</v>
      </c>
      <c r="E1453" s="250" t="s">
        <v>28</v>
      </c>
      <c r="F1453" s="253" t="s">
        <v>21735</v>
      </c>
    </row>
    <row r="1454" spans="1:6" ht="54">
      <c r="A1454" s="246" t="s">
        <v>4388</v>
      </c>
      <c r="B1454" s="247" t="s">
        <v>4389</v>
      </c>
      <c r="C1454" s="251" t="s">
        <v>238</v>
      </c>
      <c r="D1454" s="251" t="s">
        <v>4390</v>
      </c>
      <c r="E1454" s="250" t="s">
        <v>28</v>
      </c>
      <c r="F1454" s="253" t="s">
        <v>6067</v>
      </c>
    </row>
    <row r="1455" spans="1:6" ht="40.5">
      <c r="A1455" s="246" t="s">
        <v>4391</v>
      </c>
      <c r="B1455" s="247" t="s">
        <v>4392</v>
      </c>
      <c r="C1455" s="251" t="s">
        <v>238</v>
      </c>
      <c r="D1455" s="251" t="s">
        <v>4393</v>
      </c>
      <c r="E1455" s="250" t="s">
        <v>28</v>
      </c>
      <c r="F1455" s="253" t="s">
        <v>21736</v>
      </c>
    </row>
    <row r="1456" spans="1:6" ht="40.5">
      <c r="A1456" s="246" t="s">
        <v>4394</v>
      </c>
      <c r="B1456" s="247" t="s">
        <v>4395</v>
      </c>
      <c r="C1456" s="251" t="s">
        <v>238</v>
      </c>
      <c r="D1456" s="251" t="s">
        <v>4396</v>
      </c>
      <c r="E1456" s="250" t="s">
        <v>28</v>
      </c>
      <c r="F1456" s="253" t="s">
        <v>13417</v>
      </c>
    </row>
    <row r="1457" spans="1:6" ht="67.5">
      <c r="A1457" s="246" t="s">
        <v>4397</v>
      </c>
      <c r="B1457" s="247" t="s">
        <v>4398</v>
      </c>
      <c r="C1457" s="251" t="s">
        <v>238</v>
      </c>
      <c r="D1457" s="251" t="s">
        <v>4399</v>
      </c>
      <c r="E1457" s="250" t="s">
        <v>28</v>
      </c>
      <c r="F1457" s="253" t="s">
        <v>21737</v>
      </c>
    </row>
    <row r="1458" spans="1:6" ht="67.5">
      <c r="A1458" s="246" t="s">
        <v>4400</v>
      </c>
      <c r="B1458" s="247" t="s">
        <v>4401</v>
      </c>
      <c r="C1458" s="251" t="s">
        <v>238</v>
      </c>
      <c r="D1458" s="251" t="s">
        <v>4402</v>
      </c>
      <c r="E1458" s="250" t="s">
        <v>28</v>
      </c>
      <c r="F1458" s="253" t="s">
        <v>21738</v>
      </c>
    </row>
    <row r="1459" spans="1:6" ht="67.5">
      <c r="A1459" s="246" t="s">
        <v>4403</v>
      </c>
      <c r="B1459" s="247" t="s">
        <v>4404</v>
      </c>
      <c r="C1459" s="251" t="s">
        <v>238</v>
      </c>
      <c r="D1459" s="251" t="s">
        <v>4405</v>
      </c>
      <c r="E1459" s="250" t="s">
        <v>28</v>
      </c>
      <c r="F1459" s="253" t="s">
        <v>21739</v>
      </c>
    </row>
    <row r="1460" spans="1:6" ht="54">
      <c r="A1460" s="246" t="s">
        <v>4406</v>
      </c>
      <c r="B1460" s="247" t="s">
        <v>4407</v>
      </c>
      <c r="C1460" s="251" t="s">
        <v>238</v>
      </c>
      <c r="D1460" s="251" t="s">
        <v>4408</v>
      </c>
      <c r="E1460" s="250" t="s">
        <v>28</v>
      </c>
      <c r="F1460" s="253" t="s">
        <v>21740</v>
      </c>
    </row>
    <row r="1461" spans="1:6" ht="54">
      <c r="A1461" s="246" t="s">
        <v>4409</v>
      </c>
      <c r="B1461" s="247" t="s">
        <v>4410</v>
      </c>
      <c r="C1461" s="251" t="s">
        <v>238</v>
      </c>
      <c r="D1461" s="251" t="s">
        <v>4411</v>
      </c>
      <c r="E1461" s="250" t="s">
        <v>28</v>
      </c>
      <c r="F1461" s="253" t="s">
        <v>21741</v>
      </c>
    </row>
    <row r="1462" spans="1:6" ht="54">
      <c r="A1462" s="246" t="s">
        <v>4412</v>
      </c>
      <c r="B1462" s="247" t="s">
        <v>4413</v>
      </c>
      <c r="C1462" s="251" t="s">
        <v>238</v>
      </c>
      <c r="D1462" s="251" t="s">
        <v>4414</v>
      </c>
      <c r="E1462" s="250" t="s">
        <v>28</v>
      </c>
      <c r="F1462" s="253" t="s">
        <v>21742</v>
      </c>
    </row>
    <row r="1463" spans="1:6" ht="40.5">
      <c r="A1463" s="246" t="s">
        <v>4415</v>
      </c>
      <c r="B1463" s="247" t="s">
        <v>4416</v>
      </c>
      <c r="C1463" s="251" t="s">
        <v>238</v>
      </c>
      <c r="D1463" s="251" t="s">
        <v>4417</v>
      </c>
      <c r="E1463" s="250" t="s">
        <v>28</v>
      </c>
      <c r="F1463" s="253" t="s">
        <v>21743</v>
      </c>
    </row>
    <row r="1464" spans="1:6" ht="54">
      <c r="A1464" s="246" t="s">
        <v>4418</v>
      </c>
      <c r="B1464" s="247" t="s">
        <v>4419</v>
      </c>
      <c r="C1464" s="251" t="s">
        <v>238</v>
      </c>
      <c r="D1464" s="251" t="s">
        <v>4420</v>
      </c>
      <c r="E1464" s="250" t="s">
        <v>28</v>
      </c>
      <c r="F1464" s="253" t="s">
        <v>21744</v>
      </c>
    </row>
    <row r="1465" spans="1:6" ht="40.5">
      <c r="A1465" s="246" t="s">
        <v>4421</v>
      </c>
      <c r="B1465" s="247" t="s">
        <v>4422</v>
      </c>
      <c r="C1465" s="251" t="s">
        <v>238</v>
      </c>
      <c r="D1465" s="251" t="s">
        <v>4423</v>
      </c>
      <c r="E1465" s="250" t="s">
        <v>28</v>
      </c>
      <c r="F1465" s="253" t="s">
        <v>21745</v>
      </c>
    </row>
    <row r="1466" spans="1:6" ht="54">
      <c r="A1466" s="246" t="s">
        <v>4424</v>
      </c>
      <c r="B1466" s="247" t="s">
        <v>4425</v>
      </c>
      <c r="C1466" s="251" t="s">
        <v>238</v>
      </c>
      <c r="D1466" s="251" t="s">
        <v>4426</v>
      </c>
      <c r="E1466" s="250" t="s">
        <v>28</v>
      </c>
      <c r="F1466" s="253" t="s">
        <v>21746</v>
      </c>
    </row>
    <row r="1467" spans="1:6" ht="40.5">
      <c r="A1467" s="246" t="s">
        <v>4427</v>
      </c>
      <c r="B1467" s="247" t="s">
        <v>4428</v>
      </c>
      <c r="C1467" s="251" t="s">
        <v>238</v>
      </c>
      <c r="D1467" s="251" t="s">
        <v>4429</v>
      </c>
      <c r="E1467" s="250" t="s">
        <v>28</v>
      </c>
      <c r="F1467" s="253" t="s">
        <v>21747</v>
      </c>
    </row>
    <row r="1468" spans="1:6" ht="67.5">
      <c r="A1468" s="246" t="s">
        <v>4430</v>
      </c>
      <c r="B1468" s="247" t="s">
        <v>4431</v>
      </c>
      <c r="C1468" s="251" t="s">
        <v>238</v>
      </c>
      <c r="D1468" s="251" t="s">
        <v>4432</v>
      </c>
      <c r="E1468" s="250" t="s">
        <v>28</v>
      </c>
      <c r="F1468" s="253" t="s">
        <v>21748</v>
      </c>
    </row>
    <row r="1469" spans="1:6" ht="67.5">
      <c r="A1469" s="246" t="s">
        <v>4433</v>
      </c>
      <c r="B1469" s="247" t="s">
        <v>4434</v>
      </c>
      <c r="C1469" s="251" t="s">
        <v>238</v>
      </c>
      <c r="D1469" s="251" t="s">
        <v>4435</v>
      </c>
      <c r="E1469" s="250" t="s">
        <v>28</v>
      </c>
      <c r="F1469" s="253" t="s">
        <v>21749</v>
      </c>
    </row>
    <row r="1470" spans="1:6" ht="67.5">
      <c r="A1470" s="246" t="s">
        <v>4436</v>
      </c>
      <c r="B1470" s="247" t="s">
        <v>4437</v>
      </c>
      <c r="C1470" s="251" t="s">
        <v>238</v>
      </c>
      <c r="D1470" s="251" t="s">
        <v>4438</v>
      </c>
      <c r="E1470" s="250" t="s">
        <v>28</v>
      </c>
      <c r="F1470" s="253" t="s">
        <v>21750</v>
      </c>
    </row>
    <row r="1471" spans="1:6" ht="54">
      <c r="A1471" s="246" t="s">
        <v>4439</v>
      </c>
      <c r="B1471" s="247" t="s">
        <v>4440</v>
      </c>
      <c r="C1471" s="251" t="s">
        <v>238</v>
      </c>
      <c r="D1471" s="251" t="s">
        <v>4441</v>
      </c>
      <c r="E1471" s="250" t="s">
        <v>28</v>
      </c>
      <c r="F1471" s="253" t="s">
        <v>21751</v>
      </c>
    </row>
    <row r="1472" spans="1:6" ht="67.5">
      <c r="A1472" s="246" t="s">
        <v>4442</v>
      </c>
      <c r="B1472" s="247" t="s">
        <v>4443</v>
      </c>
      <c r="C1472" s="251" t="s">
        <v>238</v>
      </c>
      <c r="D1472" s="251" t="s">
        <v>4444</v>
      </c>
      <c r="E1472" s="250" t="s">
        <v>28</v>
      </c>
      <c r="F1472" s="253" t="s">
        <v>21752</v>
      </c>
    </row>
    <row r="1473" spans="1:6" ht="54">
      <c r="A1473" s="246" t="s">
        <v>4445</v>
      </c>
      <c r="B1473" s="247" t="s">
        <v>4446</v>
      </c>
      <c r="C1473" s="251" t="s">
        <v>238</v>
      </c>
      <c r="D1473" s="251" t="s">
        <v>4447</v>
      </c>
      <c r="E1473" s="250" t="s">
        <v>28</v>
      </c>
      <c r="F1473" s="253" t="s">
        <v>21753</v>
      </c>
    </row>
    <row r="1474" spans="1:6" ht="54">
      <c r="A1474" s="246" t="s">
        <v>4448</v>
      </c>
      <c r="B1474" s="247" t="s">
        <v>4449</v>
      </c>
      <c r="C1474" s="251" t="s">
        <v>238</v>
      </c>
      <c r="D1474" s="251" t="s">
        <v>4450</v>
      </c>
      <c r="E1474" s="250" t="s">
        <v>28</v>
      </c>
      <c r="F1474" s="253" t="s">
        <v>21754</v>
      </c>
    </row>
    <row r="1475" spans="1:6" ht="67.5">
      <c r="A1475" s="246" t="s">
        <v>4451</v>
      </c>
      <c r="B1475" s="247" t="s">
        <v>4452</v>
      </c>
      <c r="C1475" s="251" t="s">
        <v>238</v>
      </c>
      <c r="D1475" s="251" t="s">
        <v>4453</v>
      </c>
      <c r="E1475" s="250" t="s">
        <v>28</v>
      </c>
      <c r="F1475" s="253" t="s">
        <v>21755</v>
      </c>
    </row>
    <row r="1476" spans="1:6" ht="67.5">
      <c r="A1476" s="246" t="s">
        <v>4454</v>
      </c>
      <c r="B1476" s="247" t="s">
        <v>4455</v>
      </c>
      <c r="C1476" s="251" t="s">
        <v>238</v>
      </c>
      <c r="D1476" s="251" t="s">
        <v>4456</v>
      </c>
      <c r="E1476" s="250" t="s">
        <v>28</v>
      </c>
      <c r="F1476" s="253" t="s">
        <v>16989</v>
      </c>
    </row>
    <row r="1477" spans="1:6" ht="81">
      <c r="A1477" s="246" t="s">
        <v>4457</v>
      </c>
      <c r="B1477" s="247" t="s">
        <v>4458</v>
      </c>
      <c r="C1477" s="251" t="s">
        <v>238</v>
      </c>
      <c r="D1477" s="251" t="s">
        <v>4459</v>
      </c>
      <c r="E1477" s="250" t="s">
        <v>28</v>
      </c>
      <c r="F1477" s="253" t="s">
        <v>21756</v>
      </c>
    </row>
    <row r="1478" spans="1:6" ht="54">
      <c r="A1478" s="246" t="s">
        <v>4460</v>
      </c>
      <c r="B1478" s="247" t="s">
        <v>4461</v>
      </c>
      <c r="C1478" s="251" t="s">
        <v>238</v>
      </c>
      <c r="D1478" s="251" t="s">
        <v>4462</v>
      </c>
      <c r="E1478" s="250" t="s">
        <v>28</v>
      </c>
      <c r="F1478" s="253" t="s">
        <v>2132</v>
      </c>
    </row>
    <row r="1479" spans="1:6" ht="67.5">
      <c r="A1479" s="246" t="s">
        <v>4463</v>
      </c>
      <c r="B1479" s="247" t="s">
        <v>4464</v>
      </c>
      <c r="C1479" s="251" t="s">
        <v>238</v>
      </c>
      <c r="D1479" s="251" t="s">
        <v>4465</v>
      </c>
      <c r="E1479" s="250" t="s">
        <v>28</v>
      </c>
      <c r="F1479" s="253" t="s">
        <v>21757</v>
      </c>
    </row>
    <row r="1480" spans="1:6" ht="67.5">
      <c r="A1480" s="246" t="s">
        <v>4466</v>
      </c>
      <c r="B1480" s="247" t="s">
        <v>4467</v>
      </c>
      <c r="C1480" s="251" t="s">
        <v>238</v>
      </c>
      <c r="D1480" s="251" t="s">
        <v>4468</v>
      </c>
      <c r="E1480" s="250" t="s">
        <v>28</v>
      </c>
      <c r="F1480" s="253" t="s">
        <v>6449</v>
      </c>
    </row>
    <row r="1481" spans="1:6" ht="81">
      <c r="A1481" s="246" t="s">
        <v>4469</v>
      </c>
      <c r="B1481" s="247" t="s">
        <v>4470</v>
      </c>
      <c r="C1481" s="251" t="s">
        <v>238</v>
      </c>
      <c r="D1481" s="251" t="s">
        <v>4471</v>
      </c>
      <c r="E1481" s="250" t="s">
        <v>28</v>
      </c>
      <c r="F1481" s="253" t="s">
        <v>21758</v>
      </c>
    </row>
    <row r="1482" spans="1:6" ht="40.5">
      <c r="A1482" s="246" t="s">
        <v>4472</v>
      </c>
      <c r="B1482" s="247" t="s">
        <v>4473</v>
      </c>
      <c r="C1482" s="251" t="s">
        <v>238</v>
      </c>
      <c r="D1482" s="251" t="s">
        <v>4474</v>
      </c>
      <c r="E1482" s="250" t="s">
        <v>28</v>
      </c>
      <c r="F1482" s="253" t="s">
        <v>21184</v>
      </c>
    </row>
    <row r="1483" spans="1:6" ht="40.5">
      <c r="A1483" s="246" t="s">
        <v>4475</v>
      </c>
      <c r="B1483" s="247" t="s">
        <v>4476</v>
      </c>
      <c r="C1483" s="251" t="s">
        <v>238</v>
      </c>
      <c r="D1483" s="251" t="s">
        <v>4477</v>
      </c>
      <c r="E1483" s="250" t="s">
        <v>28</v>
      </c>
      <c r="F1483" s="253" t="s">
        <v>21759</v>
      </c>
    </row>
    <row r="1484" spans="1:6" ht="40.5">
      <c r="A1484" s="246" t="s">
        <v>4478</v>
      </c>
      <c r="B1484" s="247" t="s">
        <v>4479</v>
      </c>
      <c r="C1484" s="251" t="s">
        <v>238</v>
      </c>
      <c r="D1484" s="251" t="s">
        <v>4480</v>
      </c>
      <c r="E1484" s="250" t="s">
        <v>28</v>
      </c>
      <c r="F1484" s="253" t="s">
        <v>13861</v>
      </c>
    </row>
    <row r="1485" spans="1:6" ht="40.5">
      <c r="A1485" s="246" t="s">
        <v>4481</v>
      </c>
      <c r="B1485" s="247" t="s">
        <v>4482</v>
      </c>
      <c r="C1485" s="251" t="s">
        <v>437</v>
      </c>
      <c r="D1485" s="251" t="s">
        <v>4483</v>
      </c>
      <c r="E1485" s="250" t="s">
        <v>28</v>
      </c>
      <c r="F1485" s="253" t="s">
        <v>21760</v>
      </c>
    </row>
    <row r="1486" spans="1:6" ht="54">
      <c r="A1486" s="246" t="s">
        <v>4484</v>
      </c>
      <c r="B1486" s="247" t="s">
        <v>4485</v>
      </c>
      <c r="C1486" s="251" t="s">
        <v>437</v>
      </c>
      <c r="D1486" s="251" t="s">
        <v>4486</v>
      </c>
      <c r="E1486" s="250" t="s">
        <v>28</v>
      </c>
      <c r="F1486" s="253" t="s">
        <v>21761</v>
      </c>
    </row>
    <row r="1487" spans="1:6" ht="54">
      <c r="A1487" s="246" t="s">
        <v>4487</v>
      </c>
      <c r="B1487" s="247" t="s">
        <v>4488</v>
      </c>
      <c r="C1487" s="251" t="s">
        <v>437</v>
      </c>
      <c r="D1487" s="251" t="s">
        <v>4489</v>
      </c>
      <c r="E1487" s="250" t="s">
        <v>28</v>
      </c>
      <c r="F1487" s="253" t="s">
        <v>21762</v>
      </c>
    </row>
    <row r="1488" spans="1:6" ht="54">
      <c r="A1488" s="246" t="s">
        <v>4490</v>
      </c>
      <c r="B1488" s="247" t="s">
        <v>4491</v>
      </c>
      <c r="C1488" s="251" t="s">
        <v>35</v>
      </c>
      <c r="D1488" s="251" t="s">
        <v>4492</v>
      </c>
      <c r="E1488" s="250" t="s">
        <v>28</v>
      </c>
      <c r="F1488" s="253" t="s">
        <v>21763</v>
      </c>
    </row>
    <row r="1489" spans="1:6" ht="54">
      <c r="A1489" s="246" t="s">
        <v>4493</v>
      </c>
      <c r="B1489" s="247" t="s">
        <v>4494</v>
      </c>
      <c r="C1489" s="251" t="s">
        <v>35</v>
      </c>
      <c r="D1489" s="251" t="s">
        <v>4495</v>
      </c>
      <c r="E1489" s="250" t="s">
        <v>28</v>
      </c>
      <c r="F1489" s="253" t="s">
        <v>21764</v>
      </c>
    </row>
    <row r="1490" spans="1:6" ht="54">
      <c r="A1490" s="246" t="s">
        <v>4496</v>
      </c>
      <c r="B1490" s="247" t="s">
        <v>4497</v>
      </c>
      <c r="C1490" s="251" t="s">
        <v>35</v>
      </c>
      <c r="D1490" s="251" t="s">
        <v>4498</v>
      </c>
      <c r="E1490" s="250" t="s">
        <v>28</v>
      </c>
      <c r="F1490" s="253" t="s">
        <v>21765</v>
      </c>
    </row>
    <row r="1491" spans="1:6" ht="27">
      <c r="A1491" s="246" t="s">
        <v>4499</v>
      </c>
      <c r="B1491" s="247" t="s">
        <v>4500</v>
      </c>
      <c r="C1491" s="251" t="s">
        <v>30</v>
      </c>
      <c r="D1491" s="251" t="s">
        <v>4501</v>
      </c>
      <c r="E1491" s="250" t="s">
        <v>28</v>
      </c>
      <c r="F1491" s="253" t="s">
        <v>21766</v>
      </c>
    </row>
    <row r="1492" spans="1:6" ht="27">
      <c r="A1492" s="246" t="s">
        <v>4502</v>
      </c>
      <c r="B1492" s="247" t="s">
        <v>4503</v>
      </c>
      <c r="C1492" s="251" t="s">
        <v>30</v>
      </c>
      <c r="D1492" s="251" t="s">
        <v>4504</v>
      </c>
      <c r="E1492" s="250" t="s">
        <v>28</v>
      </c>
      <c r="F1492" s="253" t="s">
        <v>21767</v>
      </c>
    </row>
    <row r="1493" spans="1:6" ht="27">
      <c r="A1493" s="246" t="s">
        <v>4505</v>
      </c>
      <c r="B1493" s="247" t="s">
        <v>4506</v>
      </c>
      <c r="C1493" s="251" t="s">
        <v>30</v>
      </c>
      <c r="D1493" s="251" t="s">
        <v>4507</v>
      </c>
      <c r="E1493" s="250" t="s">
        <v>28</v>
      </c>
      <c r="F1493" s="253" t="s">
        <v>21768</v>
      </c>
    </row>
    <row r="1494" spans="1:6" ht="27">
      <c r="A1494" s="246" t="s">
        <v>4508</v>
      </c>
      <c r="B1494" s="247" t="s">
        <v>4509</v>
      </c>
      <c r="C1494" s="251" t="s">
        <v>30</v>
      </c>
      <c r="D1494" s="251" t="s">
        <v>1321</v>
      </c>
      <c r="E1494" s="250" t="s">
        <v>28</v>
      </c>
      <c r="F1494" s="253" t="s">
        <v>21769</v>
      </c>
    </row>
    <row r="1495" spans="1:6" ht="67.5">
      <c r="A1495" s="246" t="s">
        <v>4510</v>
      </c>
      <c r="B1495" s="247" t="s">
        <v>4511</v>
      </c>
      <c r="C1495" s="251" t="s">
        <v>238</v>
      </c>
      <c r="D1495" s="251" t="s">
        <v>4512</v>
      </c>
      <c r="E1495" s="250" t="s">
        <v>28</v>
      </c>
      <c r="F1495" s="253" t="s">
        <v>2589</v>
      </c>
    </row>
    <row r="1496" spans="1:6" ht="67.5">
      <c r="A1496" s="246" t="s">
        <v>4513</v>
      </c>
      <c r="B1496" s="247" t="s">
        <v>4514</v>
      </c>
      <c r="C1496" s="251" t="s">
        <v>238</v>
      </c>
      <c r="D1496" s="251" t="s">
        <v>4515</v>
      </c>
      <c r="E1496" s="250" t="s">
        <v>28</v>
      </c>
      <c r="F1496" s="253" t="s">
        <v>21770</v>
      </c>
    </row>
    <row r="1497" spans="1:6" ht="27">
      <c r="A1497" s="246" t="s">
        <v>4516</v>
      </c>
      <c r="B1497" s="247" t="s">
        <v>4517</v>
      </c>
      <c r="C1497" s="251" t="s">
        <v>437</v>
      </c>
      <c r="D1497" s="251" t="s">
        <v>4518</v>
      </c>
      <c r="E1497" s="250" t="s">
        <v>28</v>
      </c>
      <c r="F1497" s="253" t="s">
        <v>6903</v>
      </c>
    </row>
    <row r="1498" spans="1:6" ht="27">
      <c r="A1498" s="246" t="s">
        <v>4519</v>
      </c>
      <c r="B1498" s="247" t="s">
        <v>4520</v>
      </c>
      <c r="C1498" s="251" t="s">
        <v>437</v>
      </c>
      <c r="D1498" s="251" t="s">
        <v>4521</v>
      </c>
      <c r="E1498" s="250" t="s">
        <v>28</v>
      </c>
      <c r="F1498" s="253" t="s">
        <v>21771</v>
      </c>
    </row>
    <row r="1499" spans="1:6" ht="27">
      <c r="A1499" s="246" t="s">
        <v>4522</v>
      </c>
      <c r="B1499" s="247" t="s">
        <v>4523</v>
      </c>
      <c r="C1499" s="251" t="s">
        <v>437</v>
      </c>
      <c r="D1499" s="251" t="s">
        <v>4524</v>
      </c>
      <c r="E1499" s="250" t="s">
        <v>28</v>
      </c>
      <c r="F1499" s="253" t="s">
        <v>3735</v>
      </c>
    </row>
    <row r="1500" spans="1:6" ht="54">
      <c r="A1500" s="246" t="s">
        <v>4525</v>
      </c>
      <c r="B1500" s="247" t="s">
        <v>4526</v>
      </c>
      <c r="C1500" s="251" t="s">
        <v>35</v>
      </c>
      <c r="D1500" s="251" t="s">
        <v>4527</v>
      </c>
      <c r="E1500" s="250" t="s">
        <v>28</v>
      </c>
      <c r="F1500" s="253" t="s">
        <v>21772</v>
      </c>
    </row>
    <row r="1501" spans="1:6" ht="67.5">
      <c r="A1501" s="246" t="s">
        <v>4528</v>
      </c>
      <c r="B1501" s="247" t="s">
        <v>4529</v>
      </c>
      <c r="C1501" s="251" t="s">
        <v>30</v>
      </c>
      <c r="D1501" s="251" t="s">
        <v>4530</v>
      </c>
      <c r="E1501" s="250" t="s">
        <v>28</v>
      </c>
      <c r="F1501" s="253" t="s">
        <v>21773</v>
      </c>
    </row>
    <row r="1502" spans="1:6" ht="67.5">
      <c r="A1502" s="246" t="s">
        <v>4531</v>
      </c>
      <c r="B1502" s="247" t="s">
        <v>4532</v>
      </c>
      <c r="C1502" s="251" t="s">
        <v>30</v>
      </c>
      <c r="D1502" s="251" t="s">
        <v>4533</v>
      </c>
      <c r="E1502" s="250" t="s">
        <v>28</v>
      </c>
      <c r="F1502" s="253" t="s">
        <v>21774</v>
      </c>
    </row>
    <row r="1503" spans="1:6" ht="81">
      <c r="A1503" s="246" t="s">
        <v>4534</v>
      </c>
      <c r="B1503" s="247" t="s">
        <v>4535</v>
      </c>
      <c r="C1503" s="251" t="s">
        <v>30</v>
      </c>
      <c r="D1503" s="251" t="s">
        <v>4536</v>
      </c>
      <c r="E1503" s="250" t="s">
        <v>28</v>
      </c>
      <c r="F1503" s="253" t="s">
        <v>21775</v>
      </c>
    </row>
    <row r="1504" spans="1:6" ht="81">
      <c r="A1504" s="246" t="s">
        <v>4537</v>
      </c>
      <c r="B1504" s="247" t="s">
        <v>4538</v>
      </c>
      <c r="C1504" s="251" t="s">
        <v>30</v>
      </c>
      <c r="D1504" s="251" t="s">
        <v>4539</v>
      </c>
      <c r="E1504" s="250" t="s">
        <v>28</v>
      </c>
      <c r="F1504" s="253" t="s">
        <v>21776</v>
      </c>
    </row>
    <row r="1505" spans="1:6" ht="81">
      <c r="A1505" s="246" t="s">
        <v>4540</v>
      </c>
      <c r="B1505" s="247" t="s">
        <v>4541</v>
      </c>
      <c r="C1505" s="251" t="s">
        <v>30</v>
      </c>
      <c r="D1505" s="251" t="s">
        <v>4542</v>
      </c>
      <c r="E1505" s="250" t="s">
        <v>28</v>
      </c>
      <c r="F1505" s="253" t="s">
        <v>21777</v>
      </c>
    </row>
    <row r="1506" spans="1:6" ht="81">
      <c r="A1506" s="246" t="s">
        <v>4543</v>
      </c>
      <c r="B1506" s="247" t="s">
        <v>4544</v>
      </c>
      <c r="C1506" s="251" t="s">
        <v>30</v>
      </c>
      <c r="D1506" s="251" t="s">
        <v>4545</v>
      </c>
      <c r="E1506" s="250" t="s">
        <v>28</v>
      </c>
      <c r="F1506" s="253" t="s">
        <v>21778</v>
      </c>
    </row>
    <row r="1507" spans="1:6" ht="54">
      <c r="A1507" s="246" t="s">
        <v>4546</v>
      </c>
      <c r="B1507" s="247" t="s">
        <v>4547</v>
      </c>
      <c r="C1507" s="251" t="s">
        <v>30</v>
      </c>
      <c r="D1507" s="251" t="s">
        <v>4548</v>
      </c>
      <c r="E1507" s="250" t="s">
        <v>28</v>
      </c>
      <c r="F1507" s="253" t="s">
        <v>21779</v>
      </c>
    </row>
    <row r="1508" spans="1:6" ht="67.5">
      <c r="A1508" s="246" t="s">
        <v>4549</v>
      </c>
      <c r="B1508" s="247" t="s">
        <v>4550</v>
      </c>
      <c r="C1508" s="251" t="s">
        <v>30</v>
      </c>
      <c r="D1508" s="251" t="s">
        <v>4551</v>
      </c>
      <c r="E1508" s="250" t="s">
        <v>28</v>
      </c>
      <c r="F1508" s="253" t="s">
        <v>21780</v>
      </c>
    </row>
    <row r="1509" spans="1:6" ht="67.5">
      <c r="A1509" s="246" t="s">
        <v>4552</v>
      </c>
      <c r="B1509" s="247" t="s">
        <v>4553</v>
      </c>
      <c r="C1509" s="251" t="s">
        <v>30</v>
      </c>
      <c r="D1509" s="251" t="s">
        <v>4554</v>
      </c>
      <c r="E1509" s="250" t="s">
        <v>28</v>
      </c>
      <c r="F1509" s="253" t="s">
        <v>21781</v>
      </c>
    </row>
    <row r="1510" spans="1:6" ht="67.5">
      <c r="A1510" s="246" t="s">
        <v>4555</v>
      </c>
      <c r="B1510" s="247" t="s">
        <v>4556</v>
      </c>
      <c r="C1510" s="251" t="s">
        <v>30</v>
      </c>
      <c r="D1510" s="251" t="s">
        <v>4557</v>
      </c>
      <c r="E1510" s="250" t="s">
        <v>28</v>
      </c>
      <c r="F1510" s="253" t="s">
        <v>21782</v>
      </c>
    </row>
    <row r="1511" spans="1:6" ht="81">
      <c r="A1511" s="246" t="s">
        <v>4558</v>
      </c>
      <c r="B1511" s="247" t="s">
        <v>4559</v>
      </c>
      <c r="C1511" s="251" t="s">
        <v>30</v>
      </c>
      <c r="D1511" s="251" t="s">
        <v>4560</v>
      </c>
      <c r="E1511" s="250" t="s">
        <v>28</v>
      </c>
      <c r="F1511" s="253" t="s">
        <v>21783</v>
      </c>
    </row>
    <row r="1512" spans="1:6" ht="81">
      <c r="A1512" s="246" t="s">
        <v>4561</v>
      </c>
      <c r="B1512" s="247" t="s">
        <v>4562</v>
      </c>
      <c r="C1512" s="251" t="s">
        <v>30</v>
      </c>
      <c r="D1512" s="251" t="s">
        <v>4563</v>
      </c>
      <c r="E1512" s="250" t="s">
        <v>28</v>
      </c>
      <c r="F1512" s="253" t="s">
        <v>21784</v>
      </c>
    </row>
    <row r="1513" spans="1:6" ht="54">
      <c r="A1513" s="246" t="s">
        <v>4564</v>
      </c>
      <c r="B1513" s="247" t="s">
        <v>4565</v>
      </c>
      <c r="C1513" s="251" t="s">
        <v>35</v>
      </c>
      <c r="D1513" s="251" t="s">
        <v>4566</v>
      </c>
      <c r="E1513" s="250" t="s">
        <v>28</v>
      </c>
      <c r="F1513" s="253" t="s">
        <v>21785</v>
      </c>
    </row>
    <row r="1514" spans="1:6" ht="54">
      <c r="A1514" s="246" t="s">
        <v>4567</v>
      </c>
      <c r="B1514" s="247" t="s">
        <v>4568</v>
      </c>
      <c r="C1514" s="251" t="s">
        <v>35</v>
      </c>
      <c r="D1514" s="251" t="s">
        <v>4569</v>
      </c>
      <c r="E1514" s="250" t="s">
        <v>28</v>
      </c>
      <c r="F1514" s="253" t="s">
        <v>21786</v>
      </c>
    </row>
    <row r="1515" spans="1:6" ht="54">
      <c r="A1515" s="246" t="s">
        <v>4570</v>
      </c>
      <c r="B1515" s="247" t="s">
        <v>4571</v>
      </c>
      <c r="C1515" s="251" t="s">
        <v>35</v>
      </c>
      <c r="D1515" s="251" t="s">
        <v>4572</v>
      </c>
      <c r="E1515" s="250" t="s">
        <v>28</v>
      </c>
      <c r="F1515" s="253" t="s">
        <v>21787</v>
      </c>
    </row>
    <row r="1516" spans="1:6" ht="67.5">
      <c r="A1516" s="246" t="s">
        <v>4573</v>
      </c>
      <c r="B1516" s="247" t="s">
        <v>4574</v>
      </c>
      <c r="C1516" s="251" t="s">
        <v>30</v>
      </c>
      <c r="D1516" s="251" t="s">
        <v>4575</v>
      </c>
      <c r="E1516" s="250" t="s">
        <v>28</v>
      </c>
      <c r="F1516" s="253" t="s">
        <v>21788</v>
      </c>
    </row>
    <row r="1517" spans="1:6" ht="81">
      <c r="A1517" s="246" t="s">
        <v>4576</v>
      </c>
      <c r="B1517" s="247" t="s">
        <v>4577</v>
      </c>
      <c r="C1517" s="251" t="s">
        <v>35</v>
      </c>
      <c r="D1517" s="251" t="s">
        <v>4578</v>
      </c>
      <c r="E1517" s="250" t="s">
        <v>28</v>
      </c>
      <c r="F1517" s="253" t="s">
        <v>13565</v>
      </c>
    </row>
    <row r="1518" spans="1:6" ht="81">
      <c r="A1518" s="246" t="s">
        <v>4579</v>
      </c>
      <c r="B1518" s="247" t="s">
        <v>4580</v>
      </c>
      <c r="C1518" s="251" t="s">
        <v>35</v>
      </c>
      <c r="D1518" s="251" t="s">
        <v>4581</v>
      </c>
      <c r="E1518" s="250" t="s">
        <v>28</v>
      </c>
      <c r="F1518" s="253" t="s">
        <v>21789</v>
      </c>
    </row>
    <row r="1519" spans="1:6" ht="81">
      <c r="A1519" s="246" t="s">
        <v>4582</v>
      </c>
      <c r="B1519" s="247" t="s">
        <v>4583</v>
      </c>
      <c r="C1519" s="251" t="s">
        <v>35</v>
      </c>
      <c r="D1519" s="251" t="s">
        <v>4584</v>
      </c>
      <c r="E1519" s="250" t="s">
        <v>28</v>
      </c>
      <c r="F1519" s="253" t="s">
        <v>21790</v>
      </c>
    </row>
    <row r="1520" spans="1:6" ht="81">
      <c r="A1520" s="246" t="s">
        <v>4585</v>
      </c>
      <c r="B1520" s="247" t="s">
        <v>4586</v>
      </c>
      <c r="C1520" s="251" t="s">
        <v>35</v>
      </c>
      <c r="D1520" s="251" t="s">
        <v>4587</v>
      </c>
      <c r="E1520" s="250" t="s">
        <v>28</v>
      </c>
      <c r="F1520" s="253" t="s">
        <v>21791</v>
      </c>
    </row>
    <row r="1521" spans="1:6" ht="81">
      <c r="A1521" s="246" t="s">
        <v>4588</v>
      </c>
      <c r="B1521" s="247" t="s">
        <v>4589</v>
      </c>
      <c r="C1521" s="251" t="s">
        <v>35</v>
      </c>
      <c r="D1521" s="251" t="s">
        <v>4590</v>
      </c>
      <c r="E1521" s="250" t="s">
        <v>28</v>
      </c>
      <c r="F1521" s="253" t="s">
        <v>21792</v>
      </c>
    </row>
    <row r="1522" spans="1:6" ht="81">
      <c r="A1522" s="246" t="s">
        <v>4591</v>
      </c>
      <c r="B1522" s="247" t="s">
        <v>4592</v>
      </c>
      <c r="C1522" s="251" t="s">
        <v>35</v>
      </c>
      <c r="D1522" s="251" t="s">
        <v>4593</v>
      </c>
      <c r="E1522" s="250" t="s">
        <v>28</v>
      </c>
      <c r="F1522" s="253" t="s">
        <v>21793</v>
      </c>
    </row>
    <row r="1523" spans="1:6" ht="81">
      <c r="A1523" s="246" t="s">
        <v>4594</v>
      </c>
      <c r="B1523" s="247" t="s">
        <v>4595</v>
      </c>
      <c r="C1523" s="251" t="s">
        <v>35</v>
      </c>
      <c r="D1523" s="251" t="s">
        <v>4596</v>
      </c>
      <c r="E1523" s="250" t="s">
        <v>28</v>
      </c>
      <c r="F1523" s="253" t="s">
        <v>21794</v>
      </c>
    </row>
    <row r="1524" spans="1:6" ht="81">
      <c r="A1524" s="246" t="s">
        <v>4597</v>
      </c>
      <c r="B1524" s="247" t="s">
        <v>4598</v>
      </c>
      <c r="C1524" s="251" t="s">
        <v>35</v>
      </c>
      <c r="D1524" s="251" t="s">
        <v>4599</v>
      </c>
      <c r="E1524" s="250" t="s">
        <v>28</v>
      </c>
      <c r="F1524" s="253" t="s">
        <v>21795</v>
      </c>
    </row>
    <row r="1525" spans="1:6" ht="81">
      <c r="A1525" s="246" t="s">
        <v>4600</v>
      </c>
      <c r="B1525" s="247" t="s">
        <v>4601</v>
      </c>
      <c r="C1525" s="251" t="s">
        <v>35</v>
      </c>
      <c r="D1525" s="251" t="s">
        <v>4602</v>
      </c>
      <c r="E1525" s="250" t="s">
        <v>28</v>
      </c>
      <c r="F1525" s="253" t="s">
        <v>21498</v>
      </c>
    </row>
    <row r="1526" spans="1:6" ht="81">
      <c r="A1526" s="246" t="s">
        <v>4603</v>
      </c>
      <c r="B1526" s="247" t="s">
        <v>4604</v>
      </c>
      <c r="C1526" s="251" t="s">
        <v>35</v>
      </c>
      <c r="D1526" s="251" t="s">
        <v>4605</v>
      </c>
      <c r="E1526" s="250" t="s">
        <v>28</v>
      </c>
      <c r="F1526" s="253" t="s">
        <v>21796</v>
      </c>
    </row>
    <row r="1527" spans="1:6" ht="81">
      <c r="A1527" s="246" t="s">
        <v>4606</v>
      </c>
      <c r="B1527" s="247" t="s">
        <v>4607</v>
      </c>
      <c r="C1527" s="251" t="s">
        <v>35</v>
      </c>
      <c r="D1527" s="251" t="s">
        <v>4608</v>
      </c>
      <c r="E1527" s="250" t="s">
        <v>28</v>
      </c>
      <c r="F1527" s="253" t="s">
        <v>21797</v>
      </c>
    </row>
    <row r="1528" spans="1:6" ht="81">
      <c r="A1528" s="246" t="s">
        <v>4609</v>
      </c>
      <c r="B1528" s="247" t="s">
        <v>4610</v>
      </c>
      <c r="C1528" s="251" t="s">
        <v>35</v>
      </c>
      <c r="D1528" s="251" t="s">
        <v>4611</v>
      </c>
      <c r="E1528" s="250" t="s">
        <v>28</v>
      </c>
      <c r="F1528" s="253" t="s">
        <v>21798</v>
      </c>
    </row>
    <row r="1529" spans="1:6" ht="81">
      <c r="A1529" s="246" t="s">
        <v>4612</v>
      </c>
      <c r="B1529" s="247" t="s">
        <v>4613</v>
      </c>
      <c r="C1529" s="251" t="s">
        <v>35</v>
      </c>
      <c r="D1529" s="251" t="s">
        <v>4614</v>
      </c>
      <c r="E1529" s="250" t="s">
        <v>28</v>
      </c>
      <c r="F1529" s="253" t="s">
        <v>21799</v>
      </c>
    </row>
    <row r="1530" spans="1:6" ht="81">
      <c r="A1530" s="246" t="s">
        <v>4615</v>
      </c>
      <c r="B1530" s="247" t="s">
        <v>4616</v>
      </c>
      <c r="C1530" s="251" t="s">
        <v>35</v>
      </c>
      <c r="D1530" s="251" t="s">
        <v>4617</v>
      </c>
      <c r="E1530" s="250" t="s">
        <v>28</v>
      </c>
      <c r="F1530" s="253" t="s">
        <v>21800</v>
      </c>
    </row>
    <row r="1531" spans="1:6" ht="81">
      <c r="A1531" s="246" t="s">
        <v>4618</v>
      </c>
      <c r="B1531" s="247" t="s">
        <v>4619</v>
      </c>
      <c r="C1531" s="251" t="s">
        <v>35</v>
      </c>
      <c r="D1531" s="251" t="s">
        <v>4620</v>
      </c>
      <c r="E1531" s="250" t="s">
        <v>28</v>
      </c>
      <c r="F1531" s="253" t="s">
        <v>21801</v>
      </c>
    </row>
    <row r="1532" spans="1:6" ht="81">
      <c r="A1532" s="246" t="s">
        <v>4621</v>
      </c>
      <c r="B1532" s="247" t="s">
        <v>4622</v>
      </c>
      <c r="C1532" s="251" t="s">
        <v>35</v>
      </c>
      <c r="D1532" s="251" t="s">
        <v>4623</v>
      </c>
      <c r="E1532" s="250" t="s">
        <v>28</v>
      </c>
      <c r="F1532" s="253" t="s">
        <v>21802</v>
      </c>
    </row>
    <row r="1533" spans="1:6" ht="81">
      <c r="A1533" s="246" t="s">
        <v>4624</v>
      </c>
      <c r="B1533" s="247" t="s">
        <v>4625</v>
      </c>
      <c r="C1533" s="251" t="s">
        <v>35</v>
      </c>
      <c r="D1533" s="251" t="s">
        <v>4626</v>
      </c>
      <c r="E1533" s="250" t="s">
        <v>28</v>
      </c>
      <c r="F1533" s="253" t="s">
        <v>21803</v>
      </c>
    </row>
    <row r="1534" spans="1:6" ht="81">
      <c r="A1534" s="246" t="s">
        <v>4627</v>
      </c>
      <c r="B1534" s="247" t="s">
        <v>4628</v>
      </c>
      <c r="C1534" s="251" t="s">
        <v>35</v>
      </c>
      <c r="D1534" s="251" t="s">
        <v>4629</v>
      </c>
      <c r="E1534" s="250" t="s">
        <v>28</v>
      </c>
      <c r="F1534" s="253" t="s">
        <v>21804</v>
      </c>
    </row>
    <row r="1535" spans="1:6" ht="81">
      <c r="A1535" s="246" t="s">
        <v>4630</v>
      </c>
      <c r="B1535" s="247" t="s">
        <v>4631</v>
      </c>
      <c r="C1535" s="251" t="s">
        <v>35</v>
      </c>
      <c r="D1535" s="251" t="s">
        <v>4632</v>
      </c>
      <c r="E1535" s="250" t="s">
        <v>28</v>
      </c>
      <c r="F1535" s="253" t="s">
        <v>21805</v>
      </c>
    </row>
    <row r="1536" spans="1:6" ht="81">
      <c r="A1536" s="246" t="s">
        <v>4633</v>
      </c>
      <c r="B1536" s="247" t="s">
        <v>4634</v>
      </c>
      <c r="C1536" s="251" t="s">
        <v>35</v>
      </c>
      <c r="D1536" s="251" t="s">
        <v>4635</v>
      </c>
      <c r="E1536" s="250" t="s">
        <v>28</v>
      </c>
      <c r="F1536" s="253" t="s">
        <v>21806</v>
      </c>
    </row>
    <row r="1537" spans="1:6" ht="81">
      <c r="A1537" s="246" t="s">
        <v>4636</v>
      </c>
      <c r="B1537" s="247" t="s">
        <v>4637</v>
      </c>
      <c r="C1537" s="251" t="s">
        <v>35</v>
      </c>
      <c r="D1537" s="251" t="s">
        <v>4638</v>
      </c>
      <c r="E1537" s="250" t="s">
        <v>28</v>
      </c>
      <c r="F1537" s="253" t="s">
        <v>21807</v>
      </c>
    </row>
    <row r="1538" spans="1:6" ht="81">
      <c r="A1538" s="246" t="s">
        <v>4639</v>
      </c>
      <c r="B1538" s="247" t="s">
        <v>4640</v>
      </c>
      <c r="C1538" s="251" t="s">
        <v>35</v>
      </c>
      <c r="D1538" s="251" t="s">
        <v>4641</v>
      </c>
      <c r="E1538" s="250" t="s">
        <v>28</v>
      </c>
      <c r="F1538" s="253" t="s">
        <v>21808</v>
      </c>
    </row>
    <row r="1539" spans="1:6" ht="81">
      <c r="A1539" s="246" t="s">
        <v>4642</v>
      </c>
      <c r="B1539" s="247" t="s">
        <v>4643</v>
      </c>
      <c r="C1539" s="251" t="s">
        <v>35</v>
      </c>
      <c r="D1539" s="251" t="s">
        <v>4644</v>
      </c>
      <c r="E1539" s="250" t="s">
        <v>28</v>
      </c>
      <c r="F1539" s="253" t="s">
        <v>21809</v>
      </c>
    </row>
    <row r="1540" spans="1:6" ht="81">
      <c r="A1540" s="246" t="s">
        <v>4645</v>
      </c>
      <c r="B1540" s="247" t="s">
        <v>4646</v>
      </c>
      <c r="C1540" s="251" t="s">
        <v>35</v>
      </c>
      <c r="D1540" s="251" t="s">
        <v>4647</v>
      </c>
      <c r="E1540" s="250" t="s">
        <v>28</v>
      </c>
      <c r="F1540" s="253" t="s">
        <v>21810</v>
      </c>
    </row>
    <row r="1541" spans="1:6" ht="81">
      <c r="A1541" s="246" t="s">
        <v>4648</v>
      </c>
      <c r="B1541" s="247" t="s">
        <v>4649</v>
      </c>
      <c r="C1541" s="251" t="s">
        <v>35</v>
      </c>
      <c r="D1541" s="251" t="s">
        <v>4650</v>
      </c>
      <c r="E1541" s="250" t="s">
        <v>28</v>
      </c>
      <c r="F1541" s="253" t="s">
        <v>21811</v>
      </c>
    </row>
    <row r="1542" spans="1:6" ht="81">
      <c r="A1542" s="246" t="s">
        <v>4651</v>
      </c>
      <c r="B1542" s="247" t="s">
        <v>4652</v>
      </c>
      <c r="C1542" s="251" t="s">
        <v>35</v>
      </c>
      <c r="D1542" s="251" t="s">
        <v>4653</v>
      </c>
      <c r="E1542" s="250" t="s">
        <v>28</v>
      </c>
      <c r="F1542" s="253" t="s">
        <v>21812</v>
      </c>
    </row>
    <row r="1543" spans="1:6" ht="81">
      <c r="A1543" s="246" t="s">
        <v>4654</v>
      </c>
      <c r="B1543" s="247" t="s">
        <v>4655</v>
      </c>
      <c r="C1543" s="251" t="s">
        <v>35</v>
      </c>
      <c r="D1543" s="251" t="s">
        <v>4656</v>
      </c>
      <c r="E1543" s="250" t="s">
        <v>28</v>
      </c>
      <c r="F1543" s="253" t="s">
        <v>21813</v>
      </c>
    </row>
    <row r="1544" spans="1:6" ht="81">
      <c r="A1544" s="246" t="s">
        <v>4657</v>
      </c>
      <c r="B1544" s="247" t="s">
        <v>4658</v>
      </c>
      <c r="C1544" s="251" t="s">
        <v>35</v>
      </c>
      <c r="D1544" s="251" t="s">
        <v>1442</v>
      </c>
      <c r="E1544" s="250" t="s">
        <v>28</v>
      </c>
      <c r="F1544" s="253" t="s">
        <v>21814</v>
      </c>
    </row>
    <row r="1545" spans="1:6" ht="81">
      <c r="A1545" s="246" t="s">
        <v>4659</v>
      </c>
      <c r="B1545" s="247" t="s">
        <v>4660</v>
      </c>
      <c r="C1545" s="251" t="s">
        <v>35</v>
      </c>
      <c r="D1545" s="251" t="s">
        <v>4661</v>
      </c>
      <c r="E1545" s="250" t="s">
        <v>28</v>
      </c>
      <c r="F1545" s="253" t="s">
        <v>21815</v>
      </c>
    </row>
    <row r="1546" spans="1:6" ht="81">
      <c r="A1546" s="246" t="s">
        <v>4662</v>
      </c>
      <c r="B1546" s="247" t="s">
        <v>4663</v>
      </c>
      <c r="C1546" s="251" t="s">
        <v>35</v>
      </c>
      <c r="D1546" s="251" t="s">
        <v>4664</v>
      </c>
      <c r="E1546" s="250" t="s">
        <v>28</v>
      </c>
      <c r="F1546" s="253" t="s">
        <v>21816</v>
      </c>
    </row>
    <row r="1547" spans="1:6" ht="81">
      <c r="A1547" s="246" t="s">
        <v>4665</v>
      </c>
      <c r="B1547" s="247" t="s">
        <v>4666</v>
      </c>
      <c r="C1547" s="251" t="s">
        <v>35</v>
      </c>
      <c r="D1547" s="251" t="s">
        <v>4667</v>
      </c>
      <c r="E1547" s="250" t="s">
        <v>28</v>
      </c>
      <c r="F1547" s="253" t="s">
        <v>21817</v>
      </c>
    </row>
    <row r="1548" spans="1:6" ht="81">
      <c r="A1548" s="246" t="s">
        <v>4668</v>
      </c>
      <c r="B1548" s="247" t="s">
        <v>4669</v>
      </c>
      <c r="C1548" s="251" t="s">
        <v>35</v>
      </c>
      <c r="D1548" s="251" t="s">
        <v>4670</v>
      </c>
      <c r="E1548" s="250" t="s">
        <v>28</v>
      </c>
      <c r="F1548" s="253" t="s">
        <v>21818</v>
      </c>
    </row>
    <row r="1549" spans="1:6" ht="67.5">
      <c r="A1549" s="246" t="s">
        <v>4671</v>
      </c>
      <c r="B1549" s="247" t="s">
        <v>4672</v>
      </c>
      <c r="C1549" s="251" t="s">
        <v>238</v>
      </c>
      <c r="D1549" s="251" t="s">
        <v>4673</v>
      </c>
      <c r="E1549" s="250" t="s">
        <v>28</v>
      </c>
      <c r="F1549" s="253" t="s">
        <v>21819</v>
      </c>
    </row>
    <row r="1550" spans="1:6" ht="81">
      <c r="A1550" s="246" t="s">
        <v>4674</v>
      </c>
      <c r="B1550" s="247" t="s">
        <v>4675</v>
      </c>
      <c r="C1550" s="251" t="s">
        <v>238</v>
      </c>
      <c r="D1550" s="251" t="s">
        <v>4676</v>
      </c>
      <c r="E1550" s="250" t="s">
        <v>28</v>
      </c>
      <c r="F1550" s="253" t="s">
        <v>21820</v>
      </c>
    </row>
    <row r="1551" spans="1:6" ht="81">
      <c r="A1551" s="246" t="s">
        <v>4677</v>
      </c>
      <c r="B1551" s="247" t="s">
        <v>4678</v>
      </c>
      <c r="C1551" s="251" t="s">
        <v>238</v>
      </c>
      <c r="D1551" s="251" t="s">
        <v>4679</v>
      </c>
      <c r="E1551" s="250" t="s">
        <v>28</v>
      </c>
      <c r="F1551" s="253" t="s">
        <v>12873</v>
      </c>
    </row>
    <row r="1552" spans="1:6" ht="81">
      <c r="A1552" s="246" t="s">
        <v>4680</v>
      </c>
      <c r="B1552" s="247" t="s">
        <v>4681</v>
      </c>
      <c r="C1552" s="251" t="s">
        <v>238</v>
      </c>
      <c r="D1552" s="251" t="s">
        <v>4682</v>
      </c>
      <c r="E1552" s="250" t="s">
        <v>28</v>
      </c>
      <c r="F1552" s="253" t="s">
        <v>21821</v>
      </c>
    </row>
    <row r="1553" spans="1:6" ht="67.5">
      <c r="A1553" s="246" t="s">
        <v>4683</v>
      </c>
      <c r="B1553" s="247" t="s">
        <v>4684</v>
      </c>
      <c r="C1553" s="251" t="s">
        <v>238</v>
      </c>
      <c r="D1553" s="251" t="s">
        <v>4685</v>
      </c>
      <c r="E1553" s="250" t="s">
        <v>28</v>
      </c>
      <c r="F1553" s="253" t="s">
        <v>21822</v>
      </c>
    </row>
    <row r="1554" spans="1:6" ht="67.5">
      <c r="A1554" s="246" t="s">
        <v>4686</v>
      </c>
      <c r="B1554" s="247" t="s">
        <v>4687</v>
      </c>
      <c r="C1554" s="251" t="s">
        <v>238</v>
      </c>
      <c r="D1554" s="251" t="s">
        <v>4688</v>
      </c>
      <c r="E1554" s="250" t="s">
        <v>28</v>
      </c>
      <c r="F1554" s="253" t="s">
        <v>21823</v>
      </c>
    </row>
    <row r="1555" spans="1:6" ht="81">
      <c r="A1555" s="246" t="s">
        <v>4689</v>
      </c>
      <c r="B1555" s="247" t="s">
        <v>4690</v>
      </c>
      <c r="C1555" s="251" t="s">
        <v>238</v>
      </c>
      <c r="D1555" s="251" t="s">
        <v>4691</v>
      </c>
      <c r="E1555" s="250" t="s">
        <v>28</v>
      </c>
      <c r="F1555" s="253" t="s">
        <v>21824</v>
      </c>
    </row>
    <row r="1556" spans="1:6" ht="81">
      <c r="A1556" s="246" t="s">
        <v>4692</v>
      </c>
      <c r="B1556" s="247" t="s">
        <v>4693</v>
      </c>
      <c r="C1556" s="251" t="s">
        <v>238</v>
      </c>
      <c r="D1556" s="251" t="s">
        <v>4694</v>
      </c>
      <c r="E1556" s="250" t="s">
        <v>28</v>
      </c>
      <c r="F1556" s="253" t="s">
        <v>21825</v>
      </c>
    </row>
    <row r="1557" spans="1:6" ht="81">
      <c r="A1557" s="246" t="s">
        <v>4695</v>
      </c>
      <c r="B1557" s="247" t="s">
        <v>4696</v>
      </c>
      <c r="C1557" s="251" t="s">
        <v>238</v>
      </c>
      <c r="D1557" s="251" t="s">
        <v>4697</v>
      </c>
      <c r="E1557" s="250" t="s">
        <v>28</v>
      </c>
      <c r="F1557" s="253" t="s">
        <v>21826</v>
      </c>
    </row>
    <row r="1558" spans="1:6" ht="67.5">
      <c r="A1558" s="246" t="s">
        <v>4698</v>
      </c>
      <c r="B1558" s="247" t="s">
        <v>4699</v>
      </c>
      <c r="C1558" s="251" t="s">
        <v>238</v>
      </c>
      <c r="D1558" s="251" t="s">
        <v>4700</v>
      </c>
      <c r="E1558" s="250" t="s">
        <v>28</v>
      </c>
      <c r="F1558" s="253" t="s">
        <v>21827</v>
      </c>
    </row>
    <row r="1559" spans="1:6" ht="67.5">
      <c r="A1559" s="246" t="s">
        <v>4701</v>
      </c>
      <c r="B1559" s="247" t="s">
        <v>4702</v>
      </c>
      <c r="C1559" s="251" t="s">
        <v>238</v>
      </c>
      <c r="D1559" s="251" t="s">
        <v>4703</v>
      </c>
      <c r="E1559" s="250" t="s">
        <v>28</v>
      </c>
      <c r="F1559" s="253" t="s">
        <v>21828</v>
      </c>
    </row>
    <row r="1560" spans="1:6" ht="81">
      <c r="A1560" s="246" t="s">
        <v>4704</v>
      </c>
      <c r="B1560" s="247" t="s">
        <v>4705</v>
      </c>
      <c r="C1560" s="251" t="s">
        <v>238</v>
      </c>
      <c r="D1560" s="251" t="s">
        <v>4706</v>
      </c>
      <c r="E1560" s="250" t="s">
        <v>28</v>
      </c>
      <c r="F1560" s="253" t="s">
        <v>21829</v>
      </c>
    </row>
    <row r="1561" spans="1:6" ht="81">
      <c r="A1561" s="246" t="s">
        <v>4707</v>
      </c>
      <c r="B1561" s="247" t="s">
        <v>4708</v>
      </c>
      <c r="C1561" s="251" t="s">
        <v>238</v>
      </c>
      <c r="D1561" s="251" t="s">
        <v>4709</v>
      </c>
      <c r="E1561" s="250" t="s">
        <v>28</v>
      </c>
      <c r="F1561" s="253" t="s">
        <v>21830</v>
      </c>
    </row>
    <row r="1562" spans="1:6" ht="81">
      <c r="A1562" s="246" t="s">
        <v>4710</v>
      </c>
      <c r="B1562" s="247" t="s">
        <v>4711</v>
      </c>
      <c r="C1562" s="251" t="s">
        <v>238</v>
      </c>
      <c r="D1562" s="251" t="s">
        <v>4712</v>
      </c>
      <c r="E1562" s="250" t="s">
        <v>28</v>
      </c>
      <c r="F1562" s="253" t="s">
        <v>21831</v>
      </c>
    </row>
    <row r="1563" spans="1:6" ht="67.5">
      <c r="A1563" s="246" t="s">
        <v>4713</v>
      </c>
      <c r="B1563" s="247" t="s">
        <v>4714</v>
      </c>
      <c r="C1563" s="251" t="s">
        <v>238</v>
      </c>
      <c r="D1563" s="251" t="s">
        <v>4715</v>
      </c>
      <c r="E1563" s="250" t="s">
        <v>28</v>
      </c>
      <c r="F1563" s="253" t="s">
        <v>12124</v>
      </c>
    </row>
    <row r="1564" spans="1:6" ht="67.5">
      <c r="A1564" s="246" t="s">
        <v>4716</v>
      </c>
      <c r="B1564" s="247" t="s">
        <v>4717</v>
      </c>
      <c r="C1564" s="251" t="s">
        <v>238</v>
      </c>
      <c r="D1564" s="251" t="s">
        <v>4718</v>
      </c>
      <c r="E1564" s="250" t="s">
        <v>28</v>
      </c>
      <c r="F1564" s="253" t="s">
        <v>21832</v>
      </c>
    </row>
    <row r="1565" spans="1:6" ht="81">
      <c r="A1565" s="246" t="s">
        <v>4719</v>
      </c>
      <c r="B1565" s="247" t="s">
        <v>4720</v>
      </c>
      <c r="C1565" s="251" t="s">
        <v>238</v>
      </c>
      <c r="D1565" s="251" t="s">
        <v>4721</v>
      </c>
      <c r="E1565" s="250" t="s">
        <v>28</v>
      </c>
      <c r="F1565" s="253" t="s">
        <v>21833</v>
      </c>
    </row>
    <row r="1566" spans="1:6" ht="81">
      <c r="A1566" s="246" t="s">
        <v>4722</v>
      </c>
      <c r="B1566" s="247" t="s">
        <v>4723</v>
      </c>
      <c r="C1566" s="251" t="s">
        <v>238</v>
      </c>
      <c r="D1566" s="251" t="s">
        <v>4724</v>
      </c>
      <c r="E1566" s="250" t="s">
        <v>28</v>
      </c>
      <c r="F1566" s="253" t="s">
        <v>21834</v>
      </c>
    </row>
    <row r="1567" spans="1:6" ht="81">
      <c r="A1567" s="246" t="s">
        <v>4725</v>
      </c>
      <c r="B1567" s="247" t="s">
        <v>4726</v>
      </c>
      <c r="C1567" s="251" t="s">
        <v>238</v>
      </c>
      <c r="D1567" s="251" t="s">
        <v>4727</v>
      </c>
      <c r="E1567" s="250" t="s">
        <v>28</v>
      </c>
      <c r="F1567" s="253" t="s">
        <v>21835</v>
      </c>
    </row>
    <row r="1568" spans="1:6" ht="67.5">
      <c r="A1568" s="246" t="s">
        <v>4728</v>
      </c>
      <c r="B1568" s="247" t="s">
        <v>4729</v>
      </c>
      <c r="C1568" s="251" t="s">
        <v>238</v>
      </c>
      <c r="D1568" s="251" t="s">
        <v>4730</v>
      </c>
      <c r="E1568" s="250" t="s">
        <v>28</v>
      </c>
      <c r="F1568" s="253" t="s">
        <v>21836</v>
      </c>
    </row>
    <row r="1569" spans="1:6" ht="54">
      <c r="A1569" s="246" t="s">
        <v>4731</v>
      </c>
      <c r="B1569" s="247" t="s">
        <v>4732</v>
      </c>
      <c r="C1569" s="251" t="s">
        <v>437</v>
      </c>
      <c r="D1569" s="251" t="s">
        <v>4733</v>
      </c>
      <c r="E1569" s="250" t="s">
        <v>28</v>
      </c>
      <c r="F1569" s="253" t="s">
        <v>8470</v>
      </c>
    </row>
    <row r="1570" spans="1:6" ht="40.5">
      <c r="A1570" s="246" t="s">
        <v>4734</v>
      </c>
      <c r="B1570" s="247" t="s">
        <v>4735</v>
      </c>
      <c r="C1570" s="251" t="s">
        <v>35</v>
      </c>
      <c r="D1570" s="251" t="s">
        <v>4736</v>
      </c>
      <c r="E1570" s="250" t="s">
        <v>28</v>
      </c>
      <c r="F1570" s="253" t="s">
        <v>21837</v>
      </c>
    </row>
    <row r="1571" spans="1:6" ht="54">
      <c r="A1571" s="246" t="s">
        <v>4737</v>
      </c>
      <c r="B1571" s="247" t="s">
        <v>4738</v>
      </c>
      <c r="C1571" s="251" t="s">
        <v>35</v>
      </c>
      <c r="D1571" s="251" t="s">
        <v>4739</v>
      </c>
      <c r="E1571" s="250" t="s">
        <v>28</v>
      </c>
      <c r="F1571" s="253" t="s">
        <v>21838</v>
      </c>
    </row>
    <row r="1572" spans="1:6" ht="40.5">
      <c r="A1572" s="246" t="s">
        <v>4740</v>
      </c>
      <c r="B1572" s="247" t="s">
        <v>4741</v>
      </c>
      <c r="C1572" s="251" t="s">
        <v>35</v>
      </c>
      <c r="D1572" s="251" t="s">
        <v>4742</v>
      </c>
      <c r="E1572" s="250" t="s">
        <v>28</v>
      </c>
      <c r="F1572" s="253" t="s">
        <v>21839</v>
      </c>
    </row>
    <row r="1573" spans="1:6" ht="40.5">
      <c r="A1573" s="246" t="s">
        <v>4743</v>
      </c>
      <c r="B1573" s="247" t="s">
        <v>4744</v>
      </c>
      <c r="C1573" s="251" t="s">
        <v>35</v>
      </c>
      <c r="D1573" s="251" t="s">
        <v>4745</v>
      </c>
      <c r="E1573" s="250" t="s">
        <v>28</v>
      </c>
      <c r="F1573" s="253" t="s">
        <v>21840</v>
      </c>
    </row>
    <row r="1574" spans="1:6" ht="67.5">
      <c r="A1574" s="246" t="s">
        <v>4746</v>
      </c>
      <c r="B1574" s="247" t="s">
        <v>4747</v>
      </c>
      <c r="C1574" s="251" t="s">
        <v>35</v>
      </c>
      <c r="D1574" s="251" t="s">
        <v>4748</v>
      </c>
      <c r="E1574" s="250" t="s">
        <v>28</v>
      </c>
      <c r="F1574" s="253" t="s">
        <v>21841</v>
      </c>
    </row>
    <row r="1575" spans="1:6" ht="40.5">
      <c r="A1575" s="246" t="s">
        <v>4749</v>
      </c>
      <c r="B1575" s="247" t="s">
        <v>4750</v>
      </c>
      <c r="C1575" s="251" t="s">
        <v>4353</v>
      </c>
      <c r="D1575" s="251" t="s">
        <v>3510</v>
      </c>
      <c r="E1575" s="250" t="s">
        <v>28</v>
      </c>
      <c r="F1575" s="253" t="s">
        <v>21842</v>
      </c>
    </row>
    <row r="1576" spans="1:6" ht="40.5">
      <c r="A1576" s="246" t="s">
        <v>4751</v>
      </c>
      <c r="B1576" s="247" t="s">
        <v>4752</v>
      </c>
      <c r="C1576" s="251" t="s">
        <v>4353</v>
      </c>
      <c r="D1576" s="251" t="s">
        <v>4753</v>
      </c>
      <c r="E1576" s="250" t="s">
        <v>28</v>
      </c>
      <c r="F1576" s="253" t="s">
        <v>21843</v>
      </c>
    </row>
    <row r="1577" spans="1:6" ht="40.5">
      <c r="A1577" s="246" t="s">
        <v>4754</v>
      </c>
      <c r="B1577" s="247" t="s">
        <v>4755</v>
      </c>
      <c r="C1577" s="251" t="s">
        <v>4353</v>
      </c>
      <c r="D1577" s="251" t="s">
        <v>4756</v>
      </c>
      <c r="E1577" s="250" t="s">
        <v>28</v>
      </c>
      <c r="F1577" s="253" t="s">
        <v>8476</v>
      </c>
    </row>
    <row r="1578" spans="1:6" ht="40.5">
      <c r="A1578" s="246" t="s">
        <v>4757</v>
      </c>
      <c r="B1578" s="247" t="s">
        <v>4758</v>
      </c>
      <c r="C1578" s="251" t="s">
        <v>4353</v>
      </c>
      <c r="D1578" s="251" t="s">
        <v>4759</v>
      </c>
      <c r="E1578" s="250" t="s">
        <v>28</v>
      </c>
      <c r="F1578" s="253" t="s">
        <v>7193</v>
      </c>
    </row>
    <row r="1579" spans="1:6" ht="40.5">
      <c r="A1579" s="246" t="s">
        <v>4760</v>
      </c>
      <c r="B1579" s="247" t="s">
        <v>4761</v>
      </c>
      <c r="C1579" s="251" t="s">
        <v>4353</v>
      </c>
      <c r="D1579" s="251" t="s">
        <v>4762</v>
      </c>
      <c r="E1579" s="250" t="s">
        <v>28</v>
      </c>
      <c r="F1579" s="253" t="s">
        <v>7201</v>
      </c>
    </row>
    <row r="1580" spans="1:6" ht="40.5">
      <c r="A1580" s="246" t="s">
        <v>4763</v>
      </c>
      <c r="B1580" s="247" t="s">
        <v>4764</v>
      </c>
      <c r="C1580" s="251" t="s">
        <v>4353</v>
      </c>
      <c r="D1580" s="251" t="s">
        <v>4765</v>
      </c>
      <c r="E1580" s="250" t="s">
        <v>28</v>
      </c>
      <c r="F1580" s="253" t="s">
        <v>21844</v>
      </c>
    </row>
    <row r="1581" spans="1:6" ht="40.5">
      <c r="A1581" s="246" t="s">
        <v>4766</v>
      </c>
      <c r="B1581" s="247" t="s">
        <v>4767</v>
      </c>
      <c r="C1581" s="251" t="s">
        <v>4353</v>
      </c>
      <c r="D1581" s="251" t="s">
        <v>4768</v>
      </c>
      <c r="E1581" s="250" t="s">
        <v>28</v>
      </c>
      <c r="F1581" s="253" t="s">
        <v>21845</v>
      </c>
    </row>
    <row r="1582" spans="1:6" ht="40.5">
      <c r="A1582" s="246" t="s">
        <v>4769</v>
      </c>
      <c r="B1582" s="247" t="s">
        <v>4770</v>
      </c>
      <c r="C1582" s="251" t="s">
        <v>30</v>
      </c>
      <c r="D1582" s="251" t="s">
        <v>4771</v>
      </c>
      <c r="E1582" s="250" t="s">
        <v>28</v>
      </c>
      <c r="F1582" s="253" t="s">
        <v>21846</v>
      </c>
    </row>
    <row r="1583" spans="1:6" ht="40.5">
      <c r="A1583" s="246" t="s">
        <v>4772</v>
      </c>
      <c r="B1583" s="247" t="s">
        <v>4773</v>
      </c>
      <c r="C1583" s="251" t="s">
        <v>238</v>
      </c>
      <c r="D1583" s="251" t="s">
        <v>4774</v>
      </c>
      <c r="E1583" s="250" t="s">
        <v>28</v>
      </c>
      <c r="F1583" s="253" t="s">
        <v>21847</v>
      </c>
    </row>
    <row r="1584" spans="1:6" ht="40.5">
      <c r="A1584" s="246" t="s">
        <v>4775</v>
      </c>
      <c r="B1584" s="247" t="s">
        <v>4776</v>
      </c>
      <c r="C1584" s="251" t="s">
        <v>238</v>
      </c>
      <c r="D1584" s="251" t="s">
        <v>4777</v>
      </c>
      <c r="E1584" s="250" t="s">
        <v>28</v>
      </c>
      <c r="F1584" s="253" t="s">
        <v>8925</v>
      </c>
    </row>
    <row r="1585" spans="1:6" ht="40.5">
      <c r="A1585" s="246" t="s">
        <v>4778</v>
      </c>
      <c r="B1585" s="247" t="s">
        <v>4779</v>
      </c>
      <c r="C1585" s="251" t="s">
        <v>238</v>
      </c>
      <c r="D1585" s="251" t="s">
        <v>4780</v>
      </c>
      <c r="E1585" s="250" t="s">
        <v>28</v>
      </c>
      <c r="F1585" s="253" t="s">
        <v>21848</v>
      </c>
    </row>
    <row r="1586" spans="1:6" ht="40.5">
      <c r="A1586" s="246" t="s">
        <v>4781</v>
      </c>
      <c r="B1586" s="247" t="s">
        <v>4782</v>
      </c>
      <c r="C1586" s="251" t="s">
        <v>238</v>
      </c>
      <c r="D1586" s="251" t="s">
        <v>4783</v>
      </c>
      <c r="E1586" s="250" t="s">
        <v>28</v>
      </c>
      <c r="F1586" s="253" t="s">
        <v>21849</v>
      </c>
    </row>
    <row r="1587" spans="1:6" ht="40.5">
      <c r="A1587" s="246" t="s">
        <v>4784</v>
      </c>
      <c r="B1587" s="247" t="s">
        <v>4785</v>
      </c>
      <c r="C1587" s="251" t="s">
        <v>238</v>
      </c>
      <c r="D1587" s="251" t="s">
        <v>4786</v>
      </c>
      <c r="E1587" s="250" t="s">
        <v>28</v>
      </c>
      <c r="F1587" s="253" t="s">
        <v>21850</v>
      </c>
    </row>
    <row r="1588" spans="1:6" ht="40.5">
      <c r="A1588" s="246" t="s">
        <v>4787</v>
      </c>
      <c r="B1588" s="247" t="s">
        <v>4788</v>
      </c>
      <c r="C1588" s="251" t="s">
        <v>238</v>
      </c>
      <c r="D1588" s="251" t="s">
        <v>4789</v>
      </c>
      <c r="E1588" s="250" t="s">
        <v>28</v>
      </c>
      <c r="F1588" s="253" t="s">
        <v>21851</v>
      </c>
    </row>
    <row r="1589" spans="1:6" ht="54">
      <c r="A1589" s="246" t="s">
        <v>4790</v>
      </c>
      <c r="B1589" s="247" t="s">
        <v>4791</v>
      </c>
      <c r="C1589" s="251" t="s">
        <v>238</v>
      </c>
      <c r="D1589" s="251" t="s">
        <v>4792</v>
      </c>
      <c r="E1589" s="250" t="s">
        <v>28</v>
      </c>
      <c r="F1589" s="253" t="s">
        <v>21852</v>
      </c>
    </row>
    <row r="1590" spans="1:6" ht="54">
      <c r="A1590" s="246" t="s">
        <v>4793</v>
      </c>
      <c r="B1590" s="247" t="s">
        <v>4794</v>
      </c>
      <c r="C1590" s="251" t="s">
        <v>238</v>
      </c>
      <c r="D1590" s="251" t="s">
        <v>4795</v>
      </c>
      <c r="E1590" s="250" t="s">
        <v>28</v>
      </c>
      <c r="F1590" s="253" t="s">
        <v>21853</v>
      </c>
    </row>
    <row r="1591" spans="1:6" ht="54">
      <c r="A1591" s="246" t="s">
        <v>4796</v>
      </c>
      <c r="B1591" s="247" t="s">
        <v>4797</v>
      </c>
      <c r="C1591" s="251" t="s">
        <v>238</v>
      </c>
      <c r="D1591" s="251" t="s">
        <v>4798</v>
      </c>
      <c r="E1591" s="250" t="s">
        <v>28</v>
      </c>
      <c r="F1591" s="253" t="s">
        <v>1579</v>
      </c>
    </row>
    <row r="1592" spans="1:6" ht="54">
      <c r="A1592" s="246" t="s">
        <v>4799</v>
      </c>
      <c r="B1592" s="247" t="s">
        <v>4800</v>
      </c>
      <c r="C1592" s="251" t="s">
        <v>238</v>
      </c>
      <c r="D1592" s="251" t="s">
        <v>4801</v>
      </c>
      <c r="E1592" s="250" t="s">
        <v>28</v>
      </c>
      <c r="F1592" s="253" t="s">
        <v>21854</v>
      </c>
    </row>
    <row r="1593" spans="1:6" ht="54">
      <c r="A1593" s="246" t="s">
        <v>4802</v>
      </c>
      <c r="B1593" s="247" t="s">
        <v>4803</v>
      </c>
      <c r="C1593" s="251" t="s">
        <v>238</v>
      </c>
      <c r="D1593" s="251" t="s">
        <v>4804</v>
      </c>
      <c r="E1593" s="250" t="s">
        <v>28</v>
      </c>
      <c r="F1593" s="253" t="s">
        <v>21855</v>
      </c>
    </row>
    <row r="1594" spans="1:6" ht="54">
      <c r="A1594" s="246" t="s">
        <v>4805</v>
      </c>
      <c r="B1594" s="247" t="s">
        <v>4806</v>
      </c>
      <c r="C1594" s="251" t="s">
        <v>238</v>
      </c>
      <c r="D1594" s="251" t="s">
        <v>4807</v>
      </c>
      <c r="E1594" s="250" t="s">
        <v>28</v>
      </c>
      <c r="F1594" s="253" t="s">
        <v>21856</v>
      </c>
    </row>
    <row r="1595" spans="1:6" ht="54">
      <c r="A1595" s="246" t="s">
        <v>4808</v>
      </c>
      <c r="B1595" s="247" t="s">
        <v>4809</v>
      </c>
      <c r="C1595" s="251" t="s">
        <v>437</v>
      </c>
      <c r="D1595" s="251" t="s">
        <v>4810</v>
      </c>
      <c r="E1595" s="250" t="s">
        <v>28</v>
      </c>
      <c r="F1595" s="253" t="s">
        <v>21857</v>
      </c>
    </row>
    <row r="1596" spans="1:6" ht="54">
      <c r="A1596" s="246" t="s">
        <v>4811</v>
      </c>
      <c r="B1596" s="247" t="s">
        <v>4812</v>
      </c>
      <c r="C1596" s="251" t="s">
        <v>437</v>
      </c>
      <c r="D1596" s="251" t="s">
        <v>4813</v>
      </c>
      <c r="E1596" s="250" t="s">
        <v>28</v>
      </c>
      <c r="F1596" s="253" t="s">
        <v>21858</v>
      </c>
    </row>
    <row r="1597" spans="1:6" ht="54">
      <c r="A1597" s="246" t="s">
        <v>4814</v>
      </c>
      <c r="B1597" s="247" t="s">
        <v>4815</v>
      </c>
      <c r="C1597" s="251" t="s">
        <v>437</v>
      </c>
      <c r="D1597" s="251" t="s">
        <v>4816</v>
      </c>
      <c r="E1597" s="250" t="s">
        <v>28</v>
      </c>
      <c r="F1597" s="253" t="s">
        <v>21859</v>
      </c>
    </row>
    <row r="1598" spans="1:6" ht="54">
      <c r="A1598" s="246" t="s">
        <v>4817</v>
      </c>
      <c r="B1598" s="247" t="s">
        <v>4818</v>
      </c>
      <c r="C1598" s="251" t="s">
        <v>437</v>
      </c>
      <c r="D1598" s="251" t="s">
        <v>4819</v>
      </c>
      <c r="E1598" s="250" t="s">
        <v>28</v>
      </c>
      <c r="F1598" s="253" t="s">
        <v>21860</v>
      </c>
    </row>
    <row r="1599" spans="1:6" ht="54">
      <c r="A1599" s="246" t="s">
        <v>4820</v>
      </c>
      <c r="B1599" s="247" t="s">
        <v>4821</v>
      </c>
      <c r="C1599" s="251" t="s">
        <v>437</v>
      </c>
      <c r="D1599" s="251" t="s">
        <v>4822</v>
      </c>
      <c r="E1599" s="250" t="s">
        <v>28</v>
      </c>
      <c r="F1599" s="253" t="s">
        <v>21861</v>
      </c>
    </row>
    <row r="1600" spans="1:6" ht="54">
      <c r="A1600" s="246" t="s">
        <v>4823</v>
      </c>
      <c r="B1600" s="247" t="s">
        <v>4824</v>
      </c>
      <c r="C1600" s="251" t="s">
        <v>437</v>
      </c>
      <c r="D1600" s="251" t="s">
        <v>4825</v>
      </c>
      <c r="E1600" s="250" t="s">
        <v>28</v>
      </c>
      <c r="F1600" s="253" t="s">
        <v>21862</v>
      </c>
    </row>
    <row r="1601" spans="1:6" ht="40.5">
      <c r="A1601" s="246" t="s">
        <v>4826</v>
      </c>
      <c r="B1601" s="247" t="s">
        <v>4827</v>
      </c>
      <c r="C1601" s="251" t="s">
        <v>437</v>
      </c>
      <c r="D1601" s="251" t="s">
        <v>4828</v>
      </c>
      <c r="E1601" s="250" t="s">
        <v>28</v>
      </c>
      <c r="F1601" s="253" t="s">
        <v>21863</v>
      </c>
    </row>
    <row r="1602" spans="1:6" ht="40.5">
      <c r="A1602" s="246" t="s">
        <v>4829</v>
      </c>
      <c r="B1602" s="247" t="s">
        <v>4830</v>
      </c>
      <c r="C1602" s="251" t="s">
        <v>437</v>
      </c>
      <c r="D1602" s="251" t="s">
        <v>4831</v>
      </c>
      <c r="E1602" s="250" t="s">
        <v>28</v>
      </c>
      <c r="F1602" s="253" t="s">
        <v>21864</v>
      </c>
    </row>
    <row r="1603" spans="1:6" ht="54">
      <c r="A1603" s="246" t="s">
        <v>4832</v>
      </c>
      <c r="B1603" s="247" t="s">
        <v>4833</v>
      </c>
      <c r="C1603" s="251" t="s">
        <v>437</v>
      </c>
      <c r="D1603" s="251" t="s">
        <v>4834</v>
      </c>
      <c r="E1603" s="250" t="s">
        <v>28</v>
      </c>
      <c r="F1603" s="253" t="s">
        <v>21865</v>
      </c>
    </row>
    <row r="1604" spans="1:6" ht="54">
      <c r="A1604" s="246" t="s">
        <v>4835</v>
      </c>
      <c r="B1604" s="247" t="s">
        <v>4836</v>
      </c>
      <c r="C1604" s="251" t="s">
        <v>437</v>
      </c>
      <c r="D1604" s="251" t="s">
        <v>4837</v>
      </c>
      <c r="E1604" s="250" t="s">
        <v>28</v>
      </c>
      <c r="F1604" s="253" t="s">
        <v>21866</v>
      </c>
    </row>
    <row r="1605" spans="1:6" ht="54">
      <c r="A1605" s="246" t="s">
        <v>4838</v>
      </c>
      <c r="B1605" s="247" t="s">
        <v>4839</v>
      </c>
      <c r="C1605" s="251" t="s">
        <v>437</v>
      </c>
      <c r="D1605" s="251" t="s">
        <v>4840</v>
      </c>
      <c r="E1605" s="250" t="s">
        <v>28</v>
      </c>
      <c r="F1605" s="253" t="s">
        <v>21867</v>
      </c>
    </row>
    <row r="1606" spans="1:6" ht="54">
      <c r="A1606" s="246" t="s">
        <v>4841</v>
      </c>
      <c r="B1606" s="247" t="s">
        <v>4842</v>
      </c>
      <c r="C1606" s="251" t="s">
        <v>437</v>
      </c>
      <c r="D1606" s="251" t="s">
        <v>4843</v>
      </c>
      <c r="E1606" s="250" t="s">
        <v>28</v>
      </c>
      <c r="F1606" s="253" t="s">
        <v>21868</v>
      </c>
    </row>
    <row r="1607" spans="1:6" ht="54">
      <c r="A1607" s="246" t="s">
        <v>4844</v>
      </c>
      <c r="B1607" s="247" t="s">
        <v>4845</v>
      </c>
      <c r="C1607" s="251" t="s">
        <v>437</v>
      </c>
      <c r="D1607" s="251" t="s">
        <v>4846</v>
      </c>
      <c r="E1607" s="250" t="s">
        <v>28</v>
      </c>
      <c r="F1607" s="253" t="s">
        <v>21869</v>
      </c>
    </row>
    <row r="1608" spans="1:6" ht="54">
      <c r="A1608" s="246" t="s">
        <v>4847</v>
      </c>
      <c r="B1608" s="247" t="s">
        <v>4848</v>
      </c>
      <c r="C1608" s="251" t="s">
        <v>437</v>
      </c>
      <c r="D1608" s="251" t="s">
        <v>4849</v>
      </c>
      <c r="E1608" s="250" t="s">
        <v>28</v>
      </c>
      <c r="F1608" s="253" t="s">
        <v>21870</v>
      </c>
    </row>
    <row r="1609" spans="1:6" ht="54">
      <c r="A1609" s="246" t="s">
        <v>4850</v>
      </c>
      <c r="B1609" s="247" t="s">
        <v>4851</v>
      </c>
      <c r="C1609" s="251" t="s">
        <v>437</v>
      </c>
      <c r="D1609" s="251" t="s">
        <v>4852</v>
      </c>
      <c r="E1609" s="250" t="s">
        <v>28</v>
      </c>
      <c r="F1609" s="253" t="s">
        <v>21871</v>
      </c>
    </row>
    <row r="1610" spans="1:6" ht="54">
      <c r="A1610" s="246" t="s">
        <v>4853</v>
      </c>
      <c r="B1610" s="247" t="s">
        <v>4854</v>
      </c>
      <c r="C1610" s="251" t="s">
        <v>437</v>
      </c>
      <c r="D1610" s="251" t="s">
        <v>4855</v>
      </c>
      <c r="E1610" s="250" t="s">
        <v>28</v>
      </c>
      <c r="F1610" s="253" t="s">
        <v>21872</v>
      </c>
    </row>
    <row r="1611" spans="1:6" ht="54">
      <c r="A1611" s="246" t="s">
        <v>4856</v>
      </c>
      <c r="B1611" s="247" t="s">
        <v>4857</v>
      </c>
      <c r="C1611" s="251" t="s">
        <v>437</v>
      </c>
      <c r="D1611" s="251" t="s">
        <v>4858</v>
      </c>
      <c r="E1611" s="250" t="s">
        <v>28</v>
      </c>
      <c r="F1611" s="253" t="s">
        <v>21873</v>
      </c>
    </row>
    <row r="1612" spans="1:6" ht="54">
      <c r="A1612" s="246" t="s">
        <v>4859</v>
      </c>
      <c r="B1612" s="247" t="s">
        <v>4860</v>
      </c>
      <c r="C1612" s="251" t="s">
        <v>437</v>
      </c>
      <c r="D1612" s="251" t="s">
        <v>4861</v>
      </c>
      <c r="E1612" s="250" t="s">
        <v>28</v>
      </c>
      <c r="F1612" s="253" t="s">
        <v>21874</v>
      </c>
    </row>
    <row r="1613" spans="1:6" ht="54">
      <c r="A1613" s="246" t="s">
        <v>4862</v>
      </c>
      <c r="B1613" s="247" t="s">
        <v>4863</v>
      </c>
      <c r="C1613" s="251" t="s">
        <v>437</v>
      </c>
      <c r="D1613" s="251" t="s">
        <v>4864</v>
      </c>
      <c r="E1613" s="250" t="s">
        <v>28</v>
      </c>
      <c r="F1613" s="253" t="s">
        <v>21875</v>
      </c>
    </row>
    <row r="1614" spans="1:6" ht="54">
      <c r="A1614" s="246" t="s">
        <v>4865</v>
      </c>
      <c r="B1614" s="247" t="s">
        <v>4866</v>
      </c>
      <c r="C1614" s="251" t="s">
        <v>437</v>
      </c>
      <c r="D1614" s="251" t="s">
        <v>4867</v>
      </c>
      <c r="E1614" s="250" t="s">
        <v>28</v>
      </c>
      <c r="F1614" s="253" t="s">
        <v>21876</v>
      </c>
    </row>
    <row r="1615" spans="1:6" ht="54">
      <c r="A1615" s="246" t="s">
        <v>4868</v>
      </c>
      <c r="B1615" s="247" t="s">
        <v>4869</v>
      </c>
      <c r="C1615" s="251" t="s">
        <v>437</v>
      </c>
      <c r="D1615" s="251" t="s">
        <v>4870</v>
      </c>
      <c r="E1615" s="250" t="s">
        <v>28</v>
      </c>
      <c r="F1615" s="253" t="s">
        <v>21877</v>
      </c>
    </row>
    <row r="1616" spans="1:6" ht="54">
      <c r="A1616" s="246" t="s">
        <v>4871</v>
      </c>
      <c r="B1616" s="247" t="s">
        <v>4872</v>
      </c>
      <c r="C1616" s="251" t="s">
        <v>437</v>
      </c>
      <c r="D1616" s="251" t="s">
        <v>4873</v>
      </c>
      <c r="E1616" s="250" t="s">
        <v>28</v>
      </c>
      <c r="F1616" s="253" t="s">
        <v>21878</v>
      </c>
    </row>
    <row r="1617" spans="1:6" ht="54">
      <c r="A1617" s="246" t="s">
        <v>4874</v>
      </c>
      <c r="B1617" s="247" t="s">
        <v>4875</v>
      </c>
      <c r="C1617" s="251" t="s">
        <v>437</v>
      </c>
      <c r="D1617" s="251" t="s">
        <v>4876</v>
      </c>
      <c r="E1617" s="250" t="s">
        <v>28</v>
      </c>
      <c r="F1617" s="253" t="s">
        <v>21879</v>
      </c>
    </row>
    <row r="1618" spans="1:6" ht="54">
      <c r="A1618" s="246" t="s">
        <v>4877</v>
      </c>
      <c r="B1618" s="247" t="s">
        <v>4878</v>
      </c>
      <c r="C1618" s="251" t="s">
        <v>437</v>
      </c>
      <c r="D1618" s="251" t="s">
        <v>4879</v>
      </c>
      <c r="E1618" s="250" t="s">
        <v>28</v>
      </c>
      <c r="F1618" s="253" t="s">
        <v>21880</v>
      </c>
    </row>
    <row r="1619" spans="1:6" ht="67.5">
      <c r="A1619" s="246" t="s">
        <v>4880</v>
      </c>
      <c r="B1619" s="247" t="s">
        <v>4881</v>
      </c>
      <c r="C1619" s="251" t="s">
        <v>437</v>
      </c>
      <c r="D1619" s="251" t="s">
        <v>4882</v>
      </c>
      <c r="E1619" s="250" t="s">
        <v>28</v>
      </c>
      <c r="F1619" s="253" t="s">
        <v>21881</v>
      </c>
    </row>
    <row r="1620" spans="1:6" ht="67.5">
      <c r="A1620" s="246" t="s">
        <v>4883</v>
      </c>
      <c r="B1620" s="247" t="s">
        <v>4884</v>
      </c>
      <c r="C1620" s="251" t="s">
        <v>437</v>
      </c>
      <c r="D1620" s="251" t="s">
        <v>4885</v>
      </c>
      <c r="E1620" s="250" t="s">
        <v>28</v>
      </c>
      <c r="F1620" s="253" t="s">
        <v>21882</v>
      </c>
    </row>
    <row r="1621" spans="1:6" ht="67.5">
      <c r="A1621" s="246" t="s">
        <v>4886</v>
      </c>
      <c r="B1621" s="247" t="s">
        <v>4887</v>
      </c>
      <c r="C1621" s="251" t="s">
        <v>437</v>
      </c>
      <c r="D1621" s="251" t="s">
        <v>4888</v>
      </c>
      <c r="E1621" s="250" t="s">
        <v>28</v>
      </c>
      <c r="F1621" s="253" t="s">
        <v>21883</v>
      </c>
    </row>
    <row r="1622" spans="1:6" ht="67.5">
      <c r="A1622" s="246" t="s">
        <v>4889</v>
      </c>
      <c r="B1622" s="247" t="s">
        <v>4890</v>
      </c>
      <c r="C1622" s="251" t="s">
        <v>437</v>
      </c>
      <c r="D1622" s="251" t="s">
        <v>4891</v>
      </c>
      <c r="E1622" s="250" t="s">
        <v>28</v>
      </c>
      <c r="F1622" s="253" t="s">
        <v>21884</v>
      </c>
    </row>
    <row r="1623" spans="1:6" ht="54">
      <c r="A1623" s="246" t="s">
        <v>4892</v>
      </c>
      <c r="B1623" s="247" t="s">
        <v>4893</v>
      </c>
      <c r="C1623" s="251" t="s">
        <v>238</v>
      </c>
      <c r="D1623" s="251" t="s">
        <v>4894</v>
      </c>
      <c r="E1623" s="250" t="s">
        <v>28</v>
      </c>
      <c r="F1623" s="253" t="s">
        <v>21885</v>
      </c>
    </row>
    <row r="1624" spans="1:6" ht="40.5">
      <c r="A1624" s="246" t="s">
        <v>4895</v>
      </c>
      <c r="B1624" s="247" t="s">
        <v>4896</v>
      </c>
      <c r="C1624" s="251" t="s">
        <v>238</v>
      </c>
      <c r="D1624" s="251" t="s">
        <v>4897</v>
      </c>
      <c r="E1624" s="250" t="s">
        <v>28</v>
      </c>
      <c r="F1624" s="253" t="s">
        <v>21886</v>
      </c>
    </row>
    <row r="1625" spans="1:6" ht="54">
      <c r="A1625" s="246" t="s">
        <v>4898</v>
      </c>
      <c r="B1625" s="247" t="s">
        <v>4899</v>
      </c>
      <c r="C1625" s="251" t="s">
        <v>238</v>
      </c>
      <c r="D1625" s="251" t="s">
        <v>4900</v>
      </c>
      <c r="E1625" s="250" t="s">
        <v>28</v>
      </c>
      <c r="F1625" s="253" t="s">
        <v>21887</v>
      </c>
    </row>
    <row r="1626" spans="1:6" ht="40.5">
      <c r="A1626" s="246" t="s">
        <v>4901</v>
      </c>
      <c r="B1626" s="247" t="s">
        <v>4902</v>
      </c>
      <c r="C1626" s="251" t="s">
        <v>238</v>
      </c>
      <c r="D1626" s="251" t="s">
        <v>4903</v>
      </c>
      <c r="E1626" s="250" t="s">
        <v>28</v>
      </c>
      <c r="F1626" s="253" t="s">
        <v>21888</v>
      </c>
    </row>
    <row r="1627" spans="1:6" ht="67.5">
      <c r="A1627" s="246" t="s">
        <v>4904</v>
      </c>
      <c r="B1627" s="247" t="s">
        <v>4905</v>
      </c>
      <c r="C1627" s="251" t="s">
        <v>437</v>
      </c>
      <c r="D1627" s="251" t="s">
        <v>4906</v>
      </c>
      <c r="E1627" s="250" t="s">
        <v>28</v>
      </c>
      <c r="F1627" s="253" t="s">
        <v>21889</v>
      </c>
    </row>
    <row r="1628" spans="1:6" ht="54">
      <c r="A1628" s="246" t="s">
        <v>4907</v>
      </c>
      <c r="B1628" s="247" t="s">
        <v>4908</v>
      </c>
      <c r="C1628" s="251" t="s">
        <v>238</v>
      </c>
      <c r="D1628" s="251" t="s">
        <v>4909</v>
      </c>
      <c r="E1628" s="250" t="s">
        <v>28</v>
      </c>
      <c r="F1628" s="253" t="s">
        <v>21890</v>
      </c>
    </row>
    <row r="1629" spans="1:6" ht="40.5">
      <c r="A1629" s="246" t="s">
        <v>4910</v>
      </c>
      <c r="B1629" s="247" t="s">
        <v>4911</v>
      </c>
      <c r="C1629" s="251" t="s">
        <v>238</v>
      </c>
      <c r="D1629" s="251" t="s">
        <v>4912</v>
      </c>
      <c r="E1629" s="250" t="s">
        <v>28</v>
      </c>
      <c r="F1629" s="253" t="s">
        <v>21891</v>
      </c>
    </row>
    <row r="1630" spans="1:6" ht="67.5">
      <c r="A1630" s="246" t="s">
        <v>4913</v>
      </c>
      <c r="B1630" s="247" t="s">
        <v>4914</v>
      </c>
      <c r="C1630" s="251" t="s">
        <v>437</v>
      </c>
      <c r="D1630" s="251" t="s">
        <v>4915</v>
      </c>
      <c r="E1630" s="250" t="s">
        <v>28</v>
      </c>
      <c r="F1630" s="253" t="s">
        <v>21892</v>
      </c>
    </row>
    <row r="1631" spans="1:6" ht="54">
      <c r="A1631" s="246" t="s">
        <v>4916</v>
      </c>
      <c r="B1631" s="247" t="s">
        <v>4917</v>
      </c>
      <c r="C1631" s="251" t="s">
        <v>238</v>
      </c>
      <c r="D1631" s="251" t="s">
        <v>4918</v>
      </c>
      <c r="E1631" s="250" t="s">
        <v>28</v>
      </c>
      <c r="F1631" s="253" t="s">
        <v>21893</v>
      </c>
    </row>
    <row r="1632" spans="1:6" ht="67.5">
      <c r="A1632" s="246" t="s">
        <v>4919</v>
      </c>
      <c r="B1632" s="247" t="s">
        <v>4920</v>
      </c>
      <c r="C1632" s="251" t="s">
        <v>437</v>
      </c>
      <c r="D1632" s="251" t="s">
        <v>4921</v>
      </c>
      <c r="E1632" s="250" t="s">
        <v>28</v>
      </c>
      <c r="F1632" s="253" t="s">
        <v>21894</v>
      </c>
    </row>
    <row r="1633" spans="1:6" ht="54">
      <c r="A1633" s="246" t="s">
        <v>4922</v>
      </c>
      <c r="B1633" s="247" t="s">
        <v>4923</v>
      </c>
      <c r="C1633" s="251" t="s">
        <v>238</v>
      </c>
      <c r="D1633" s="251" t="s">
        <v>4924</v>
      </c>
      <c r="E1633" s="250" t="s">
        <v>28</v>
      </c>
      <c r="F1633" s="253" t="s">
        <v>21895</v>
      </c>
    </row>
    <row r="1634" spans="1:6" ht="67.5">
      <c r="A1634" s="246" t="s">
        <v>4925</v>
      </c>
      <c r="B1634" s="247" t="s">
        <v>4926</v>
      </c>
      <c r="C1634" s="251" t="s">
        <v>437</v>
      </c>
      <c r="D1634" s="251" t="s">
        <v>4927</v>
      </c>
      <c r="E1634" s="250" t="s">
        <v>28</v>
      </c>
      <c r="F1634" s="253" t="s">
        <v>21896</v>
      </c>
    </row>
    <row r="1635" spans="1:6" ht="54">
      <c r="A1635" s="246" t="s">
        <v>4928</v>
      </c>
      <c r="B1635" s="247" t="s">
        <v>4929</v>
      </c>
      <c r="C1635" s="251" t="s">
        <v>238</v>
      </c>
      <c r="D1635" s="251" t="s">
        <v>4930</v>
      </c>
      <c r="E1635" s="250" t="s">
        <v>28</v>
      </c>
      <c r="F1635" s="253" t="s">
        <v>21897</v>
      </c>
    </row>
    <row r="1636" spans="1:6" ht="54">
      <c r="A1636" s="246" t="s">
        <v>4931</v>
      </c>
      <c r="B1636" s="247" t="s">
        <v>4932</v>
      </c>
      <c r="C1636" s="251" t="s">
        <v>238</v>
      </c>
      <c r="D1636" s="251" t="s">
        <v>4933</v>
      </c>
      <c r="E1636" s="250" t="s">
        <v>28</v>
      </c>
      <c r="F1636" s="253" t="s">
        <v>21898</v>
      </c>
    </row>
    <row r="1637" spans="1:6" ht="54">
      <c r="A1637" s="246" t="s">
        <v>4934</v>
      </c>
      <c r="B1637" s="247" t="s">
        <v>4935</v>
      </c>
      <c r="C1637" s="251" t="s">
        <v>238</v>
      </c>
      <c r="D1637" s="251" t="s">
        <v>4936</v>
      </c>
      <c r="E1637" s="250" t="s">
        <v>28</v>
      </c>
      <c r="F1637" s="253" t="s">
        <v>21899</v>
      </c>
    </row>
    <row r="1638" spans="1:6" ht="67.5">
      <c r="A1638" s="246" t="s">
        <v>4937</v>
      </c>
      <c r="B1638" s="247" t="s">
        <v>4938</v>
      </c>
      <c r="C1638" s="251" t="s">
        <v>437</v>
      </c>
      <c r="D1638" s="251" t="s">
        <v>4939</v>
      </c>
      <c r="E1638" s="250" t="s">
        <v>28</v>
      </c>
      <c r="F1638" s="253" t="s">
        <v>21900</v>
      </c>
    </row>
    <row r="1639" spans="1:6" ht="54">
      <c r="A1639" s="246" t="s">
        <v>4940</v>
      </c>
      <c r="B1639" s="247" t="s">
        <v>4941</v>
      </c>
      <c r="C1639" s="251" t="s">
        <v>238</v>
      </c>
      <c r="D1639" s="251" t="s">
        <v>4942</v>
      </c>
      <c r="E1639" s="250" t="s">
        <v>28</v>
      </c>
      <c r="F1639" s="253" t="s">
        <v>21901</v>
      </c>
    </row>
    <row r="1640" spans="1:6" ht="54">
      <c r="A1640" s="246" t="s">
        <v>4943</v>
      </c>
      <c r="B1640" s="247" t="s">
        <v>4944</v>
      </c>
      <c r="C1640" s="251" t="s">
        <v>238</v>
      </c>
      <c r="D1640" s="251" t="s">
        <v>4945</v>
      </c>
      <c r="E1640" s="250" t="s">
        <v>28</v>
      </c>
      <c r="F1640" s="253" t="s">
        <v>21902</v>
      </c>
    </row>
    <row r="1641" spans="1:6" ht="67.5">
      <c r="A1641" s="246" t="s">
        <v>4946</v>
      </c>
      <c r="B1641" s="247" t="s">
        <v>4947</v>
      </c>
      <c r="C1641" s="251" t="s">
        <v>437</v>
      </c>
      <c r="D1641" s="251" t="s">
        <v>4948</v>
      </c>
      <c r="E1641" s="250" t="s">
        <v>28</v>
      </c>
      <c r="F1641" s="253" t="s">
        <v>21903</v>
      </c>
    </row>
    <row r="1642" spans="1:6" ht="54">
      <c r="A1642" s="246" t="s">
        <v>4949</v>
      </c>
      <c r="B1642" s="247" t="s">
        <v>4950</v>
      </c>
      <c r="C1642" s="251" t="s">
        <v>238</v>
      </c>
      <c r="D1642" s="251" t="s">
        <v>4951</v>
      </c>
      <c r="E1642" s="250" t="s">
        <v>28</v>
      </c>
      <c r="F1642" s="253" t="s">
        <v>21904</v>
      </c>
    </row>
    <row r="1643" spans="1:6" ht="67.5">
      <c r="A1643" s="246" t="s">
        <v>4952</v>
      </c>
      <c r="B1643" s="247" t="s">
        <v>4953</v>
      </c>
      <c r="C1643" s="251" t="s">
        <v>437</v>
      </c>
      <c r="D1643" s="251" t="s">
        <v>4954</v>
      </c>
      <c r="E1643" s="250" t="s">
        <v>28</v>
      </c>
      <c r="F1643" s="253" t="s">
        <v>21905</v>
      </c>
    </row>
    <row r="1644" spans="1:6" ht="54">
      <c r="A1644" s="246" t="s">
        <v>4955</v>
      </c>
      <c r="B1644" s="247" t="s">
        <v>4956</v>
      </c>
      <c r="C1644" s="251" t="s">
        <v>238</v>
      </c>
      <c r="D1644" s="251" t="s">
        <v>4933</v>
      </c>
      <c r="E1644" s="250" t="s">
        <v>28</v>
      </c>
      <c r="F1644" s="253" t="s">
        <v>21898</v>
      </c>
    </row>
    <row r="1645" spans="1:6" ht="67.5">
      <c r="A1645" s="246" t="s">
        <v>4957</v>
      </c>
      <c r="B1645" s="247" t="s">
        <v>4958</v>
      </c>
      <c r="C1645" s="251" t="s">
        <v>437</v>
      </c>
      <c r="D1645" s="251" t="s">
        <v>4959</v>
      </c>
      <c r="E1645" s="250" t="s">
        <v>28</v>
      </c>
      <c r="F1645" s="253" t="s">
        <v>21906</v>
      </c>
    </row>
    <row r="1646" spans="1:6" ht="54">
      <c r="A1646" s="246" t="s">
        <v>4960</v>
      </c>
      <c r="B1646" s="247" t="s">
        <v>4961</v>
      </c>
      <c r="C1646" s="251" t="s">
        <v>238</v>
      </c>
      <c r="D1646" s="251" t="s">
        <v>4936</v>
      </c>
      <c r="E1646" s="250" t="s">
        <v>28</v>
      </c>
      <c r="F1646" s="253" t="s">
        <v>21899</v>
      </c>
    </row>
    <row r="1647" spans="1:6" ht="67.5">
      <c r="A1647" s="246" t="s">
        <v>4962</v>
      </c>
      <c r="B1647" s="247" t="s">
        <v>4963</v>
      </c>
      <c r="C1647" s="251" t="s">
        <v>437</v>
      </c>
      <c r="D1647" s="251" t="s">
        <v>4964</v>
      </c>
      <c r="E1647" s="250" t="s">
        <v>28</v>
      </c>
      <c r="F1647" s="253" t="s">
        <v>21907</v>
      </c>
    </row>
    <row r="1648" spans="1:6" ht="54">
      <c r="A1648" s="246" t="s">
        <v>4965</v>
      </c>
      <c r="B1648" s="247" t="s">
        <v>4966</v>
      </c>
      <c r="C1648" s="251" t="s">
        <v>238</v>
      </c>
      <c r="D1648" s="251" t="s">
        <v>4942</v>
      </c>
      <c r="E1648" s="250" t="s">
        <v>28</v>
      </c>
      <c r="F1648" s="253" t="s">
        <v>21901</v>
      </c>
    </row>
    <row r="1649" spans="1:6" ht="67.5">
      <c r="A1649" s="246" t="s">
        <v>4967</v>
      </c>
      <c r="B1649" s="247" t="s">
        <v>4968</v>
      </c>
      <c r="C1649" s="251" t="s">
        <v>437</v>
      </c>
      <c r="D1649" s="251" t="s">
        <v>4969</v>
      </c>
      <c r="E1649" s="250" t="s">
        <v>28</v>
      </c>
      <c r="F1649" s="253" t="s">
        <v>21908</v>
      </c>
    </row>
    <row r="1650" spans="1:6" ht="54">
      <c r="A1650" s="246" t="s">
        <v>4970</v>
      </c>
      <c r="B1650" s="247" t="s">
        <v>4971</v>
      </c>
      <c r="C1650" s="251" t="s">
        <v>238</v>
      </c>
      <c r="D1650" s="251" t="s">
        <v>4945</v>
      </c>
      <c r="E1650" s="250" t="s">
        <v>28</v>
      </c>
      <c r="F1650" s="253" t="s">
        <v>21902</v>
      </c>
    </row>
    <row r="1651" spans="1:6" ht="67.5">
      <c r="A1651" s="246" t="s">
        <v>4972</v>
      </c>
      <c r="B1651" s="247" t="s">
        <v>4973</v>
      </c>
      <c r="C1651" s="251" t="s">
        <v>437</v>
      </c>
      <c r="D1651" s="251" t="s">
        <v>4974</v>
      </c>
      <c r="E1651" s="250" t="s">
        <v>28</v>
      </c>
      <c r="F1651" s="253" t="s">
        <v>21909</v>
      </c>
    </row>
    <row r="1652" spans="1:6" ht="54">
      <c r="A1652" s="246" t="s">
        <v>4975</v>
      </c>
      <c r="B1652" s="247" t="s">
        <v>4976</v>
      </c>
      <c r="C1652" s="251" t="s">
        <v>238</v>
      </c>
      <c r="D1652" s="251" t="s">
        <v>4951</v>
      </c>
      <c r="E1652" s="250" t="s">
        <v>28</v>
      </c>
      <c r="F1652" s="253" t="s">
        <v>21904</v>
      </c>
    </row>
    <row r="1653" spans="1:6" ht="67.5">
      <c r="A1653" s="246" t="s">
        <v>4977</v>
      </c>
      <c r="B1653" s="247" t="s">
        <v>4978</v>
      </c>
      <c r="C1653" s="251" t="s">
        <v>437</v>
      </c>
      <c r="D1653" s="251" t="s">
        <v>4979</v>
      </c>
      <c r="E1653" s="250" t="s">
        <v>28</v>
      </c>
      <c r="F1653" s="253" t="s">
        <v>21910</v>
      </c>
    </row>
    <row r="1654" spans="1:6" ht="54">
      <c r="A1654" s="246" t="s">
        <v>4980</v>
      </c>
      <c r="B1654" s="247" t="s">
        <v>4981</v>
      </c>
      <c r="C1654" s="251" t="s">
        <v>238</v>
      </c>
      <c r="D1654" s="251" t="s">
        <v>4982</v>
      </c>
      <c r="E1654" s="250" t="s">
        <v>28</v>
      </c>
      <c r="F1654" s="253" t="s">
        <v>21911</v>
      </c>
    </row>
    <row r="1655" spans="1:6" ht="67.5">
      <c r="A1655" s="246" t="s">
        <v>4983</v>
      </c>
      <c r="B1655" s="247" t="s">
        <v>4984</v>
      </c>
      <c r="C1655" s="251" t="s">
        <v>437</v>
      </c>
      <c r="D1655" s="251" t="s">
        <v>4985</v>
      </c>
      <c r="E1655" s="250" t="s">
        <v>28</v>
      </c>
      <c r="F1655" s="253" t="s">
        <v>21912</v>
      </c>
    </row>
    <row r="1656" spans="1:6" ht="54">
      <c r="A1656" s="246" t="s">
        <v>4986</v>
      </c>
      <c r="B1656" s="247" t="s">
        <v>4987</v>
      </c>
      <c r="C1656" s="251" t="s">
        <v>238</v>
      </c>
      <c r="D1656" s="251" t="s">
        <v>4988</v>
      </c>
      <c r="E1656" s="250" t="s">
        <v>28</v>
      </c>
      <c r="F1656" s="253" t="s">
        <v>21913</v>
      </c>
    </row>
    <row r="1657" spans="1:6" ht="67.5">
      <c r="A1657" s="246" t="s">
        <v>4989</v>
      </c>
      <c r="B1657" s="247" t="s">
        <v>4990</v>
      </c>
      <c r="C1657" s="251" t="s">
        <v>437</v>
      </c>
      <c r="D1657" s="251" t="s">
        <v>4991</v>
      </c>
      <c r="E1657" s="250" t="s">
        <v>28</v>
      </c>
      <c r="F1657" s="253" t="s">
        <v>21914</v>
      </c>
    </row>
    <row r="1658" spans="1:6" ht="54">
      <c r="A1658" s="246" t="s">
        <v>4992</v>
      </c>
      <c r="B1658" s="247" t="s">
        <v>4993</v>
      </c>
      <c r="C1658" s="251" t="s">
        <v>238</v>
      </c>
      <c r="D1658" s="251" t="s">
        <v>4994</v>
      </c>
      <c r="E1658" s="250" t="s">
        <v>28</v>
      </c>
      <c r="F1658" s="253" t="s">
        <v>21915</v>
      </c>
    </row>
    <row r="1659" spans="1:6" ht="67.5">
      <c r="A1659" s="246" t="s">
        <v>4995</v>
      </c>
      <c r="B1659" s="247" t="s">
        <v>4996</v>
      </c>
      <c r="C1659" s="251" t="s">
        <v>437</v>
      </c>
      <c r="D1659" s="251" t="s">
        <v>4997</v>
      </c>
      <c r="E1659" s="250" t="s">
        <v>28</v>
      </c>
      <c r="F1659" s="253" t="s">
        <v>21916</v>
      </c>
    </row>
    <row r="1660" spans="1:6" ht="54">
      <c r="A1660" s="246" t="s">
        <v>4998</v>
      </c>
      <c r="B1660" s="247" t="s">
        <v>4999</v>
      </c>
      <c r="C1660" s="251" t="s">
        <v>238</v>
      </c>
      <c r="D1660" s="251" t="s">
        <v>5000</v>
      </c>
      <c r="E1660" s="250" t="s">
        <v>28</v>
      </c>
      <c r="F1660" s="253" t="s">
        <v>21917</v>
      </c>
    </row>
    <row r="1661" spans="1:6" ht="67.5">
      <c r="A1661" s="246" t="s">
        <v>5001</v>
      </c>
      <c r="B1661" s="247" t="s">
        <v>5002</v>
      </c>
      <c r="C1661" s="251" t="s">
        <v>437</v>
      </c>
      <c r="D1661" s="251" t="s">
        <v>5003</v>
      </c>
      <c r="E1661" s="250" t="s">
        <v>28</v>
      </c>
      <c r="F1661" s="253" t="s">
        <v>21918</v>
      </c>
    </row>
    <row r="1662" spans="1:6" ht="54">
      <c r="A1662" s="246" t="s">
        <v>5004</v>
      </c>
      <c r="B1662" s="247" t="s">
        <v>5005</v>
      </c>
      <c r="C1662" s="251" t="s">
        <v>238</v>
      </c>
      <c r="D1662" s="251" t="s">
        <v>4982</v>
      </c>
      <c r="E1662" s="250" t="s">
        <v>28</v>
      </c>
      <c r="F1662" s="253" t="s">
        <v>21911</v>
      </c>
    </row>
    <row r="1663" spans="1:6" ht="67.5">
      <c r="A1663" s="246" t="s">
        <v>5006</v>
      </c>
      <c r="B1663" s="247" t="s">
        <v>5007</v>
      </c>
      <c r="C1663" s="251" t="s">
        <v>437</v>
      </c>
      <c r="D1663" s="251" t="s">
        <v>5008</v>
      </c>
      <c r="E1663" s="250" t="s">
        <v>28</v>
      </c>
      <c r="F1663" s="253" t="s">
        <v>21919</v>
      </c>
    </row>
    <row r="1664" spans="1:6" ht="54">
      <c r="A1664" s="246" t="s">
        <v>5009</v>
      </c>
      <c r="B1664" s="247" t="s">
        <v>5010</v>
      </c>
      <c r="C1664" s="251" t="s">
        <v>238</v>
      </c>
      <c r="D1664" s="251" t="s">
        <v>5011</v>
      </c>
      <c r="E1664" s="250" t="s">
        <v>28</v>
      </c>
      <c r="F1664" s="253" t="s">
        <v>21920</v>
      </c>
    </row>
    <row r="1665" spans="1:6" ht="67.5">
      <c r="A1665" s="246" t="s">
        <v>5012</v>
      </c>
      <c r="B1665" s="247" t="s">
        <v>5013</v>
      </c>
      <c r="C1665" s="251" t="s">
        <v>437</v>
      </c>
      <c r="D1665" s="251" t="s">
        <v>5014</v>
      </c>
      <c r="E1665" s="250" t="s">
        <v>28</v>
      </c>
      <c r="F1665" s="253" t="s">
        <v>21921</v>
      </c>
    </row>
    <row r="1666" spans="1:6" ht="54">
      <c r="A1666" s="246" t="s">
        <v>5015</v>
      </c>
      <c r="B1666" s="247" t="s">
        <v>5016</v>
      </c>
      <c r="C1666" s="251" t="s">
        <v>238</v>
      </c>
      <c r="D1666" s="251" t="s">
        <v>5017</v>
      </c>
      <c r="E1666" s="250" t="s">
        <v>28</v>
      </c>
      <c r="F1666" s="253" t="s">
        <v>21922</v>
      </c>
    </row>
    <row r="1667" spans="1:6" ht="67.5">
      <c r="A1667" s="246" t="s">
        <v>5018</v>
      </c>
      <c r="B1667" s="247" t="s">
        <v>5019</v>
      </c>
      <c r="C1667" s="251" t="s">
        <v>437</v>
      </c>
      <c r="D1667" s="251" t="s">
        <v>5020</v>
      </c>
      <c r="E1667" s="250" t="s">
        <v>28</v>
      </c>
      <c r="F1667" s="253" t="s">
        <v>21923</v>
      </c>
    </row>
    <row r="1668" spans="1:6" ht="54">
      <c r="A1668" s="246" t="s">
        <v>5021</v>
      </c>
      <c r="B1668" s="247" t="s">
        <v>5022</v>
      </c>
      <c r="C1668" s="251" t="s">
        <v>238</v>
      </c>
      <c r="D1668" s="251" t="s">
        <v>5023</v>
      </c>
      <c r="E1668" s="250" t="s">
        <v>28</v>
      </c>
      <c r="F1668" s="253" t="s">
        <v>21924</v>
      </c>
    </row>
    <row r="1669" spans="1:6" ht="67.5">
      <c r="A1669" s="246" t="s">
        <v>5024</v>
      </c>
      <c r="B1669" s="247" t="s">
        <v>5025</v>
      </c>
      <c r="C1669" s="251" t="s">
        <v>437</v>
      </c>
      <c r="D1669" s="251" t="s">
        <v>5026</v>
      </c>
      <c r="E1669" s="250" t="s">
        <v>28</v>
      </c>
      <c r="F1669" s="253" t="s">
        <v>21925</v>
      </c>
    </row>
    <row r="1670" spans="1:6" ht="54">
      <c r="A1670" s="246" t="s">
        <v>5027</v>
      </c>
      <c r="B1670" s="247" t="s">
        <v>5028</v>
      </c>
      <c r="C1670" s="251" t="s">
        <v>238</v>
      </c>
      <c r="D1670" s="251" t="s">
        <v>5011</v>
      </c>
      <c r="E1670" s="250" t="s">
        <v>28</v>
      </c>
      <c r="F1670" s="253" t="s">
        <v>21920</v>
      </c>
    </row>
    <row r="1671" spans="1:6" ht="67.5">
      <c r="A1671" s="246" t="s">
        <v>5029</v>
      </c>
      <c r="B1671" s="247" t="s">
        <v>5030</v>
      </c>
      <c r="C1671" s="251" t="s">
        <v>437</v>
      </c>
      <c r="D1671" s="251" t="s">
        <v>5031</v>
      </c>
      <c r="E1671" s="250" t="s">
        <v>28</v>
      </c>
      <c r="F1671" s="253" t="s">
        <v>21926</v>
      </c>
    </row>
    <row r="1672" spans="1:6" ht="54">
      <c r="A1672" s="246" t="s">
        <v>5032</v>
      </c>
      <c r="B1672" s="247" t="s">
        <v>5033</v>
      </c>
      <c r="C1672" s="251" t="s">
        <v>238</v>
      </c>
      <c r="D1672" s="251" t="s">
        <v>5034</v>
      </c>
      <c r="E1672" s="250" t="s">
        <v>28</v>
      </c>
      <c r="F1672" s="253" t="s">
        <v>21927</v>
      </c>
    </row>
    <row r="1673" spans="1:6" ht="67.5">
      <c r="A1673" s="246" t="s">
        <v>5035</v>
      </c>
      <c r="B1673" s="247" t="s">
        <v>5036</v>
      </c>
      <c r="C1673" s="251" t="s">
        <v>437</v>
      </c>
      <c r="D1673" s="251" t="s">
        <v>5037</v>
      </c>
      <c r="E1673" s="250" t="s">
        <v>28</v>
      </c>
      <c r="F1673" s="253" t="s">
        <v>21928</v>
      </c>
    </row>
    <row r="1674" spans="1:6" ht="54">
      <c r="A1674" s="246" t="s">
        <v>5038</v>
      </c>
      <c r="B1674" s="247" t="s">
        <v>5039</v>
      </c>
      <c r="C1674" s="251" t="s">
        <v>238</v>
      </c>
      <c r="D1674" s="251" t="s">
        <v>5040</v>
      </c>
      <c r="E1674" s="250" t="s">
        <v>28</v>
      </c>
      <c r="F1674" s="253" t="s">
        <v>21929</v>
      </c>
    </row>
    <row r="1675" spans="1:6" ht="67.5">
      <c r="A1675" s="246" t="s">
        <v>5041</v>
      </c>
      <c r="B1675" s="247" t="s">
        <v>5042</v>
      </c>
      <c r="C1675" s="251" t="s">
        <v>437</v>
      </c>
      <c r="D1675" s="251" t="s">
        <v>5043</v>
      </c>
      <c r="E1675" s="250" t="s">
        <v>28</v>
      </c>
      <c r="F1675" s="253" t="s">
        <v>21930</v>
      </c>
    </row>
    <row r="1676" spans="1:6" ht="54">
      <c r="A1676" s="246" t="s">
        <v>5044</v>
      </c>
      <c r="B1676" s="247" t="s">
        <v>5045</v>
      </c>
      <c r="C1676" s="251" t="s">
        <v>238</v>
      </c>
      <c r="D1676" s="251" t="s">
        <v>5034</v>
      </c>
      <c r="E1676" s="250" t="s">
        <v>28</v>
      </c>
      <c r="F1676" s="253" t="s">
        <v>21927</v>
      </c>
    </row>
    <row r="1677" spans="1:6" ht="67.5">
      <c r="A1677" s="246" t="s">
        <v>5046</v>
      </c>
      <c r="B1677" s="247" t="s">
        <v>5047</v>
      </c>
      <c r="C1677" s="251" t="s">
        <v>437</v>
      </c>
      <c r="D1677" s="251" t="s">
        <v>5048</v>
      </c>
      <c r="E1677" s="250" t="s">
        <v>28</v>
      </c>
      <c r="F1677" s="253" t="s">
        <v>21931</v>
      </c>
    </row>
    <row r="1678" spans="1:6" ht="54">
      <c r="A1678" s="246" t="s">
        <v>5049</v>
      </c>
      <c r="B1678" s="247" t="s">
        <v>5050</v>
      </c>
      <c r="C1678" s="251" t="s">
        <v>238</v>
      </c>
      <c r="D1678" s="251" t="s">
        <v>5051</v>
      </c>
      <c r="E1678" s="250" t="s">
        <v>28</v>
      </c>
      <c r="F1678" s="253" t="s">
        <v>21932</v>
      </c>
    </row>
    <row r="1679" spans="1:6" ht="67.5">
      <c r="A1679" s="246" t="s">
        <v>5052</v>
      </c>
      <c r="B1679" s="247" t="s">
        <v>5053</v>
      </c>
      <c r="C1679" s="251" t="s">
        <v>437</v>
      </c>
      <c r="D1679" s="251" t="s">
        <v>5054</v>
      </c>
      <c r="E1679" s="250" t="s">
        <v>28</v>
      </c>
      <c r="F1679" s="253" t="s">
        <v>21933</v>
      </c>
    </row>
    <row r="1680" spans="1:6" ht="54">
      <c r="A1680" s="246" t="s">
        <v>5055</v>
      </c>
      <c r="B1680" s="247" t="s">
        <v>5056</v>
      </c>
      <c r="C1680" s="251" t="s">
        <v>238</v>
      </c>
      <c r="D1680" s="251" t="s">
        <v>5051</v>
      </c>
      <c r="E1680" s="250" t="s">
        <v>28</v>
      </c>
      <c r="F1680" s="253" t="s">
        <v>21932</v>
      </c>
    </row>
    <row r="1681" spans="1:6" ht="67.5">
      <c r="A1681" s="246" t="s">
        <v>5057</v>
      </c>
      <c r="B1681" s="247" t="s">
        <v>5058</v>
      </c>
      <c r="C1681" s="251" t="s">
        <v>437</v>
      </c>
      <c r="D1681" s="251" t="s">
        <v>5059</v>
      </c>
      <c r="E1681" s="250" t="s">
        <v>28</v>
      </c>
      <c r="F1681" s="253" t="s">
        <v>21934</v>
      </c>
    </row>
    <row r="1682" spans="1:6" ht="54">
      <c r="A1682" s="246" t="s">
        <v>5060</v>
      </c>
      <c r="B1682" s="247" t="s">
        <v>5061</v>
      </c>
      <c r="C1682" s="251" t="s">
        <v>238</v>
      </c>
      <c r="D1682" s="251" t="s">
        <v>5062</v>
      </c>
      <c r="E1682" s="250" t="s">
        <v>28</v>
      </c>
      <c r="F1682" s="253" t="s">
        <v>21935</v>
      </c>
    </row>
    <row r="1683" spans="1:6" ht="67.5">
      <c r="A1683" s="246" t="s">
        <v>5063</v>
      </c>
      <c r="B1683" s="247" t="s">
        <v>5064</v>
      </c>
      <c r="C1683" s="251" t="s">
        <v>437</v>
      </c>
      <c r="D1683" s="251" t="s">
        <v>5065</v>
      </c>
      <c r="E1683" s="250" t="s">
        <v>28</v>
      </c>
      <c r="F1683" s="253" t="s">
        <v>21936</v>
      </c>
    </row>
    <row r="1684" spans="1:6" ht="54">
      <c r="A1684" s="246" t="s">
        <v>5066</v>
      </c>
      <c r="B1684" s="247" t="s">
        <v>5067</v>
      </c>
      <c r="C1684" s="251" t="s">
        <v>238</v>
      </c>
      <c r="D1684" s="251" t="s">
        <v>5068</v>
      </c>
      <c r="E1684" s="250" t="s">
        <v>28</v>
      </c>
      <c r="F1684" s="253" t="s">
        <v>21937</v>
      </c>
    </row>
    <row r="1685" spans="1:6" ht="40.5">
      <c r="A1685" s="246" t="s">
        <v>5069</v>
      </c>
      <c r="B1685" s="247" t="s">
        <v>5070</v>
      </c>
      <c r="C1685" s="251" t="s">
        <v>238</v>
      </c>
      <c r="D1685" s="251" t="s">
        <v>5071</v>
      </c>
      <c r="E1685" s="250" t="s">
        <v>28</v>
      </c>
      <c r="F1685" s="253" t="s">
        <v>21938</v>
      </c>
    </row>
    <row r="1686" spans="1:6" ht="54">
      <c r="A1686" s="246" t="s">
        <v>5072</v>
      </c>
      <c r="B1686" s="247" t="s">
        <v>5073</v>
      </c>
      <c r="C1686" s="251" t="s">
        <v>238</v>
      </c>
      <c r="D1686" s="251" t="s">
        <v>5074</v>
      </c>
      <c r="E1686" s="250" t="s">
        <v>28</v>
      </c>
      <c r="F1686" s="253" t="s">
        <v>21939</v>
      </c>
    </row>
    <row r="1687" spans="1:6" ht="67.5">
      <c r="A1687" s="246" t="s">
        <v>5075</v>
      </c>
      <c r="B1687" s="247" t="s">
        <v>5076</v>
      </c>
      <c r="C1687" s="251" t="s">
        <v>437</v>
      </c>
      <c r="D1687" s="251" t="s">
        <v>5077</v>
      </c>
      <c r="E1687" s="250" t="s">
        <v>28</v>
      </c>
      <c r="F1687" s="253" t="s">
        <v>21940</v>
      </c>
    </row>
    <row r="1688" spans="1:6" ht="67.5">
      <c r="A1688" s="246" t="s">
        <v>5078</v>
      </c>
      <c r="B1688" s="247" t="s">
        <v>5079</v>
      </c>
      <c r="C1688" s="251" t="s">
        <v>437</v>
      </c>
      <c r="D1688" s="251" t="s">
        <v>5080</v>
      </c>
      <c r="E1688" s="250" t="s">
        <v>28</v>
      </c>
      <c r="F1688" s="253" t="s">
        <v>21941</v>
      </c>
    </row>
    <row r="1689" spans="1:6" ht="67.5">
      <c r="A1689" s="246" t="s">
        <v>5081</v>
      </c>
      <c r="B1689" s="247" t="s">
        <v>5082</v>
      </c>
      <c r="C1689" s="251" t="s">
        <v>437</v>
      </c>
      <c r="D1689" s="251" t="s">
        <v>5083</v>
      </c>
      <c r="E1689" s="250" t="s">
        <v>28</v>
      </c>
      <c r="F1689" s="253" t="s">
        <v>21942</v>
      </c>
    </row>
    <row r="1690" spans="1:6" ht="67.5">
      <c r="A1690" s="246" t="s">
        <v>5084</v>
      </c>
      <c r="B1690" s="247" t="s">
        <v>5085</v>
      </c>
      <c r="C1690" s="251" t="s">
        <v>437</v>
      </c>
      <c r="D1690" s="251" t="s">
        <v>5086</v>
      </c>
      <c r="E1690" s="250" t="s">
        <v>28</v>
      </c>
      <c r="F1690" s="253" t="s">
        <v>21943</v>
      </c>
    </row>
    <row r="1691" spans="1:6" ht="40.5">
      <c r="A1691" s="246" t="s">
        <v>5087</v>
      </c>
      <c r="B1691" s="247" t="s">
        <v>5088</v>
      </c>
      <c r="C1691" s="251" t="s">
        <v>238</v>
      </c>
      <c r="D1691" s="251" t="s">
        <v>5089</v>
      </c>
      <c r="E1691" s="250" t="s">
        <v>28</v>
      </c>
      <c r="F1691" s="253" t="s">
        <v>21944</v>
      </c>
    </row>
    <row r="1692" spans="1:6" ht="54">
      <c r="A1692" s="246" t="s">
        <v>5090</v>
      </c>
      <c r="B1692" s="247" t="s">
        <v>5091</v>
      </c>
      <c r="C1692" s="251" t="s">
        <v>437</v>
      </c>
      <c r="D1692" s="251" t="s">
        <v>5092</v>
      </c>
      <c r="E1692" s="250" t="s">
        <v>28</v>
      </c>
      <c r="F1692" s="253" t="s">
        <v>21945</v>
      </c>
    </row>
    <row r="1693" spans="1:6" ht="40.5">
      <c r="A1693" s="246" t="s">
        <v>5093</v>
      </c>
      <c r="B1693" s="247" t="s">
        <v>5094</v>
      </c>
      <c r="C1693" s="251" t="s">
        <v>238</v>
      </c>
      <c r="D1693" s="251" t="s">
        <v>5095</v>
      </c>
      <c r="E1693" s="250" t="s">
        <v>28</v>
      </c>
      <c r="F1693" s="253" t="s">
        <v>21946</v>
      </c>
    </row>
    <row r="1694" spans="1:6" ht="54">
      <c r="A1694" s="246" t="s">
        <v>5096</v>
      </c>
      <c r="B1694" s="247" t="s">
        <v>5097</v>
      </c>
      <c r="C1694" s="251" t="s">
        <v>238</v>
      </c>
      <c r="D1694" s="251" t="s">
        <v>5098</v>
      </c>
      <c r="E1694" s="250" t="s">
        <v>28</v>
      </c>
      <c r="F1694" s="253" t="s">
        <v>21947</v>
      </c>
    </row>
    <row r="1695" spans="1:6" ht="67.5">
      <c r="A1695" s="246" t="s">
        <v>5099</v>
      </c>
      <c r="B1695" s="247" t="s">
        <v>5100</v>
      </c>
      <c r="C1695" s="251" t="s">
        <v>437</v>
      </c>
      <c r="D1695" s="251" t="s">
        <v>5101</v>
      </c>
      <c r="E1695" s="250" t="s">
        <v>28</v>
      </c>
      <c r="F1695" s="253" t="s">
        <v>21948</v>
      </c>
    </row>
    <row r="1696" spans="1:6" ht="54">
      <c r="A1696" s="246" t="s">
        <v>5102</v>
      </c>
      <c r="B1696" s="247" t="s">
        <v>5103</v>
      </c>
      <c r="C1696" s="251" t="s">
        <v>238</v>
      </c>
      <c r="D1696" s="251" t="s">
        <v>5104</v>
      </c>
      <c r="E1696" s="250" t="s">
        <v>28</v>
      </c>
      <c r="F1696" s="253" t="s">
        <v>21949</v>
      </c>
    </row>
    <row r="1697" spans="1:6" ht="67.5">
      <c r="A1697" s="246" t="s">
        <v>5105</v>
      </c>
      <c r="B1697" s="247" t="s">
        <v>5106</v>
      </c>
      <c r="C1697" s="251" t="s">
        <v>437</v>
      </c>
      <c r="D1697" s="251" t="s">
        <v>5107</v>
      </c>
      <c r="E1697" s="250" t="s">
        <v>28</v>
      </c>
      <c r="F1697" s="253" t="s">
        <v>21950</v>
      </c>
    </row>
    <row r="1698" spans="1:6" ht="40.5">
      <c r="A1698" s="246" t="s">
        <v>5108</v>
      </c>
      <c r="B1698" s="247" t="s">
        <v>5109</v>
      </c>
      <c r="C1698" s="251" t="s">
        <v>238</v>
      </c>
      <c r="D1698" s="251" t="s">
        <v>5110</v>
      </c>
      <c r="E1698" s="250" t="s">
        <v>28</v>
      </c>
      <c r="F1698" s="253" t="s">
        <v>21951</v>
      </c>
    </row>
    <row r="1699" spans="1:6" ht="54">
      <c r="A1699" s="246" t="s">
        <v>5111</v>
      </c>
      <c r="B1699" s="247" t="s">
        <v>5112</v>
      </c>
      <c r="C1699" s="251" t="s">
        <v>238</v>
      </c>
      <c r="D1699" s="251" t="s">
        <v>5113</v>
      </c>
      <c r="E1699" s="250" t="s">
        <v>28</v>
      </c>
      <c r="F1699" s="253" t="s">
        <v>21952</v>
      </c>
    </row>
    <row r="1700" spans="1:6" ht="67.5">
      <c r="A1700" s="246" t="s">
        <v>5114</v>
      </c>
      <c r="B1700" s="247" t="s">
        <v>5115</v>
      </c>
      <c r="C1700" s="251" t="s">
        <v>437</v>
      </c>
      <c r="D1700" s="251" t="s">
        <v>5116</v>
      </c>
      <c r="E1700" s="250" t="s">
        <v>28</v>
      </c>
      <c r="F1700" s="253" t="s">
        <v>21953</v>
      </c>
    </row>
    <row r="1701" spans="1:6" ht="54">
      <c r="A1701" s="246" t="s">
        <v>5117</v>
      </c>
      <c r="B1701" s="247" t="s">
        <v>5118</v>
      </c>
      <c r="C1701" s="251" t="s">
        <v>238</v>
      </c>
      <c r="D1701" s="251" t="s">
        <v>5119</v>
      </c>
      <c r="E1701" s="250" t="s">
        <v>28</v>
      </c>
      <c r="F1701" s="253" t="s">
        <v>21954</v>
      </c>
    </row>
    <row r="1702" spans="1:6" ht="67.5">
      <c r="A1702" s="246" t="s">
        <v>5120</v>
      </c>
      <c r="B1702" s="247" t="s">
        <v>5121</v>
      </c>
      <c r="C1702" s="251" t="s">
        <v>437</v>
      </c>
      <c r="D1702" s="251" t="s">
        <v>5122</v>
      </c>
      <c r="E1702" s="250" t="s">
        <v>28</v>
      </c>
      <c r="F1702" s="253" t="s">
        <v>21955</v>
      </c>
    </row>
    <row r="1703" spans="1:6" ht="54">
      <c r="A1703" s="246" t="s">
        <v>5123</v>
      </c>
      <c r="B1703" s="247" t="s">
        <v>5124</v>
      </c>
      <c r="C1703" s="251" t="s">
        <v>238</v>
      </c>
      <c r="D1703" s="251" t="s">
        <v>5125</v>
      </c>
      <c r="E1703" s="250" t="s">
        <v>28</v>
      </c>
      <c r="F1703" s="253" t="s">
        <v>21956</v>
      </c>
    </row>
    <row r="1704" spans="1:6" ht="67.5">
      <c r="A1704" s="246" t="s">
        <v>5126</v>
      </c>
      <c r="B1704" s="247" t="s">
        <v>5127</v>
      </c>
      <c r="C1704" s="251" t="s">
        <v>437</v>
      </c>
      <c r="D1704" s="251" t="s">
        <v>5128</v>
      </c>
      <c r="E1704" s="250" t="s">
        <v>28</v>
      </c>
      <c r="F1704" s="253" t="s">
        <v>21957</v>
      </c>
    </row>
    <row r="1705" spans="1:6" ht="67.5">
      <c r="A1705" s="246" t="s">
        <v>5129</v>
      </c>
      <c r="B1705" s="247" t="s">
        <v>5130</v>
      </c>
      <c r="C1705" s="251" t="s">
        <v>437</v>
      </c>
      <c r="D1705" s="251" t="s">
        <v>5131</v>
      </c>
      <c r="E1705" s="250" t="s">
        <v>28</v>
      </c>
      <c r="F1705" s="253" t="s">
        <v>21958</v>
      </c>
    </row>
    <row r="1706" spans="1:6" ht="54">
      <c r="A1706" s="246" t="s">
        <v>5132</v>
      </c>
      <c r="B1706" s="247" t="s">
        <v>5133</v>
      </c>
      <c r="C1706" s="251" t="s">
        <v>238</v>
      </c>
      <c r="D1706" s="251" t="s">
        <v>5134</v>
      </c>
      <c r="E1706" s="250" t="s">
        <v>28</v>
      </c>
      <c r="F1706" s="253" t="s">
        <v>21959</v>
      </c>
    </row>
    <row r="1707" spans="1:6" ht="54">
      <c r="A1707" s="246" t="s">
        <v>5135</v>
      </c>
      <c r="B1707" s="247" t="s">
        <v>5136</v>
      </c>
      <c r="C1707" s="251" t="s">
        <v>238</v>
      </c>
      <c r="D1707" s="251" t="s">
        <v>5137</v>
      </c>
      <c r="E1707" s="250" t="s">
        <v>28</v>
      </c>
      <c r="F1707" s="253" t="s">
        <v>21960</v>
      </c>
    </row>
    <row r="1708" spans="1:6" ht="67.5">
      <c r="A1708" s="246" t="s">
        <v>5138</v>
      </c>
      <c r="B1708" s="247" t="s">
        <v>5139</v>
      </c>
      <c r="C1708" s="251" t="s">
        <v>437</v>
      </c>
      <c r="D1708" s="251" t="s">
        <v>5140</v>
      </c>
      <c r="E1708" s="250" t="s">
        <v>28</v>
      </c>
      <c r="F1708" s="253" t="s">
        <v>21961</v>
      </c>
    </row>
    <row r="1709" spans="1:6" ht="54">
      <c r="A1709" s="246" t="s">
        <v>5141</v>
      </c>
      <c r="B1709" s="247" t="s">
        <v>5142</v>
      </c>
      <c r="C1709" s="251" t="s">
        <v>238</v>
      </c>
      <c r="D1709" s="251" t="s">
        <v>5098</v>
      </c>
      <c r="E1709" s="250" t="s">
        <v>28</v>
      </c>
      <c r="F1709" s="253" t="s">
        <v>21947</v>
      </c>
    </row>
    <row r="1710" spans="1:6" ht="67.5">
      <c r="A1710" s="246" t="s">
        <v>5143</v>
      </c>
      <c r="B1710" s="247" t="s">
        <v>5144</v>
      </c>
      <c r="C1710" s="251" t="s">
        <v>437</v>
      </c>
      <c r="D1710" s="251" t="s">
        <v>5145</v>
      </c>
      <c r="E1710" s="250" t="s">
        <v>28</v>
      </c>
      <c r="F1710" s="253" t="s">
        <v>21962</v>
      </c>
    </row>
    <row r="1711" spans="1:6" ht="54">
      <c r="A1711" s="246" t="s">
        <v>5146</v>
      </c>
      <c r="B1711" s="247" t="s">
        <v>5147</v>
      </c>
      <c r="C1711" s="251" t="s">
        <v>437</v>
      </c>
      <c r="D1711" s="251" t="s">
        <v>5148</v>
      </c>
      <c r="E1711" s="250" t="s">
        <v>28</v>
      </c>
      <c r="F1711" s="253" t="s">
        <v>21963</v>
      </c>
    </row>
    <row r="1712" spans="1:6" ht="54">
      <c r="A1712" s="246" t="s">
        <v>5149</v>
      </c>
      <c r="B1712" s="247" t="s">
        <v>5150</v>
      </c>
      <c r="C1712" s="251" t="s">
        <v>238</v>
      </c>
      <c r="D1712" s="251" t="s">
        <v>5113</v>
      </c>
      <c r="E1712" s="250" t="s">
        <v>28</v>
      </c>
      <c r="F1712" s="253" t="s">
        <v>21952</v>
      </c>
    </row>
    <row r="1713" spans="1:6" ht="54">
      <c r="A1713" s="246" t="s">
        <v>5151</v>
      </c>
      <c r="B1713" s="247" t="s">
        <v>5152</v>
      </c>
      <c r="C1713" s="251" t="s">
        <v>437</v>
      </c>
      <c r="D1713" s="251" t="s">
        <v>5153</v>
      </c>
      <c r="E1713" s="250" t="s">
        <v>28</v>
      </c>
      <c r="F1713" s="253" t="s">
        <v>21964</v>
      </c>
    </row>
    <row r="1714" spans="1:6" ht="67.5">
      <c r="A1714" s="246" t="s">
        <v>5154</v>
      </c>
      <c r="B1714" s="247" t="s">
        <v>5155</v>
      </c>
      <c r="C1714" s="251" t="s">
        <v>437</v>
      </c>
      <c r="D1714" s="251" t="s">
        <v>5156</v>
      </c>
      <c r="E1714" s="250" t="s">
        <v>28</v>
      </c>
      <c r="F1714" s="253" t="s">
        <v>21965</v>
      </c>
    </row>
    <row r="1715" spans="1:6" ht="67.5">
      <c r="A1715" s="246" t="s">
        <v>5157</v>
      </c>
      <c r="B1715" s="247" t="s">
        <v>5158</v>
      </c>
      <c r="C1715" s="251" t="s">
        <v>437</v>
      </c>
      <c r="D1715" s="251" t="s">
        <v>5159</v>
      </c>
      <c r="E1715" s="250" t="s">
        <v>28</v>
      </c>
      <c r="F1715" s="253" t="s">
        <v>21966</v>
      </c>
    </row>
    <row r="1716" spans="1:6" ht="67.5">
      <c r="A1716" s="246" t="s">
        <v>5160</v>
      </c>
      <c r="B1716" s="247" t="s">
        <v>5161</v>
      </c>
      <c r="C1716" s="251" t="s">
        <v>437</v>
      </c>
      <c r="D1716" s="251" t="s">
        <v>5162</v>
      </c>
      <c r="E1716" s="250" t="s">
        <v>28</v>
      </c>
      <c r="F1716" s="253" t="s">
        <v>21967</v>
      </c>
    </row>
    <row r="1717" spans="1:6" ht="67.5">
      <c r="A1717" s="246" t="s">
        <v>5163</v>
      </c>
      <c r="B1717" s="247" t="s">
        <v>5164</v>
      </c>
      <c r="C1717" s="251" t="s">
        <v>437</v>
      </c>
      <c r="D1717" s="251" t="s">
        <v>5165</v>
      </c>
      <c r="E1717" s="250" t="s">
        <v>28</v>
      </c>
      <c r="F1717" s="253" t="s">
        <v>21968</v>
      </c>
    </row>
    <row r="1718" spans="1:6" ht="67.5">
      <c r="A1718" s="246" t="s">
        <v>5166</v>
      </c>
      <c r="B1718" s="247" t="s">
        <v>5167</v>
      </c>
      <c r="C1718" s="251" t="s">
        <v>437</v>
      </c>
      <c r="D1718" s="251" t="s">
        <v>5168</v>
      </c>
      <c r="E1718" s="250" t="s">
        <v>28</v>
      </c>
      <c r="F1718" s="253" t="s">
        <v>21969</v>
      </c>
    </row>
    <row r="1719" spans="1:6" ht="54">
      <c r="A1719" s="246" t="s">
        <v>5169</v>
      </c>
      <c r="B1719" s="247" t="s">
        <v>5170</v>
      </c>
      <c r="C1719" s="251" t="s">
        <v>238</v>
      </c>
      <c r="D1719" s="251" t="s">
        <v>5171</v>
      </c>
      <c r="E1719" s="250" t="s">
        <v>28</v>
      </c>
      <c r="F1719" s="253" t="s">
        <v>21970</v>
      </c>
    </row>
    <row r="1720" spans="1:6" ht="54">
      <c r="A1720" s="246" t="s">
        <v>5172</v>
      </c>
      <c r="B1720" s="247" t="s">
        <v>5173</v>
      </c>
      <c r="C1720" s="251" t="s">
        <v>238</v>
      </c>
      <c r="D1720" s="251" t="s">
        <v>5137</v>
      </c>
      <c r="E1720" s="250" t="s">
        <v>28</v>
      </c>
      <c r="F1720" s="253" t="s">
        <v>21960</v>
      </c>
    </row>
    <row r="1721" spans="1:6" ht="40.5">
      <c r="A1721" s="246" t="s">
        <v>5174</v>
      </c>
      <c r="B1721" s="247" t="s">
        <v>5175</v>
      </c>
      <c r="C1721" s="251" t="s">
        <v>238</v>
      </c>
      <c r="D1721" s="251" t="s">
        <v>5176</v>
      </c>
      <c r="E1721" s="250" t="s">
        <v>28</v>
      </c>
      <c r="F1721" s="253" t="s">
        <v>21971</v>
      </c>
    </row>
    <row r="1722" spans="1:6" ht="67.5">
      <c r="A1722" s="246" t="s">
        <v>5177</v>
      </c>
      <c r="B1722" s="247" t="s">
        <v>5178</v>
      </c>
      <c r="C1722" s="251" t="s">
        <v>437</v>
      </c>
      <c r="D1722" s="251" t="s">
        <v>5179</v>
      </c>
      <c r="E1722" s="250" t="s">
        <v>28</v>
      </c>
      <c r="F1722" s="253" t="s">
        <v>21972</v>
      </c>
    </row>
    <row r="1723" spans="1:6" ht="67.5">
      <c r="A1723" s="246" t="s">
        <v>5180</v>
      </c>
      <c r="B1723" s="247" t="s">
        <v>5181</v>
      </c>
      <c r="C1723" s="251" t="s">
        <v>437</v>
      </c>
      <c r="D1723" s="251" t="s">
        <v>5182</v>
      </c>
      <c r="E1723" s="250" t="s">
        <v>28</v>
      </c>
      <c r="F1723" s="253" t="s">
        <v>21973</v>
      </c>
    </row>
    <row r="1724" spans="1:6" ht="54">
      <c r="A1724" s="246" t="s">
        <v>5183</v>
      </c>
      <c r="B1724" s="247" t="s">
        <v>5184</v>
      </c>
      <c r="C1724" s="251" t="s">
        <v>238</v>
      </c>
      <c r="D1724" s="251" t="s">
        <v>5171</v>
      </c>
      <c r="E1724" s="250" t="s">
        <v>28</v>
      </c>
      <c r="F1724" s="253" t="s">
        <v>21970</v>
      </c>
    </row>
    <row r="1725" spans="1:6" ht="54">
      <c r="A1725" s="246" t="s">
        <v>5185</v>
      </c>
      <c r="B1725" s="247" t="s">
        <v>5186</v>
      </c>
      <c r="C1725" s="251" t="s">
        <v>238</v>
      </c>
      <c r="D1725" s="251" t="s">
        <v>5187</v>
      </c>
      <c r="E1725" s="250" t="s">
        <v>28</v>
      </c>
      <c r="F1725" s="253" t="s">
        <v>21974</v>
      </c>
    </row>
    <row r="1726" spans="1:6" ht="54">
      <c r="A1726" s="246" t="s">
        <v>5188</v>
      </c>
      <c r="B1726" s="247" t="s">
        <v>5189</v>
      </c>
      <c r="C1726" s="251" t="s">
        <v>238</v>
      </c>
      <c r="D1726" s="251" t="s">
        <v>5190</v>
      </c>
      <c r="E1726" s="250" t="s">
        <v>28</v>
      </c>
      <c r="F1726" s="253" t="s">
        <v>21975</v>
      </c>
    </row>
    <row r="1727" spans="1:6" ht="67.5">
      <c r="A1727" s="246" t="s">
        <v>5191</v>
      </c>
      <c r="B1727" s="247" t="s">
        <v>5192</v>
      </c>
      <c r="C1727" s="251" t="s">
        <v>437</v>
      </c>
      <c r="D1727" s="251" t="s">
        <v>5193</v>
      </c>
      <c r="E1727" s="250" t="s">
        <v>28</v>
      </c>
      <c r="F1727" s="253" t="s">
        <v>21976</v>
      </c>
    </row>
    <row r="1728" spans="1:6" ht="54">
      <c r="A1728" s="246" t="s">
        <v>5194</v>
      </c>
      <c r="B1728" s="247" t="s">
        <v>5195</v>
      </c>
      <c r="C1728" s="251" t="s">
        <v>437</v>
      </c>
      <c r="D1728" s="251" t="s">
        <v>5196</v>
      </c>
      <c r="E1728" s="250" t="s">
        <v>28</v>
      </c>
      <c r="F1728" s="253" t="s">
        <v>21977</v>
      </c>
    </row>
    <row r="1729" spans="1:6" ht="67.5">
      <c r="A1729" s="246" t="s">
        <v>5197</v>
      </c>
      <c r="B1729" s="247" t="s">
        <v>5198</v>
      </c>
      <c r="C1729" s="251" t="s">
        <v>437</v>
      </c>
      <c r="D1729" s="251" t="s">
        <v>5199</v>
      </c>
      <c r="E1729" s="250" t="s">
        <v>28</v>
      </c>
      <c r="F1729" s="253" t="s">
        <v>21978</v>
      </c>
    </row>
    <row r="1730" spans="1:6" ht="67.5">
      <c r="A1730" s="246" t="s">
        <v>5200</v>
      </c>
      <c r="B1730" s="247" t="s">
        <v>5201</v>
      </c>
      <c r="C1730" s="251" t="s">
        <v>437</v>
      </c>
      <c r="D1730" s="251" t="s">
        <v>5202</v>
      </c>
      <c r="E1730" s="250" t="s">
        <v>28</v>
      </c>
      <c r="F1730" s="253" t="s">
        <v>21979</v>
      </c>
    </row>
    <row r="1731" spans="1:6" ht="40.5">
      <c r="A1731" s="246" t="s">
        <v>5203</v>
      </c>
      <c r="B1731" s="247" t="s">
        <v>5204</v>
      </c>
      <c r="C1731" s="251" t="s">
        <v>238</v>
      </c>
      <c r="D1731" s="251" t="s">
        <v>5205</v>
      </c>
      <c r="E1731" s="250" t="s">
        <v>28</v>
      </c>
      <c r="F1731" s="253" t="s">
        <v>21980</v>
      </c>
    </row>
    <row r="1732" spans="1:6" ht="54">
      <c r="A1732" s="246" t="s">
        <v>5206</v>
      </c>
      <c r="B1732" s="247" t="s">
        <v>5207</v>
      </c>
      <c r="C1732" s="251" t="s">
        <v>238</v>
      </c>
      <c r="D1732" s="251" t="s">
        <v>5208</v>
      </c>
      <c r="E1732" s="250" t="s">
        <v>28</v>
      </c>
      <c r="F1732" s="253" t="s">
        <v>21981</v>
      </c>
    </row>
    <row r="1733" spans="1:6" ht="67.5">
      <c r="A1733" s="246" t="s">
        <v>5209</v>
      </c>
      <c r="B1733" s="247" t="s">
        <v>5210</v>
      </c>
      <c r="C1733" s="251" t="s">
        <v>437</v>
      </c>
      <c r="D1733" s="251" t="s">
        <v>5211</v>
      </c>
      <c r="E1733" s="250" t="s">
        <v>28</v>
      </c>
      <c r="F1733" s="253" t="s">
        <v>21982</v>
      </c>
    </row>
    <row r="1734" spans="1:6" ht="54">
      <c r="A1734" s="246" t="s">
        <v>5212</v>
      </c>
      <c r="B1734" s="247" t="s">
        <v>5213</v>
      </c>
      <c r="C1734" s="251" t="s">
        <v>238</v>
      </c>
      <c r="D1734" s="251" t="s">
        <v>5208</v>
      </c>
      <c r="E1734" s="250" t="s">
        <v>28</v>
      </c>
      <c r="F1734" s="253" t="s">
        <v>21981</v>
      </c>
    </row>
    <row r="1735" spans="1:6" ht="67.5">
      <c r="A1735" s="246" t="s">
        <v>5214</v>
      </c>
      <c r="B1735" s="247" t="s">
        <v>5215</v>
      </c>
      <c r="C1735" s="251" t="s">
        <v>437</v>
      </c>
      <c r="D1735" s="251" t="s">
        <v>5216</v>
      </c>
      <c r="E1735" s="250" t="s">
        <v>28</v>
      </c>
      <c r="F1735" s="253" t="s">
        <v>21983</v>
      </c>
    </row>
    <row r="1736" spans="1:6" ht="54">
      <c r="A1736" s="246" t="s">
        <v>5217</v>
      </c>
      <c r="B1736" s="247" t="s">
        <v>5218</v>
      </c>
      <c r="C1736" s="251" t="s">
        <v>238</v>
      </c>
      <c r="D1736" s="251" t="s">
        <v>5219</v>
      </c>
      <c r="E1736" s="250" t="s">
        <v>28</v>
      </c>
      <c r="F1736" s="253" t="s">
        <v>21984</v>
      </c>
    </row>
    <row r="1737" spans="1:6" ht="67.5">
      <c r="A1737" s="246" t="s">
        <v>5220</v>
      </c>
      <c r="B1737" s="247" t="s">
        <v>5221</v>
      </c>
      <c r="C1737" s="251" t="s">
        <v>437</v>
      </c>
      <c r="D1737" s="251" t="s">
        <v>5222</v>
      </c>
      <c r="E1737" s="250" t="s">
        <v>28</v>
      </c>
      <c r="F1737" s="253" t="s">
        <v>21985</v>
      </c>
    </row>
    <row r="1738" spans="1:6" ht="54">
      <c r="A1738" s="246" t="s">
        <v>5223</v>
      </c>
      <c r="B1738" s="247" t="s">
        <v>5224</v>
      </c>
      <c r="C1738" s="251" t="s">
        <v>238</v>
      </c>
      <c r="D1738" s="251" t="s">
        <v>5225</v>
      </c>
      <c r="E1738" s="250" t="s">
        <v>28</v>
      </c>
      <c r="F1738" s="253" t="s">
        <v>21986</v>
      </c>
    </row>
    <row r="1739" spans="1:6" ht="54">
      <c r="A1739" s="246" t="s">
        <v>5226</v>
      </c>
      <c r="B1739" s="247" t="s">
        <v>5227</v>
      </c>
      <c r="C1739" s="251" t="s">
        <v>238</v>
      </c>
      <c r="D1739" s="251" t="s">
        <v>5228</v>
      </c>
      <c r="E1739" s="250" t="s">
        <v>28</v>
      </c>
      <c r="F1739" s="253" t="s">
        <v>21987</v>
      </c>
    </row>
    <row r="1740" spans="1:6" ht="67.5">
      <c r="A1740" s="246" t="s">
        <v>5229</v>
      </c>
      <c r="B1740" s="247" t="s">
        <v>5230</v>
      </c>
      <c r="C1740" s="251" t="s">
        <v>437</v>
      </c>
      <c r="D1740" s="251" t="s">
        <v>5231</v>
      </c>
      <c r="E1740" s="250" t="s">
        <v>28</v>
      </c>
      <c r="F1740" s="253" t="s">
        <v>21988</v>
      </c>
    </row>
    <row r="1741" spans="1:6" ht="54">
      <c r="A1741" s="246" t="s">
        <v>5232</v>
      </c>
      <c r="B1741" s="247" t="s">
        <v>5233</v>
      </c>
      <c r="C1741" s="251" t="s">
        <v>238</v>
      </c>
      <c r="D1741" s="251" t="s">
        <v>5234</v>
      </c>
      <c r="E1741" s="250" t="s">
        <v>28</v>
      </c>
      <c r="F1741" s="253" t="s">
        <v>21989</v>
      </c>
    </row>
    <row r="1742" spans="1:6" ht="67.5">
      <c r="A1742" s="246" t="s">
        <v>5235</v>
      </c>
      <c r="B1742" s="247" t="s">
        <v>5236</v>
      </c>
      <c r="C1742" s="251" t="s">
        <v>437</v>
      </c>
      <c r="D1742" s="251" t="s">
        <v>5237</v>
      </c>
      <c r="E1742" s="250" t="s">
        <v>28</v>
      </c>
      <c r="F1742" s="253" t="s">
        <v>21990</v>
      </c>
    </row>
    <row r="1743" spans="1:6" ht="67.5">
      <c r="A1743" s="246" t="s">
        <v>5238</v>
      </c>
      <c r="B1743" s="247" t="s">
        <v>5239</v>
      </c>
      <c r="C1743" s="251" t="s">
        <v>437</v>
      </c>
      <c r="D1743" s="251" t="s">
        <v>5240</v>
      </c>
      <c r="E1743" s="250" t="s">
        <v>28</v>
      </c>
      <c r="F1743" s="253" t="s">
        <v>21991</v>
      </c>
    </row>
    <row r="1744" spans="1:6" ht="54">
      <c r="A1744" s="246" t="s">
        <v>5241</v>
      </c>
      <c r="B1744" s="247" t="s">
        <v>5242</v>
      </c>
      <c r="C1744" s="251" t="s">
        <v>238</v>
      </c>
      <c r="D1744" s="251" t="s">
        <v>5243</v>
      </c>
      <c r="E1744" s="250" t="s">
        <v>28</v>
      </c>
      <c r="F1744" s="253" t="s">
        <v>21992</v>
      </c>
    </row>
    <row r="1745" spans="1:6" ht="67.5">
      <c r="A1745" s="246" t="s">
        <v>5244</v>
      </c>
      <c r="B1745" s="247" t="s">
        <v>5245</v>
      </c>
      <c r="C1745" s="251" t="s">
        <v>437</v>
      </c>
      <c r="D1745" s="251" t="s">
        <v>5246</v>
      </c>
      <c r="E1745" s="250" t="s">
        <v>28</v>
      </c>
      <c r="F1745" s="253" t="s">
        <v>21993</v>
      </c>
    </row>
    <row r="1746" spans="1:6" ht="54">
      <c r="A1746" s="246" t="s">
        <v>5247</v>
      </c>
      <c r="B1746" s="247" t="s">
        <v>5248</v>
      </c>
      <c r="C1746" s="251" t="s">
        <v>238</v>
      </c>
      <c r="D1746" s="251" t="s">
        <v>5249</v>
      </c>
      <c r="E1746" s="250" t="s">
        <v>28</v>
      </c>
      <c r="F1746" s="253" t="s">
        <v>21994</v>
      </c>
    </row>
    <row r="1747" spans="1:6" ht="67.5">
      <c r="A1747" s="246" t="s">
        <v>5250</v>
      </c>
      <c r="B1747" s="247" t="s">
        <v>5251</v>
      </c>
      <c r="C1747" s="251" t="s">
        <v>437</v>
      </c>
      <c r="D1747" s="251" t="s">
        <v>5252</v>
      </c>
      <c r="E1747" s="250" t="s">
        <v>28</v>
      </c>
      <c r="F1747" s="253" t="s">
        <v>21995</v>
      </c>
    </row>
    <row r="1748" spans="1:6" ht="54">
      <c r="A1748" s="246" t="s">
        <v>5253</v>
      </c>
      <c r="B1748" s="247" t="s">
        <v>5254</v>
      </c>
      <c r="C1748" s="251" t="s">
        <v>238</v>
      </c>
      <c r="D1748" s="251" t="s">
        <v>5243</v>
      </c>
      <c r="E1748" s="250" t="s">
        <v>28</v>
      </c>
      <c r="F1748" s="253" t="s">
        <v>21992</v>
      </c>
    </row>
    <row r="1749" spans="1:6" ht="54">
      <c r="A1749" s="246" t="s">
        <v>5255</v>
      </c>
      <c r="B1749" s="247" t="s">
        <v>5256</v>
      </c>
      <c r="C1749" s="251" t="s">
        <v>238</v>
      </c>
      <c r="D1749" s="251" t="s">
        <v>5257</v>
      </c>
      <c r="E1749" s="250" t="s">
        <v>28</v>
      </c>
      <c r="F1749" s="253" t="s">
        <v>21996</v>
      </c>
    </row>
    <row r="1750" spans="1:6" ht="67.5">
      <c r="A1750" s="246" t="s">
        <v>5258</v>
      </c>
      <c r="B1750" s="247" t="s">
        <v>5259</v>
      </c>
      <c r="C1750" s="251" t="s">
        <v>437</v>
      </c>
      <c r="D1750" s="251" t="s">
        <v>5260</v>
      </c>
      <c r="E1750" s="250" t="s">
        <v>28</v>
      </c>
      <c r="F1750" s="253" t="s">
        <v>21997</v>
      </c>
    </row>
    <row r="1751" spans="1:6" ht="54">
      <c r="A1751" s="246" t="s">
        <v>5261</v>
      </c>
      <c r="B1751" s="247" t="s">
        <v>5262</v>
      </c>
      <c r="C1751" s="251" t="s">
        <v>238</v>
      </c>
      <c r="D1751" s="251" t="s">
        <v>5263</v>
      </c>
      <c r="E1751" s="250" t="s">
        <v>28</v>
      </c>
      <c r="F1751" s="253" t="s">
        <v>21998</v>
      </c>
    </row>
    <row r="1752" spans="1:6" ht="67.5">
      <c r="A1752" s="246" t="s">
        <v>5264</v>
      </c>
      <c r="B1752" s="247" t="s">
        <v>5265</v>
      </c>
      <c r="C1752" s="251" t="s">
        <v>437</v>
      </c>
      <c r="D1752" s="251" t="s">
        <v>5266</v>
      </c>
      <c r="E1752" s="250" t="s">
        <v>28</v>
      </c>
      <c r="F1752" s="253" t="s">
        <v>21999</v>
      </c>
    </row>
    <row r="1753" spans="1:6" ht="54">
      <c r="A1753" s="246" t="s">
        <v>5267</v>
      </c>
      <c r="B1753" s="247" t="s">
        <v>5268</v>
      </c>
      <c r="C1753" s="251" t="s">
        <v>238</v>
      </c>
      <c r="D1753" s="251" t="s">
        <v>5263</v>
      </c>
      <c r="E1753" s="250" t="s">
        <v>28</v>
      </c>
      <c r="F1753" s="253" t="s">
        <v>21998</v>
      </c>
    </row>
    <row r="1754" spans="1:6" ht="67.5">
      <c r="A1754" s="246" t="s">
        <v>5269</v>
      </c>
      <c r="B1754" s="247" t="s">
        <v>5270</v>
      </c>
      <c r="C1754" s="251" t="s">
        <v>437</v>
      </c>
      <c r="D1754" s="251" t="s">
        <v>5271</v>
      </c>
      <c r="E1754" s="250" t="s">
        <v>28</v>
      </c>
      <c r="F1754" s="253" t="s">
        <v>22000</v>
      </c>
    </row>
    <row r="1755" spans="1:6" ht="67.5">
      <c r="A1755" s="246" t="s">
        <v>5272</v>
      </c>
      <c r="B1755" s="247" t="s">
        <v>5273</v>
      </c>
      <c r="C1755" s="251" t="s">
        <v>437</v>
      </c>
      <c r="D1755" s="251" t="s">
        <v>5274</v>
      </c>
      <c r="E1755" s="250" t="s">
        <v>28</v>
      </c>
      <c r="F1755" s="253" t="s">
        <v>22001</v>
      </c>
    </row>
    <row r="1756" spans="1:6" ht="54">
      <c r="A1756" s="246" t="s">
        <v>5275</v>
      </c>
      <c r="B1756" s="247" t="s">
        <v>5276</v>
      </c>
      <c r="C1756" s="251" t="s">
        <v>238</v>
      </c>
      <c r="D1756" s="251" t="s">
        <v>5277</v>
      </c>
      <c r="E1756" s="250" t="s">
        <v>28</v>
      </c>
      <c r="F1756" s="253" t="s">
        <v>22002</v>
      </c>
    </row>
    <row r="1757" spans="1:6" ht="67.5">
      <c r="A1757" s="246" t="s">
        <v>5278</v>
      </c>
      <c r="B1757" s="247" t="s">
        <v>5279</v>
      </c>
      <c r="C1757" s="251" t="s">
        <v>437</v>
      </c>
      <c r="D1757" s="251" t="s">
        <v>5280</v>
      </c>
      <c r="E1757" s="250" t="s">
        <v>28</v>
      </c>
      <c r="F1757" s="253" t="s">
        <v>22003</v>
      </c>
    </row>
    <row r="1758" spans="1:6" ht="54">
      <c r="A1758" s="246" t="s">
        <v>5281</v>
      </c>
      <c r="B1758" s="247" t="s">
        <v>5282</v>
      </c>
      <c r="C1758" s="251" t="s">
        <v>238</v>
      </c>
      <c r="D1758" s="251" t="s">
        <v>5283</v>
      </c>
      <c r="E1758" s="250" t="s">
        <v>28</v>
      </c>
      <c r="F1758" s="253" t="s">
        <v>22004</v>
      </c>
    </row>
    <row r="1759" spans="1:6" ht="40.5">
      <c r="A1759" s="246" t="s">
        <v>5284</v>
      </c>
      <c r="B1759" s="247" t="s">
        <v>5285</v>
      </c>
      <c r="C1759" s="251" t="s">
        <v>238</v>
      </c>
      <c r="D1759" s="251" t="s">
        <v>5286</v>
      </c>
      <c r="E1759" s="250" t="s">
        <v>28</v>
      </c>
      <c r="F1759" s="253" t="s">
        <v>22005</v>
      </c>
    </row>
    <row r="1760" spans="1:6" ht="54">
      <c r="A1760" s="246" t="s">
        <v>5287</v>
      </c>
      <c r="B1760" s="247" t="s">
        <v>5288</v>
      </c>
      <c r="C1760" s="251" t="s">
        <v>238</v>
      </c>
      <c r="D1760" s="251" t="s">
        <v>5289</v>
      </c>
      <c r="E1760" s="250" t="s">
        <v>28</v>
      </c>
      <c r="F1760" s="253" t="s">
        <v>22006</v>
      </c>
    </row>
    <row r="1761" spans="1:6" ht="67.5">
      <c r="A1761" s="246" t="s">
        <v>5290</v>
      </c>
      <c r="B1761" s="247" t="s">
        <v>5291</v>
      </c>
      <c r="C1761" s="251" t="s">
        <v>437</v>
      </c>
      <c r="D1761" s="251" t="s">
        <v>5292</v>
      </c>
      <c r="E1761" s="250" t="s">
        <v>28</v>
      </c>
      <c r="F1761" s="253" t="s">
        <v>22007</v>
      </c>
    </row>
    <row r="1762" spans="1:6" ht="54">
      <c r="A1762" s="246" t="s">
        <v>5293</v>
      </c>
      <c r="B1762" s="247" t="s">
        <v>5294</v>
      </c>
      <c r="C1762" s="251" t="s">
        <v>238</v>
      </c>
      <c r="D1762" s="251" t="s">
        <v>5295</v>
      </c>
      <c r="E1762" s="250" t="s">
        <v>28</v>
      </c>
      <c r="F1762" s="253" t="s">
        <v>22008</v>
      </c>
    </row>
    <row r="1763" spans="1:6" ht="67.5">
      <c r="A1763" s="246" t="s">
        <v>5296</v>
      </c>
      <c r="B1763" s="247" t="s">
        <v>5297</v>
      </c>
      <c r="C1763" s="251" t="s">
        <v>437</v>
      </c>
      <c r="D1763" s="251" t="s">
        <v>5298</v>
      </c>
      <c r="E1763" s="250" t="s">
        <v>28</v>
      </c>
      <c r="F1763" s="253" t="s">
        <v>22009</v>
      </c>
    </row>
    <row r="1764" spans="1:6" ht="54">
      <c r="A1764" s="246" t="s">
        <v>5299</v>
      </c>
      <c r="B1764" s="247" t="s">
        <v>5300</v>
      </c>
      <c r="C1764" s="251" t="s">
        <v>238</v>
      </c>
      <c r="D1764" s="251" t="s">
        <v>5228</v>
      </c>
      <c r="E1764" s="250" t="s">
        <v>28</v>
      </c>
      <c r="F1764" s="253" t="s">
        <v>21987</v>
      </c>
    </row>
    <row r="1765" spans="1:6" ht="67.5">
      <c r="A1765" s="246" t="s">
        <v>5301</v>
      </c>
      <c r="B1765" s="247" t="s">
        <v>5302</v>
      </c>
      <c r="C1765" s="251" t="s">
        <v>437</v>
      </c>
      <c r="D1765" s="251" t="s">
        <v>5303</v>
      </c>
      <c r="E1765" s="250" t="s">
        <v>28</v>
      </c>
      <c r="F1765" s="253" t="s">
        <v>22010</v>
      </c>
    </row>
    <row r="1766" spans="1:6" ht="54">
      <c r="A1766" s="246" t="s">
        <v>5304</v>
      </c>
      <c r="B1766" s="247" t="s">
        <v>5305</v>
      </c>
      <c r="C1766" s="251" t="s">
        <v>238</v>
      </c>
      <c r="D1766" s="251" t="s">
        <v>5234</v>
      </c>
      <c r="E1766" s="250" t="s">
        <v>28</v>
      </c>
      <c r="F1766" s="253" t="s">
        <v>21989</v>
      </c>
    </row>
    <row r="1767" spans="1:6" ht="67.5">
      <c r="A1767" s="246" t="s">
        <v>5306</v>
      </c>
      <c r="B1767" s="247" t="s">
        <v>5307</v>
      </c>
      <c r="C1767" s="251" t="s">
        <v>437</v>
      </c>
      <c r="D1767" s="251" t="s">
        <v>5308</v>
      </c>
      <c r="E1767" s="250" t="s">
        <v>28</v>
      </c>
      <c r="F1767" s="253" t="s">
        <v>22011</v>
      </c>
    </row>
    <row r="1768" spans="1:6" ht="54">
      <c r="A1768" s="246" t="s">
        <v>5309</v>
      </c>
      <c r="B1768" s="247" t="s">
        <v>5310</v>
      </c>
      <c r="C1768" s="251" t="s">
        <v>238</v>
      </c>
      <c r="D1768" s="251" t="s">
        <v>5311</v>
      </c>
      <c r="E1768" s="250" t="s">
        <v>28</v>
      </c>
      <c r="F1768" s="253" t="s">
        <v>22012</v>
      </c>
    </row>
    <row r="1769" spans="1:6" ht="54">
      <c r="A1769" s="246" t="s">
        <v>5312</v>
      </c>
      <c r="B1769" s="247" t="s">
        <v>5313</v>
      </c>
      <c r="C1769" s="251" t="s">
        <v>437</v>
      </c>
      <c r="D1769" s="251" t="s">
        <v>5314</v>
      </c>
      <c r="E1769" s="250" t="s">
        <v>28</v>
      </c>
      <c r="F1769" s="253" t="s">
        <v>22013</v>
      </c>
    </row>
    <row r="1770" spans="1:6" ht="54">
      <c r="A1770" s="246" t="s">
        <v>5315</v>
      </c>
      <c r="B1770" s="247" t="s">
        <v>5316</v>
      </c>
      <c r="C1770" s="251" t="s">
        <v>437</v>
      </c>
      <c r="D1770" s="251" t="s">
        <v>5317</v>
      </c>
      <c r="E1770" s="250" t="s">
        <v>28</v>
      </c>
      <c r="F1770" s="253" t="s">
        <v>22014</v>
      </c>
    </row>
    <row r="1771" spans="1:6" ht="67.5">
      <c r="A1771" s="246" t="s">
        <v>5318</v>
      </c>
      <c r="B1771" s="247" t="s">
        <v>5319</v>
      </c>
      <c r="C1771" s="251" t="s">
        <v>437</v>
      </c>
      <c r="D1771" s="251" t="s">
        <v>5320</v>
      </c>
      <c r="E1771" s="250" t="s">
        <v>28</v>
      </c>
      <c r="F1771" s="253" t="s">
        <v>980</v>
      </c>
    </row>
    <row r="1772" spans="1:6" ht="67.5">
      <c r="A1772" s="246" t="s">
        <v>5321</v>
      </c>
      <c r="B1772" s="247" t="s">
        <v>5322</v>
      </c>
      <c r="C1772" s="251" t="s">
        <v>437</v>
      </c>
      <c r="D1772" s="251" t="s">
        <v>5323</v>
      </c>
      <c r="E1772" s="250" t="s">
        <v>28</v>
      </c>
      <c r="F1772" s="253" t="s">
        <v>22015</v>
      </c>
    </row>
    <row r="1773" spans="1:6" ht="67.5">
      <c r="A1773" s="246" t="s">
        <v>5324</v>
      </c>
      <c r="B1773" s="247" t="s">
        <v>5325</v>
      </c>
      <c r="C1773" s="251" t="s">
        <v>437</v>
      </c>
      <c r="D1773" s="251" t="s">
        <v>5326</v>
      </c>
      <c r="E1773" s="250" t="s">
        <v>28</v>
      </c>
      <c r="F1773" s="253" t="s">
        <v>22016</v>
      </c>
    </row>
    <row r="1774" spans="1:6" ht="67.5">
      <c r="A1774" s="246" t="s">
        <v>5327</v>
      </c>
      <c r="B1774" s="247" t="s">
        <v>5328</v>
      </c>
      <c r="C1774" s="251" t="s">
        <v>437</v>
      </c>
      <c r="D1774" s="251" t="s">
        <v>5329</v>
      </c>
      <c r="E1774" s="250" t="s">
        <v>28</v>
      </c>
      <c r="F1774" s="253" t="s">
        <v>22017</v>
      </c>
    </row>
    <row r="1775" spans="1:6" ht="67.5">
      <c r="A1775" s="246" t="s">
        <v>5330</v>
      </c>
      <c r="B1775" s="247" t="s">
        <v>5331</v>
      </c>
      <c r="C1775" s="251" t="s">
        <v>437</v>
      </c>
      <c r="D1775" s="251" t="s">
        <v>5332</v>
      </c>
      <c r="E1775" s="250" t="s">
        <v>28</v>
      </c>
      <c r="F1775" s="253" t="s">
        <v>22018</v>
      </c>
    </row>
    <row r="1776" spans="1:6" ht="67.5">
      <c r="A1776" s="246" t="s">
        <v>5333</v>
      </c>
      <c r="B1776" s="247" t="s">
        <v>5334</v>
      </c>
      <c r="C1776" s="251" t="s">
        <v>437</v>
      </c>
      <c r="D1776" s="251" t="s">
        <v>5335</v>
      </c>
      <c r="E1776" s="250" t="s">
        <v>28</v>
      </c>
      <c r="F1776" s="253" t="s">
        <v>22019</v>
      </c>
    </row>
    <row r="1777" spans="1:6" ht="67.5">
      <c r="A1777" s="246" t="s">
        <v>5336</v>
      </c>
      <c r="B1777" s="247" t="s">
        <v>5337</v>
      </c>
      <c r="C1777" s="251" t="s">
        <v>437</v>
      </c>
      <c r="D1777" s="251" t="s">
        <v>5338</v>
      </c>
      <c r="E1777" s="250" t="s">
        <v>28</v>
      </c>
      <c r="F1777" s="253" t="s">
        <v>22020</v>
      </c>
    </row>
    <row r="1778" spans="1:6" ht="67.5">
      <c r="A1778" s="246" t="s">
        <v>5339</v>
      </c>
      <c r="B1778" s="247" t="s">
        <v>5340</v>
      </c>
      <c r="C1778" s="251" t="s">
        <v>437</v>
      </c>
      <c r="D1778" s="251" t="s">
        <v>5341</v>
      </c>
      <c r="E1778" s="250" t="s">
        <v>28</v>
      </c>
      <c r="F1778" s="253" t="s">
        <v>22021</v>
      </c>
    </row>
    <row r="1779" spans="1:6" ht="40.5">
      <c r="A1779" s="246" t="s">
        <v>5342</v>
      </c>
      <c r="B1779" s="247" t="s">
        <v>5343</v>
      </c>
      <c r="C1779" s="251" t="s">
        <v>238</v>
      </c>
      <c r="D1779" s="251" t="s">
        <v>5344</v>
      </c>
      <c r="E1779" s="250" t="s">
        <v>28</v>
      </c>
      <c r="F1779" s="253" t="s">
        <v>22022</v>
      </c>
    </row>
    <row r="1780" spans="1:6" ht="40.5">
      <c r="A1780" s="246" t="s">
        <v>5345</v>
      </c>
      <c r="B1780" s="247" t="s">
        <v>5346</v>
      </c>
      <c r="C1780" s="251" t="s">
        <v>238</v>
      </c>
      <c r="D1780" s="251" t="s">
        <v>5347</v>
      </c>
      <c r="E1780" s="250" t="s">
        <v>28</v>
      </c>
      <c r="F1780" s="253" t="s">
        <v>10476</v>
      </c>
    </row>
    <row r="1781" spans="1:6" ht="40.5">
      <c r="A1781" s="246" t="s">
        <v>5348</v>
      </c>
      <c r="B1781" s="247" t="s">
        <v>5349</v>
      </c>
      <c r="C1781" s="251" t="s">
        <v>238</v>
      </c>
      <c r="D1781" s="251" t="s">
        <v>5350</v>
      </c>
      <c r="E1781" s="250" t="s">
        <v>28</v>
      </c>
      <c r="F1781" s="253" t="s">
        <v>12426</v>
      </c>
    </row>
    <row r="1782" spans="1:6" ht="40.5">
      <c r="A1782" s="246" t="s">
        <v>5351</v>
      </c>
      <c r="B1782" s="247" t="s">
        <v>5352</v>
      </c>
      <c r="C1782" s="251" t="s">
        <v>238</v>
      </c>
      <c r="D1782" s="251" t="s">
        <v>5353</v>
      </c>
      <c r="E1782" s="250" t="s">
        <v>28</v>
      </c>
      <c r="F1782" s="253" t="s">
        <v>22023</v>
      </c>
    </row>
    <row r="1783" spans="1:6" ht="67.5">
      <c r="A1783" s="246" t="s">
        <v>5354</v>
      </c>
      <c r="B1783" s="247" t="s">
        <v>5355</v>
      </c>
      <c r="C1783" s="251" t="s">
        <v>238</v>
      </c>
      <c r="D1783" s="251" t="s">
        <v>5356</v>
      </c>
      <c r="E1783" s="250" t="s">
        <v>28</v>
      </c>
      <c r="F1783" s="253" t="s">
        <v>12704</v>
      </c>
    </row>
    <row r="1784" spans="1:6" ht="67.5">
      <c r="A1784" s="246" t="s">
        <v>5357</v>
      </c>
      <c r="B1784" s="247" t="s">
        <v>5358</v>
      </c>
      <c r="C1784" s="251" t="s">
        <v>238</v>
      </c>
      <c r="D1784" s="251" t="s">
        <v>5359</v>
      </c>
      <c r="E1784" s="250" t="s">
        <v>28</v>
      </c>
      <c r="F1784" s="253" t="s">
        <v>22024</v>
      </c>
    </row>
    <row r="1785" spans="1:6" ht="67.5">
      <c r="A1785" s="246" t="s">
        <v>5360</v>
      </c>
      <c r="B1785" s="247" t="s">
        <v>5361</v>
      </c>
      <c r="C1785" s="251" t="s">
        <v>238</v>
      </c>
      <c r="D1785" s="251" t="s">
        <v>5362</v>
      </c>
      <c r="E1785" s="250" t="s">
        <v>28</v>
      </c>
      <c r="F1785" s="253" t="s">
        <v>11774</v>
      </c>
    </row>
    <row r="1786" spans="1:6" ht="67.5">
      <c r="A1786" s="246" t="s">
        <v>5363</v>
      </c>
      <c r="B1786" s="247" t="s">
        <v>5364</v>
      </c>
      <c r="C1786" s="251" t="s">
        <v>238</v>
      </c>
      <c r="D1786" s="251" t="s">
        <v>5365</v>
      </c>
      <c r="E1786" s="250" t="s">
        <v>28</v>
      </c>
      <c r="F1786" s="253" t="s">
        <v>22025</v>
      </c>
    </row>
    <row r="1787" spans="1:6" ht="67.5">
      <c r="A1787" s="246" t="s">
        <v>5366</v>
      </c>
      <c r="B1787" s="247" t="s">
        <v>5367</v>
      </c>
      <c r="C1787" s="251" t="s">
        <v>238</v>
      </c>
      <c r="D1787" s="251" t="s">
        <v>5368</v>
      </c>
      <c r="E1787" s="250" t="s">
        <v>28</v>
      </c>
      <c r="F1787" s="253" t="s">
        <v>22026</v>
      </c>
    </row>
    <row r="1788" spans="1:6" ht="67.5">
      <c r="A1788" s="246" t="s">
        <v>5369</v>
      </c>
      <c r="B1788" s="247" t="s">
        <v>5370</v>
      </c>
      <c r="C1788" s="251" t="s">
        <v>238</v>
      </c>
      <c r="D1788" s="251" t="s">
        <v>5371</v>
      </c>
      <c r="E1788" s="250" t="s">
        <v>28</v>
      </c>
      <c r="F1788" s="253" t="s">
        <v>22027</v>
      </c>
    </row>
    <row r="1789" spans="1:6" ht="81">
      <c r="A1789" s="246" t="s">
        <v>5372</v>
      </c>
      <c r="B1789" s="247" t="s">
        <v>5373</v>
      </c>
      <c r="C1789" s="251" t="s">
        <v>238</v>
      </c>
      <c r="D1789" s="251" t="s">
        <v>5374</v>
      </c>
      <c r="E1789" s="250" t="s">
        <v>28</v>
      </c>
      <c r="F1789" s="253" t="s">
        <v>22028</v>
      </c>
    </row>
    <row r="1790" spans="1:6" ht="81">
      <c r="A1790" s="246" t="s">
        <v>5375</v>
      </c>
      <c r="B1790" s="247" t="s">
        <v>5376</v>
      </c>
      <c r="C1790" s="251" t="s">
        <v>238</v>
      </c>
      <c r="D1790" s="251" t="s">
        <v>5377</v>
      </c>
      <c r="E1790" s="250" t="s">
        <v>28</v>
      </c>
      <c r="F1790" s="253" t="s">
        <v>22029</v>
      </c>
    </row>
    <row r="1791" spans="1:6" ht="81">
      <c r="A1791" s="246" t="s">
        <v>5378</v>
      </c>
      <c r="B1791" s="247" t="s">
        <v>5379</v>
      </c>
      <c r="C1791" s="251" t="s">
        <v>238</v>
      </c>
      <c r="D1791" s="251" t="s">
        <v>5380</v>
      </c>
      <c r="E1791" s="250" t="s">
        <v>28</v>
      </c>
      <c r="F1791" s="253" t="s">
        <v>22030</v>
      </c>
    </row>
    <row r="1792" spans="1:6" ht="81">
      <c r="A1792" s="246" t="s">
        <v>5381</v>
      </c>
      <c r="B1792" s="247" t="s">
        <v>5382</v>
      </c>
      <c r="C1792" s="251" t="s">
        <v>238</v>
      </c>
      <c r="D1792" s="251" t="s">
        <v>5383</v>
      </c>
      <c r="E1792" s="250" t="s">
        <v>28</v>
      </c>
      <c r="F1792" s="253" t="s">
        <v>22031</v>
      </c>
    </row>
    <row r="1793" spans="1:6" ht="81">
      <c r="A1793" s="246" t="s">
        <v>5384</v>
      </c>
      <c r="B1793" s="247" t="s">
        <v>5385</v>
      </c>
      <c r="C1793" s="251" t="s">
        <v>238</v>
      </c>
      <c r="D1793" s="251" t="s">
        <v>5386</v>
      </c>
      <c r="E1793" s="250" t="s">
        <v>28</v>
      </c>
      <c r="F1793" s="253" t="s">
        <v>18075</v>
      </c>
    </row>
    <row r="1794" spans="1:6" ht="81">
      <c r="A1794" s="246" t="s">
        <v>5387</v>
      </c>
      <c r="B1794" s="247" t="s">
        <v>5388</v>
      </c>
      <c r="C1794" s="251" t="s">
        <v>238</v>
      </c>
      <c r="D1794" s="251" t="s">
        <v>5389</v>
      </c>
      <c r="E1794" s="250" t="s">
        <v>28</v>
      </c>
      <c r="F1794" s="253" t="s">
        <v>22032</v>
      </c>
    </row>
    <row r="1795" spans="1:6" ht="81">
      <c r="A1795" s="246" t="s">
        <v>5390</v>
      </c>
      <c r="B1795" s="247" t="s">
        <v>5391</v>
      </c>
      <c r="C1795" s="251" t="s">
        <v>238</v>
      </c>
      <c r="D1795" s="251" t="s">
        <v>5392</v>
      </c>
      <c r="E1795" s="250" t="s">
        <v>28</v>
      </c>
      <c r="F1795" s="253" t="s">
        <v>13852</v>
      </c>
    </row>
    <row r="1796" spans="1:6" ht="81">
      <c r="A1796" s="246" t="s">
        <v>5393</v>
      </c>
      <c r="B1796" s="247" t="s">
        <v>5394</v>
      </c>
      <c r="C1796" s="251" t="s">
        <v>238</v>
      </c>
      <c r="D1796" s="251" t="s">
        <v>5395</v>
      </c>
      <c r="E1796" s="250" t="s">
        <v>28</v>
      </c>
      <c r="F1796" s="253" t="s">
        <v>22033</v>
      </c>
    </row>
    <row r="1797" spans="1:6" ht="40.5">
      <c r="A1797" s="246" t="s">
        <v>5396</v>
      </c>
      <c r="B1797" s="247" t="s">
        <v>5397</v>
      </c>
      <c r="C1797" s="251" t="s">
        <v>238</v>
      </c>
      <c r="D1797" s="251" t="s">
        <v>5398</v>
      </c>
      <c r="E1797" s="250" t="s">
        <v>28</v>
      </c>
      <c r="F1797" s="253" t="s">
        <v>7869</v>
      </c>
    </row>
    <row r="1798" spans="1:6" ht="40.5">
      <c r="A1798" s="246" t="s">
        <v>5399</v>
      </c>
      <c r="B1798" s="247" t="s">
        <v>5400</v>
      </c>
      <c r="C1798" s="251" t="s">
        <v>238</v>
      </c>
      <c r="D1798" s="251" t="s">
        <v>5401</v>
      </c>
      <c r="E1798" s="250" t="s">
        <v>28</v>
      </c>
      <c r="F1798" s="253" t="s">
        <v>22034</v>
      </c>
    </row>
    <row r="1799" spans="1:6" ht="40.5">
      <c r="A1799" s="246" t="s">
        <v>5402</v>
      </c>
      <c r="B1799" s="247" t="s">
        <v>5403</v>
      </c>
      <c r="C1799" s="251" t="s">
        <v>238</v>
      </c>
      <c r="D1799" s="251" t="s">
        <v>5404</v>
      </c>
      <c r="E1799" s="250" t="s">
        <v>28</v>
      </c>
      <c r="F1799" s="253" t="s">
        <v>21759</v>
      </c>
    </row>
    <row r="1800" spans="1:6" ht="40.5">
      <c r="A1800" s="246" t="s">
        <v>5405</v>
      </c>
      <c r="B1800" s="247" t="s">
        <v>5406</v>
      </c>
      <c r="C1800" s="251" t="s">
        <v>238</v>
      </c>
      <c r="D1800" s="251" t="s">
        <v>5407</v>
      </c>
      <c r="E1800" s="250" t="s">
        <v>28</v>
      </c>
      <c r="F1800" s="253" t="s">
        <v>22035</v>
      </c>
    </row>
    <row r="1801" spans="1:6" ht="40.5">
      <c r="A1801" s="246" t="s">
        <v>5408</v>
      </c>
      <c r="B1801" s="247" t="s">
        <v>5409</v>
      </c>
      <c r="C1801" s="251" t="s">
        <v>238</v>
      </c>
      <c r="D1801" s="251" t="s">
        <v>5410</v>
      </c>
      <c r="E1801" s="250" t="s">
        <v>28</v>
      </c>
      <c r="F1801" s="253" t="s">
        <v>22036</v>
      </c>
    </row>
    <row r="1802" spans="1:6" ht="40.5">
      <c r="A1802" s="246" t="s">
        <v>5411</v>
      </c>
      <c r="B1802" s="247" t="s">
        <v>5412</v>
      </c>
      <c r="C1802" s="251" t="s">
        <v>238</v>
      </c>
      <c r="D1802" s="251" t="s">
        <v>5413</v>
      </c>
      <c r="E1802" s="250" t="s">
        <v>28</v>
      </c>
      <c r="F1802" s="253" t="s">
        <v>22037</v>
      </c>
    </row>
    <row r="1803" spans="1:6" ht="40.5">
      <c r="A1803" s="246" t="s">
        <v>5414</v>
      </c>
      <c r="B1803" s="247" t="s">
        <v>5415</v>
      </c>
      <c r="C1803" s="251" t="s">
        <v>238</v>
      </c>
      <c r="D1803" s="251" t="s">
        <v>5416</v>
      </c>
      <c r="E1803" s="250" t="s">
        <v>28</v>
      </c>
      <c r="F1803" s="253" t="s">
        <v>13501</v>
      </c>
    </row>
    <row r="1804" spans="1:6" ht="40.5">
      <c r="A1804" s="246" t="s">
        <v>5417</v>
      </c>
      <c r="B1804" s="247" t="s">
        <v>5418</v>
      </c>
      <c r="C1804" s="251" t="s">
        <v>238</v>
      </c>
      <c r="D1804" s="251" t="s">
        <v>5419</v>
      </c>
      <c r="E1804" s="250" t="s">
        <v>28</v>
      </c>
      <c r="F1804" s="253" t="s">
        <v>10713</v>
      </c>
    </row>
    <row r="1805" spans="1:6" ht="40.5">
      <c r="A1805" s="246" t="s">
        <v>5420</v>
      </c>
      <c r="B1805" s="247" t="s">
        <v>5421</v>
      </c>
      <c r="C1805" s="251" t="s">
        <v>238</v>
      </c>
      <c r="D1805" s="251" t="s">
        <v>5422</v>
      </c>
      <c r="E1805" s="250" t="s">
        <v>28</v>
      </c>
      <c r="F1805" s="253" t="s">
        <v>22038</v>
      </c>
    </row>
    <row r="1806" spans="1:6" ht="40.5">
      <c r="A1806" s="246" t="s">
        <v>5423</v>
      </c>
      <c r="B1806" s="247" t="s">
        <v>5424</v>
      </c>
      <c r="C1806" s="251" t="s">
        <v>238</v>
      </c>
      <c r="D1806" s="251" t="s">
        <v>5425</v>
      </c>
      <c r="E1806" s="250" t="s">
        <v>28</v>
      </c>
      <c r="F1806" s="253" t="s">
        <v>22039</v>
      </c>
    </row>
    <row r="1807" spans="1:6" ht="40.5">
      <c r="A1807" s="246" t="s">
        <v>5426</v>
      </c>
      <c r="B1807" s="247" t="s">
        <v>5427</v>
      </c>
      <c r="C1807" s="251" t="s">
        <v>238</v>
      </c>
      <c r="D1807" s="251" t="s">
        <v>5428</v>
      </c>
      <c r="E1807" s="250" t="s">
        <v>28</v>
      </c>
      <c r="F1807" s="253" t="s">
        <v>21410</v>
      </c>
    </row>
    <row r="1808" spans="1:6" ht="40.5">
      <c r="A1808" s="246" t="s">
        <v>5429</v>
      </c>
      <c r="B1808" s="247" t="s">
        <v>5430</v>
      </c>
      <c r="C1808" s="251" t="s">
        <v>238</v>
      </c>
      <c r="D1808" s="251" t="s">
        <v>5431</v>
      </c>
      <c r="E1808" s="250" t="s">
        <v>28</v>
      </c>
      <c r="F1808" s="253" t="s">
        <v>22040</v>
      </c>
    </row>
    <row r="1809" spans="1:6" ht="54">
      <c r="A1809" s="246" t="s">
        <v>5432</v>
      </c>
      <c r="B1809" s="247" t="s">
        <v>5433</v>
      </c>
      <c r="C1809" s="251" t="s">
        <v>238</v>
      </c>
      <c r="D1809" s="251" t="s">
        <v>401</v>
      </c>
      <c r="E1809" s="250" t="s">
        <v>28</v>
      </c>
      <c r="F1809" s="253" t="s">
        <v>22041</v>
      </c>
    </row>
    <row r="1810" spans="1:6" ht="40.5">
      <c r="A1810" s="246" t="s">
        <v>5434</v>
      </c>
      <c r="B1810" s="247" t="s">
        <v>5435</v>
      </c>
      <c r="C1810" s="251" t="s">
        <v>238</v>
      </c>
      <c r="D1810" s="251" t="s">
        <v>5436</v>
      </c>
      <c r="E1810" s="250" t="s">
        <v>28</v>
      </c>
      <c r="F1810" s="253" t="s">
        <v>22042</v>
      </c>
    </row>
    <row r="1811" spans="1:6" ht="94.5">
      <c r="A1811" s="246" t="s">
        <v>5437</v>
      </c>
      <c r="B1811" s="247" t="s">
        <v>5438</v>
      </c>
      <c r="C1811" s="251" t="s">
        <v>238</v>
      </c>
      <c r="D1811" s="251" t="s">
        <v>5439</v>
      </c>
      <c r="E1811" s="250" t="s">
        <v>28</v>
      </c>
      <c r="F1811" s="253" t="s">
        <v>22043</v>
      </c>
    </row>
    <row r="1812" spans="1:6" ht="94.5">
      <c r="A1812" s="246" t="s">
        <v>5440</v>
      </c>
      <c r="B1812" s="247" t="s">
        <v>5441</v>
      </c>
      <c r="C1812" s="251" t="s">
        <v>238</v>
      </c>
      <c r="D1812" s="251" t="s">
        <v>5442</v>
      </c>
      <c r="E1812" s="250" t="s">
        <v>28</v>
      </c>
      <c r="F1812" s="253" t="s">
        <v>22044</v>
      </c>
    </row>
    <row r="1813" spans="1:6" ht="94.5">
      <c r="A1813" s="246" t="s">
        <v>5443</v>
      </c>
      <c r="B1813" s="247" t="s">
        <v>5444</v>
      </c>
      <c r="C1813" s="251" t="s">
        <v>238</v>
      </c>
      <c r="D1813" s="251" t="s">
        <v>5445</v>
      </c>
      <c r="E1813" s="250" t="s">
        <v>28</v>
      </c>
      <c r="F1813" s="253" t="s">
        <v>22045</v>
      </c>
    </row>
    <row r="1814" spans="1:6" ht="94.5">
      <c r="A1814" s="246" t="s">
        <v>5446</v>
      </c>
      <c r="B1814" s="247" t="s">
        <v>5447</v>
      </c>
      <c r="C1814" s="251" t="s">
        <v>238</v>
      </c>
      <c r="D1814" s="251" t="s">
        <v>5448</v>
      </c>
      <c r="E1814" s="250" t="s">
        <v>28</v>
      </c>
      <c r="F1814" s="253" t="s">
        <v>22046</v>
      </c>
    </row>
    <row r="1815" spans="1:6" ht="40.5">
      <c r="A1815" s="246" t="s">
        <v>5449</v>
      </c>
      <c r="B1815" s="247" t="s">
        <v>5450</v>
      </c>
      <c r="C1815" s="251" t="s">
        <v>35</v>
      </c>
      <c r="D1815" s="251" t="s">
        <v>5451</v>
      </c>
      <c r="E1815" s="250" t="s">
        <v>28</v>
      </c>
      <c r="F1815" s="253" t="s">
        <v>15294</v>
      </c>
    </row>
    <row r="1816" spans="1:6" ht="54">
      <c r="A1816" s="246" t="s">
        <v>5452</v>
      </c>
      <c r="B1816" s="247" t="s">
        <v>5453</v>
      </c>
      <c r="C1816" s="251" t="s">
        <v>35</v>
      </c>
      <c r="D1816" s="251" t="s">
        <v>5454</v>
      </c>
      <c r="E1816" s="250" t="s">
        <v>28</v>
      </c>
      <c r="F1816" s="253" t="s">
        <v>22047</v>
      </c>
    </row>
    <row r="1817" spans="1:6" ht="40.5">
      <c r="A1817" s="246" t="s">
        <v>5455</v>
      </c>
      <c r="B1817" s="247" t="s">
        <v>5456</v>
      </c>
      <c r="C1817" s="251" t="s">
        <v>4353</v>
      </c>
      <c r="D1817" s="251" t="s">
        <v>5457</v>
      </c>
      <c r="E1817" s="250" t="s">
        <v>28</v>
      </c>
      <c r="F1817" s="253" t="s">
        <v>6418</v>
      </c>
    </row>
    <row r="1818" spans="1:6" ht="40.5">
      <c r="A1818" s="246" t="s">
        <v>5458</v>
      </c>
      <c r="B1818" s="247" t="s">
        <v>5459</v>
      </c>
      <c r="C1818" s="251" t="s">
        <v>4353</v>
      </c>
      <c r="D1818" s="251" t="s">
        <v>1549</v>
      </c>
      <c r="E1818" s="250" t="s">
        <v>28</v>
      </c>
      <c r="F1818" s="253" t="s">
        <v>10156</v>
      </c>
    </row>
    <row r="1819" spans="1:6" ht="40.5">
      <c r="A1819" s="246" t="s">
        <v>5460</v>
      </c>
      <c r="B1819" s="247" t="s">
        <v>5461</v>
      </c>
      <c r="C1819" s="251" t="s">
        <v>4353</v>
      </c>
      <c r="D1819" s="251" t="s">
        <v>4354</v>
      </c>
      <c r="E1819" s="250" t="s">
        <v>28</v>
      </c>
      <c r="F1819" s="253" t="s">
        <v>21728</v>
      </c>
    </row>
    <row r="1820" spans="1:6" ht="40.5">
      <c r="A1820" s="246" t="s">
        <v>5462</v>
      </c>
      <c r="B1820" s="247" t="s">
        <v>5463</v>
      </c>
      <c r="C1820" s="251" t="s">
        <v>4353</v>
      </c>
      <c r="D1820" s="251" t="s">
        <v>5464</v>
      </c>
      <c r="E1820" s="250" t="s">
        <v>28</v>
      </c>
      <c r="F1820" s="253" t="s">
        <v>22048</v>
      </c>
    </row>
    <row r="1821" spans="1:6" ht="40.5">
      <c r="A1821" s="246" t="s">
        <v>5465</v>
      </c>
      <c r="B1821" s="247" t="s">
        <v>5466</v>
      </c>
      <c r="C1821" s="251" t="s">
        <v>4353</v>
      </c>
      <c r="D1821" s="251" t="s">
        <v>5467</v>
      </c>
      <c r="E1821" s="250" t="s">
        <v>28</v>
      </c>
      <c r="F1821" s="253" t="s">
        <v>11012</v>
      </c>
    </row>
    <row r="1822" spans="1:6" ht="40.5">
      <c r="A1822" s="246" t="s">
        <v>5468</v>
      </c>
      <c r="B1822" s="247" t="s">
        <v>5469</v>
      </c>
      <c r="C1822" s="251" t="s">
        <v>4353</v>
      </c>
      <c r="D1822" s="251" t="s">
        <v>5470</v>
      </c>
      <c r="E1822" s="250" t="s">
        <v>28</v>
      </c>
      <c r="F1822" s="253" t="s">
        <v>22049</v>
      </c>
    </row>
    <row r="1823" spans="1:6" ht="27">
      <c r="A1823" s="246" t="s">
        <v>5471</v>
      </c>
      <c r="B1823" s="247" t="s">
        <v>5472</v>
      </c>
      <c r="C1823" s="251" t="s">
        <v>4353</v>
      </c>
      <c r="D1823" s="251" t="s">
        <v>5473</v>
      </c>
      <c r="E1823" s="250" t="s">
        <v>28</v>
      </c>
      <c r="F1823" s="253" t="s">
        <v>22050</v>
      </c>
    </row>
    <row r="1824" spans="1:6" ht="27">
      <c r="A1824" s="246" t="s">
        <v>5474</v>
      </c>
      <c r="B1824" s="247" t="s">
        <v>5475</v>
      </c>
      <c r="C1824" s="251" t="s">
        <v>4353</v>
      </c>
      <c r="D1824" s="251" t="s">
        <v>5476</v>
      </c>
      <c r="E1824" s="250" t="s">
        <v>28</v>
      </c>
      <c r="F1824" s="253" t="s">
        <v>21174</v>
      </c>
    </row>
    <row r="1825" spans="1:6" ht="40.5">
      <c r="A1825" s="246" t="s">
        <v>5477</v>
      </c>
      <c r="B1825" s="247" t="s">
        <v>5478</v>
      </c>
      <c r="C1825" s="251" t="s">
        <v>30</v>
      </c>
      <c r="D1825" s="251" t="s">
        <v>5479</v>
      </c>
      <c r="E1825" s="250" t="s">
        <v>28</v>
      </c>
      <c r="F1825" s="253" t="s">
        <v>22051</v>
      </c>
    </row>
    <row r="1826" spans="1:6" ht="54">
      <c r="A1826" s="246" t="s">
        <v>5480</v>
      </c>
      <c r="B1826" s="247" t="s">
        <v>5481</v>
      </c>
      <c r="C1826" s="251" t="s">
        <v>437</v>
      </c>
      <c r="D1826" s="251" t="s">
        <v>5482</v>
      </c>
      <c r="E1826" s="250" t="s">
        <v>28</v>
      </c>
      <c r="F1826" s="253" t="s">
        <v>22052</v>
      </c>
    </row>
    <row r="1827" spans="1:6" ht="54">
      <c r="A1827" s="246" t="s">
        <v>5483</v>
      </c>
      <c r="B1827" s="247" t="s">
        <v>5484</v>
      </c>
      <c r="C1827" s="251" t="s">
        <v>437</v>
      </c>
      <c r="D1827" s="251" t="s">
        <v>5485</v>
      </c>
      <c r="E1827" s="250" t="s">
        <v>28</v>
      </c>
      <c r="F1827" s="253" t="s">
        <v>22053</v>
      </c>
    </row>
    <row r="1828" spans="1:6" ht="54">
      <c r="A1828" s="246" t="s">
        <v>5486</v>
      </c>
      <c r="B1828" s="247" t="s">
        <v>5487</v>
      </c>
      <c r="C1828" s="251" t="s">
        <v>437</v>
      </c>
      <c r="D1828" s="251" t="s">
        <v>5488</v>
      </c>
      <c r="E1828" s="250" t="s">
        <v>28</v>
      </c>
      <c r="F1828" s="253" t="s">
        <v>22054</v>
      </c>
    </row>
    <row r="1829" spans="1:6" ht="54">
      <c r="A1829" s="246" t="s">
        <v>5489</v>
      </c>
      <c r="B1829" s="247" t="s">
        <v>5490</v>
      </c>
      <c r="C1829" s="251" t="s">
        <v>437</v>
      </c>
      <c r="D1829" s="251" t="s">
        <v>5491</v>
      </c>
      <c r="E1829" s="250" t="s">
        <v>28</v>
      </c>
      <c r="F1829" s="253" t="s">
        <v>22055</v>
      </c>
    </row>
    <row r="1830" spans="1:6" ht="54">
      <c r="A1830" s="246" t="s">
        <v>5492</v>
      </c>
      <c r="B1830" s="247" t="s">
        <v>5493</v>
      </c>
      <c r="C1830" s="251" t="s">
        <v>437</v>
      </c>
      <c r="D1830" s="251" t="s">
        <v>5494</v>
      </c>
      <c r="E1830" s="250" t="s">
        <v>28</v>
      </c>
      <c r="F1830" s="253" t="s">
        <v>22056</v>
      </c>
    </row>
    <row r="1831" spans="1:6" ht="54">
      <c r="A1831" s="246" t="s">
        <v>5495</v>
      </c>
      <c r="B1831" s="247" t="s">
        <v>5496</v>
      </c>
      <c r="C1831" s="251" t="s">
        <v>437</v>
      </c>
      <c r="D1831" s="251" t="s">
        <v>5497</v>
      </c>
      <c r="E1831" s="250" t="s">
        <v>28</v>
      </c>
      <c r="F1831" s="253" t="s">
        <v>22057</v>
      </c>
    </row>
    <row r="1832" spans="1:6" ht="40.5">
      <c r="A1832" s="246" t="s">
        <v>5498</v>
      </c>
      <c r="B1832" s="247" t="s">
        <v>5499</v>
      </c>
      <c r="C1832" s="251" t="s">
        <v>437</v>
      </c>
      <c r="D1832" s="251" t="s">
        <v>5500</v>
      </c>
      <c r="E1832" s="250" t="s">
        <v>28</v>
      </c>
      <c r="F1832" s="253" t="s">
        <v>22058</v>
      </c>
    </row>
    <row r="1833" spans="1:6" ht="54">
      <c r="A1833" s="246" t="s">
        <v>5501</v>
      </c>
      <c r="B1833" s="247" t="s">
        <v>5502</v>
      </c>
      <c r="C1833" s="251" t="s">
        <v>437</v>
      </c>
      <c r="D1833" s="251" t="s">
        <v>5503</v>
      </c>
      <c r="E1833" s="250" t="s">
        <v>28</v>
      </c>
      <c r="F1833" s="253" t="s">
        <v>22059</v>
      </c>
    </row>
    <row r="1834" spans="1:6" ht="54">
      <c r="A1834" s="246" t="s">
        <v>5504</v>
      </c>
      <c r="B1834" s="247" t="s">
        <v>5505</v>
      </c>
      <c r="C1834" s="251" t="s">
        <v>437</v>
      </c>
      <c r="D1834" s="251" t="s">
        <v>5506</v>
      </c>
      <c r="E1834" s="250" t="s">
        <v>28</v>
      </c>
      <c r="F1834" s="253" t="s">
        <v>22060</v>
      </c>
    </row>
    <row r="1835" spans="1:6" ht="54">
      <c r="A1835" s="246" t="s">
        <v>5507</v>
      </c>
      <c r="B1835" s="247" t="s">
        <v>5508</v>
      </c>
      <c r="C1835" s="251" t="s">
        <v>437</v>
      </c>
      <c r="D1835" s="251" t="s">
        <v>5509</v>
      </c>
      <c r="E1835" s="250" t="s">
        <v>28</v>
      </c>
      <c r="F1835" s="253" t="s">
        <v>22061</v>
      </c>
    </row>
    <row r="1836" spans="1:6" ht="54">
      <c r="A1836" s="246" t="s">
        <v>5510</v>
      </c>
      <c r="B1836" s="247" t="s">
        <v>5511</v>
      </c>
      <c r="C1836" s="251" t="s">
        <v>437</v>
      </c>
      <c r="D1836" s="251" t="s">
        <v>5512</v>
      </c>
      <c r="E1836" s="250" t="s">
        <v>28</v>
      </c>
      <c r="F1836" s="253" t="s">
        <v>22062</v>
      </c>
    </row>
    <row r="1837" spans="1:6" ht="54">
      <c r="A1837" s="246" t="s">
        <v>5513</v>
      </c>
      <c r="B1837" s="247" t="s">
        <v>5514</v>
      </c>
      <c r="C1837" s="251" t="s">
        <v>437</v>
      </c>
      <c r="D1837" s="251" t="s">
        <v>5515</v>
      </c>
      <c r="E1837" s="250" t="s">
        <v>28</v>
      </c>
      <c r="F1837" s="253" t="s">
        <v>22063</v>
      </c>
    </row>
    <row r="1838" spans="1:6" ht="54">
      <c r="A1838" s="246" t="s">
        <v>5516</v>
      </c>
      <c r="B1838" s="247" t="s">
        <v>5517</v>
      </c>
      <c r="C1838" s="251" t="s">
        <v>437</v>
      </c>
      <c r="D1838" s="251" t="s">
        <v>5518</v>
      </c>
      <c r="E1838" s="250" t="s">
        <v>28</v>
      </c>
      <c r="F1838" s="253" t="s">
        <v>22064</v>
      </c>
    </row>
    <row r="1839" spans="1:6" ht="54">
      <c r="A1839" s="246" t="s">
        <v>5519</v>
      </c>
      <c r="B1839" s="247" t="s">
        <v>5520</v>
      </c>
      <c r="C1839" s="251" t="s">
        <v>437</v>
      </c>
      <c r="D1839" s="251" t="s">
        <v>5521</v>
      </c>
      <c r="E1839" s="250" t="s">
        <v>28</v>
      </c>
      <c r="F1839" s="253" t="s">
        <v>22065</v>
      </c>
    </row>
    <row r="1840" spans="1:6" ht="54">
      <c r="A1840" s="246" t="s">
        <v>5522</v>
      </c>
      <c r="B1840" s="247" t="s">
        <v>5523</v>
      </c>
      <c r="C1840" s="251" t="s">
        <v>437</v>
      </c>
      <c r="D1840" s="251" t="s">
        <v>5524</v>
      </c>
      <c r="E1840" s="250" t="s">
        <v>28</v>
      </c>
      <c r="F1840" s="253" t="s">
        <v>22066</v>
      </c>
    </row>
    <row r="1841" spans="1:6" ht="54">
      <c r="A1841" s="246" t="s">
        <v>5525</v>
      </c>
      <c r="B1841" s="247" t="s">
        <v>5526</v>
      </c>
      <c r="C1841" s="251" t="s">
        <v>437</v>
      </c>
      <c r="D1841" s="251" t="s">
        <v>5527</v>
      </c>
      <c r="E1841" s="250" t="s">
        <v>28</v>
      </c>
      <c r="F1841" s="253" t="s">
        <v>22067</v>
      </c>
    </row>
    <row r="1842" spans="1:6" ht="54">
      <c r="A1842" s="246" t="s">
        <v>5528</v>
      </c>
      <c r="B1842" s="247" t="s">
        <v>5529</v>
      </c>
      <c r="C1842" s="251" t="s">
        <v>437</v>
      </c>
      <c r="D1842" s="251" t="s">
        <v>5530</v>
      </c>
      <c r="E1842" s="250" t="s">
        <v>28</v>
      </c>
      <c r="F1842" s="253" t="s">
        <v>22068</v>
      </c>
    </row>
    <row r="1843" spans="1:6" ht="54">
      <c r="A1843" s="246" t="s">
        <v>5531</v>
      </c>
      <c r="B1843" s="247" t="s">
        <v>5532</v>
      </c>
      <c r="C1843" s="251" t="s">
        <v>437</v>
      </c>
      <c r="D1843" s="251" t="s">
        <v>5533</v>
      </c>
      <c r="E1843" s="250" t="s">
        <v>28</v>
      </c>
      <c r="F1843" s="253" t="s">
        <v>22069</v>
      </c>
    </row>
    <row r="1844" spans="1:6" ht="54">
      <c r="A1844" s="246" t="s">
        <v>5534</v>
      </c>
      <c r="B1844" s="247" t="s">
        <v>5535</v>
      </c>
      <c r="C1844" s="251" t="s">
        <v>437</v>
      </c>
      <c r="D1844" s="251" t="s">
        <v>5536</v>
      </c>
      <c r="E1844" s="250" t="s">
        <v>28</v>
      </c>
      <c r="F1844" s="253" t="s">
        <v>22070</v>
      </c>
    </row>
    <row r="1845" spans="1:6" ht="54">
      <c r="A1845" s="246" t="s">
        <v>5537</v>
      </c>
      <c r="B1845" s="247" t="s">
        <v>5538</v>
      </c>
      <c r="C1845" s="251" t="s">
        <v>437</v>
      </c>
      <c r="D1845" s="251" t="s">
        <v>5539</v>
      </c>
      <c r="E1845" s="250" t="s">
        <v>28</v>
      </c>
      <c r="F1845" s="253" t="s">
        <v>22071</v>
      </c>
    </row>
    <row r="1846" spans="1:6" ht="54">
      <c r="A1846" s="246" t="s">
        <v>5540</v>
      </c>
      <c r="B1846" s="247" t="s">
        <v>5541</v>
      </c>
      <c r="C1846" s="251" t="s">
        <v>437</v>
      </c>
      <c r="D1846" s="251" t="s">
        <v>5542</v>
      </c>
      <c r="E1846" s="250" t="s">
        <v>28</v>
      </c>
      <c r="F1846" s="253" t="s">
        <v>22072</v>
      </c>
    </row>
    <row r="1847" spans="1:6" ht="54">
      <c r="A1847" s="246" t="s">
        <v>5543</v>
      </c>
      <c r="B1847" s="247" t="s">
        <v>5544</v>
      </c>
      <c r="C1847" s="251" t="s">
        <v>437</v>
      </c>
      <c r="D1847" s="251" t="s">
        <v>5545</v>
      </c>
      <c r="E1847" s="250" t="s">
        <v>28</v>
      </c>
      <c r="F1847" s="253" t="s">
        <v>22073</v>
      </c>
    </row>
    <row r="1848" spans="1:6" ht="54">
      <c r="A1848" s="246" t="s">
        <v>5546</v>
      </c>
      <c r="B1848" s="247" t="s">
        <v>5547</v>
      </c>
      <c r="C1848" s="251" t="s">
        <v>437</v>
      </c>
      <c r="D1848" s="251" t="s">
        <v>5548</v>
      </c>
      <c r="E1848" s="250" t="s">
        <v>28</v>
      </c>
      <c r="F1848" s="253" t="s">
        <v>22074</v>
      </c>
    </row>
    <row r="1849" spans="1:6" ht="54">
      <c r="A1849" s="246" t="s">
        <v>5549</v>
      </c>
      <c r="B1849" s="247" t="s">
        <v>5550</v>
      </c>
      <c r="C1849" s="251" t="s">
        <v>437</v>
      </c>
      <c r="D1849" s="251" t="s">
        <v>5551</v>
      </c>
      <c r="E1849" s="250" t="s">
        <v>28</v>
      </c>
      <c r="F1849" s="253" t="s">
        <v>22075</v>
      </c>
    </row>
    <row r="1850" spans="1:6" ht="54">
      <c r="A1850" s="246" t="s">
        <v>5552</v>
      </c>
      <c r="B1850" s="247" t="s">
        <v>5553</v>
      </c>
      <c r="C1850" s="251" t="s">
        <v>437</v>
      </c>
      <c r="D1850" s="251" t="s">
        <v>5554</v>
      </c>
      <c r="E1850" s="250" t="s">
        <v>28</v>
      </c>
      <c r="F1850" s="253" t="s">
        <v>22076</v>
      </c>
    </row>
    <row r="1851" spans="1:6" ht="54">
      <c r="A1851" s="246" t="s">
        <v>5555</v>
      </c>
      <c r="B1851" s="247" t="s">
        <v>5556</v>
      </c>
      <c r="C1851" s="251" t="s">
        <v>437</v>
      </c>
      <c r="D1851" s="251" t="s">
        <v>5557</v>
      </c>
      <c r="E1851" s="250" t="s">
        <v>28</v>
      </c>
      <c r="F1851" s="253" t="s">
        <v>22077</v>
      </c>
    </row>
    <row r="1852" spans="1:6" ht="54">
      <c r="A1852" s="246" t="s">
        <v>5558</v>
      </c>
      <c r="B1852" s="247" t="s">
        <v>5559</v>
      </c>
      <c r="C1852" s="251" t="s">
        <v>437</v>
      </c>
      <c r="D1852" s="251" t="s">
        <v>5560</v>
      </c>
      <c r="E1852" s="250" t="s">
        <v>28</v>
      </c>
      <c r="F1852" s="253" t="s">
        <v>22078</v>
      </c>
    </row>
    <row r="1853" spans="1:6" ht="54">
      <c r="A1853" s="246" t="s">
        <v>5561</v>
      </c>
      <c r="B1853" s="247" t="s">
        <v>5562</v>
      </c>
      <c r="C1853" s="251" t="s">
        <v>437</v>
      </c>
      <c r="D1853" s="251" t="s">
        <v>5563</v>
      </c>
      <c r="E1853" s="250" t="s">
        <v>28</v>
      </c>
      <c r="F1853" s="253" t="s">
        <v>22079</v>
      </c>
    </row>
    <row r="1854" spans="1:6" ht="54">
      <c r="A1854" s="246" t="s">
        <v>5564</v>
      </c>
      <c r="B1854" s="247" t="s">
        <v>5565</v>
      </c>
      <c r="C1854" s="251" t="s">
        <v>437</v>
      </c>
      <c r="D1854" s="251" t="s">
        <v>5566</v>
      </c>
      <c r="E1854" s="250" t="s">
        <v>28</v>
      </c>
      <c r="F1854" s="253" t="s">
        <v>22080</v>
      </c>
    </row>
    <row r="1855" spans="1:6" ht="54">
      <c r="A1855" s="246" t="s">
        <v>5567</v>
      </c>
      <c r="B1855" s="247" t="s">
        <v>5568</v>
      </c>
      <c r="C1855" s="251" t="s">
        <v>437</v>
      </c>
      <c r="D1855" s="251" t="s">
        <v>5569</v>
      </c>
      <c r="E1855" s="250" t="s">
        <v>28</v>
      </c>
      <c r="F1855" s="253" t="s">
        <v>22081</v>
      </c>
    </row>
    <row r="1856" spans="1:6" ht="54">
      <c r="A1856" s="246" t="s">
        <v>5570</v>
      </c>
      <c r="B1856" s="247" t="s">
        <v>5571</v>
      </c>
      <c r="C1856" s="251" t="s">
        <v>437</v>
      </c>
      <c r="D1856" s="251" t="s">
        <v>5572</v>
      </c>
      <c r="E1856" s="250" t="s">
        <v>28</v>
      </c>
      <c r="F1856" s="253" t="s">
        <v>22082</v>
      </c>
    </row>
    <row r="1857" spans="1:6" ht="54">
      <c r="A1857" s="246" t="s">
        <v>5573</v>
      </c>
      <c r="B1857" s="247" t="s">
        <v>5574</v>
      </c>
      <c r="C1857" s="251" t="s">
        <v>437</v>
      </c>
      <c r="D1857" s="251" t="s">
        <v>5575</v>
      </c>
      <c r="E1857" s="250" t="s">
        <v>28</v>
      </c>
      <c r="F1857" s="253" t="s">
        <v>22083</v>
      </c>
    </row>
    <row r="1858" spans="1:6" ht="54">
      <c r="A1858" s="246" t="s">
        <v>5576</v>
      </c>
      <c r="B1858" s="247" t="s">
        <v>5577</v>
      </c>
      <c r="C1858" s="251" t="s">
        <v>437</v>
      </c>
      <c r="D1858" s="251" t="s">
        <v>5578</v>
      </c>
      <c r="E1858" s="250" t="s">
        <v>28</v>
      </c>
      <c r="F1858" s="253" t="s">
        <v>22084</v>
      </c>
    </row>
    <row r="1859" spans="1:6" ht="54">
      <c r="A1859" s="246" t="s">
        <v>5579</v>
      </c>
      <c r="B1859" s="247" t="s">
        <v>5580</v>
      </c>
      <c r="C1859" s="251" t="s">
        <v>437</v>
      </c>
      <c r="D1859" s="251" t="s">
        <v>5581</v>
      </c>
      <c r="E1859" s="250" t="s">
        <v>28</v>
      </c>
      <c r="F1859" s="253" t="s">
        <v>22085</v>
      </c>
    </row>
    <row r="1860" spans="1:6" ht="54">
      <c r="A1860" s="246" t="s">
        <v>5582</v>
      </c>
      <c r="B1860" s="247" t="s">
        <v>5583</v>
      </c>
      <c r="C1860" s="251" t="s">
        <v>437</v>
      </c>
      <c r="D1860" s="251" t="s">
        <v>5584</v>
      </c>
      <c r="E1860" s="250" t="s">
        <v>28</v>
      </c>
      <c r="F1860" s="253" t="s">
        <v>22086</v>
      </c>
    </row>
    <row r="1861" spans="1:6" ht="54">
      <c r="A1861" s="246" t="s">
        <v>5585</v>
      </c>
      <c r="B1861" s="247" t="s">
        <v>5586</v>
      </c>
      <c r="C1861" s="251" t="s">
        <v>437</v>
      </c>
      <c r="D1861" s="251" t="s">
        <v>5587</v>
      </c>
      <c r="E1861" s="250" t="s">
        <v>28</v>
      </c>
      <c r="F1861" s="253" t="s">
        <v>22087</v>
      </c>
    </row>
    <row r="1862" spans="1:6" ht="54">
      <c r="A1862" s="246" t="s">
        <v>5588</v>
      </c>
      <c r="B1862" s="247" t="s">
        <v>5589</v>
      </c>
      <c r="C1862" s="251" t="s">
        <v>437</v>
      </c>
      <c r="D1862" s="251" t="s">
        <v>5590</v>
      </c>
      <c r="E1862" s="250" t="s">
        <v>28</v>
      </c>
      <c r="F1862" s="253" t="s">
        <v>22088</v>
      </c>
    </row>
    <row r="1863" spans="1:6" ht="54">
      <c r="A1863" s="246" t="s">
        <v>5591</v>
      </c>
      <c r="B1863" s="247" t="s">
        <v>5592</v>
      </c>
      <c r="C1863" s="251" t="s">
        <v>437</v>
      </c>
      <c r="D1863" s="251" t="s">
        <v>5590</v>
      </c>
      <c r="E1863" s="250" t="s">
        <v>28</v>
      </c>
      <c r="F1863" s="253" t="s">
        <v>22088</v>
      </c>
    </row>
    <row r="1864" spans="1:6" ht="54">
      <c r="A1864" s="246" t="s">
        <v>5593</v>
      </c>
      <c r="B1864" s="247" t="s">
        <v>5594</v>
      </c>
      <c r="C1864" s="251" t="s">
        <v>437</v>
      </c>
      <c r="D1864" s="251" t="s">
        <v>5595</v>
      </c>
      <c r="E1864" s="250" t="s">
        <v>28</v>
      </c>
      <c r="F1864" s="253" t="s">
        <v>22089</v>
      </c>
    </row>
    <row r="1865" spans="1:6" ht="54">
      <c r="A1865" s="246" t="s">
        <v>5596</v>
      </c>
      <c r="B1865" s="247" t="s">
        <v>5597</v>
      </c>
      <c r="C1865" s="251" t="s">
        <v>437</v>
      </c>
      <c r="D1865" s="251" t="s">
        <v>5595</v>
      </c>
      <c r="E1865" s="250" t="s">
        <v>28</v>
      </c>
      <c r="F1865" s="253" t="s">
        <v>22089</v>
      </c>
    </row>
    <row r="1866" spans="1:6" ht="54">
      <c r="A1866" s="246" t="s">
        <v>5598</v>
      </c>
      <c r="B1866" s="247" t="s">
        <v>5599</v>
      </c>
      <c r="C1866" s="251" t="s">
        <v>437</v>
      </c>
      <c r="D1866" s="251" t="s">
        <v>5600</v>
      </c>
      <c r="E1866" s="250" t="s">
        <v>28</v>
      </c>
      <c r="F1866" s="253" t="s">
        <v>22090</v>
      </c>
    </row>
    <row r="1867" spans="1:6" ht="54">
      <c r="A1867" s="246" t="s">
        <v>5601</v>
      </c>
      <c r="B1867" s="247" t="s">
        <v>5602</v>
      </c>
      <c r="C1867" s="251" t="s">
        <v>437</v>
      </c>
      <c r="D1867" s="251" t="s">
        <v>5603</v>
      </c>
      <c r="E1867" s="250" t="s">
        <v>28</v>
      </c>
      <c r="F1867" s="253" t="s">
        <v>22091</v>
      </c>
    </row>
    <row r="1868" spans="1:6" ht="40.5">
      <c r="A1868" s="246" t="s">
        <v>5604</v>
      </c>
      <c r="B1868" s="247" t="s">
        <v>5605</v>
      </c>
      <c r="C1868" s="251" t="s">
        <v>437</v>
      </c>
      <c r="D1868" s="251" t="s">
        <v>5590</v>
      </c>
      <c r="E1868" s="250" t="s">
        <v>28</v>
      </c>
      <c r="F1868" s="253" t="s">
        <v>22088</v>
      </c>
    </row>
    <row r="1869" spans="1:6" ht="40.5">
      <c r="A1869" s="246" t="s">
        <v>5606</v>
      </c>
      <c r="B1869" s="247" t="s">
        <v>5607</v>
      </c>
      <c r="C1869" s="251" t="s">
        <v>437</v>
      </c>
      <c r="D1869" s="251" t="s">
        <v>5608</v>
      </c>
      <c r="E1869" s="250" t="s">
        <v>28</v>
      </c>
      <c r="F1869" s="253" t="s">
        <v>22092</v>
      </c>
    </row>
    <row r="1870" spans="1:6" ht="40.5">
      <c r="A1870" s="246" t="s">
        <v>5609</v>
      </c>
      <c r="B1870" s="247" t="s">
        <v>5610</v>
      </c>
      <c r="C1870" s="251" t="s">
        <v>437</v>
      </c>
      <c r="D1870" s="251" t="s">
        <v>5611</v>
      </c>
      <c r="E1870" s="250" t="s">
        <v>28</v>
      </c>
      <c r="F1870" s="253" t="s">
        <v>22093</v>
      </c>
    </row>
    <row r="1871" spans="1:6" ht="54">
      <c r="A1871" s="246" t="s">
        <v>5612</v>
      </c>
      <c r="B1871" s="247" t="s">
        <v>5613</v>
      </c>
      <c r="C1871" s="251" t="s">
        <v>437</v>
      </c>
      <c r="D1871" s="251" t="s">
        <v>5614</v>
      </c>
      <c r="E1871" s="250" t="s">
        <v>28</v>
      </c>
      <c r="F1871" s="253" t="s">
        <v>22094</v>
      </c>
    </row>
    <row r="1872" spans="1:6" ht="54">
      <c r="A1872" s="246" t="s">
        <v>5615</v>
      </c>
      <c r="B1872" s="247" t="s">
        <v>5616</v>
      </c>
      <c r="C1872" s="251" t="s">
        <v>437</v>
      </c>
      <c r="D1872" s="251" t="s">
        <v>5617</v>
      </c>
      <c r="E1872" s="250" t="s">
        <v>28</v>
      </c>
      <c r="F1872" s="253" t="s">
        <v>22095</v>
      </c>
    </row>
    <row r="1873" spans="1:6" ht="54">
      <c r="A1873" s="246" t="s">
        <v>5618</v>
      </c>
      <c r="B1873" s="247" t="s">
        <v>5619</v>
      </c>
      <c r="C1873" s="251" t="s">
        <v>437</v>
      </c>
      <c r="D1873" s="251" t="s">
        <v>5620</v>
      </c>
      <c r="E1873" s="250" t="s">
        <v>28</v>
      </c>
      <c r="F1873" s="253" t="s">
        <v>22096</v>
      </c>
    </row>
    <row r="1874" spans="1:6" ht="54">
      <c r="A1874" s="246" t="s">
        <v>5621</v>
      </c>
      <c r="B1874" s="247" t="s">
        <v>5622</v>
      </c>
      <c r="C1874" s="251" t="s">
        <v>437</v>
      </c>
      <c r="D1874" s="251" t="s">
        <v>5608</v>
      </c>
      <c r="E1874" s="250" t="s">
        <v>28</v>
      </c>
      <c r="F1874" s="253" t="s">
        <v>22092</v>
      </c>
    </row>
    <row r="1875" spans="1:6" ht="54">
      <c r="A1875" s="246" t="s">
        <v>5623</v>
      </c>
      <c r="B1875" s="247" t="s">
        <v>5624</v>
      </c>
      <c r="C1875" s="251" t="s">
        <v>437</v>
      </c>
      <c r="D1875" s="251" t="s">
        <v>5625</v>
      </c>
      <c r="E1875" s="250" t="s">
        <v>28</v>
      </c>
      <c r="F1875" s="253" t="s">
        <v>22097</v>
      </c>
    </row>
    <row r="1876" spans="1:6" ht="54">
      <c r="A1876" s="246" t="s">
        <v>5626</v>
      </c>
      <c r="B1876" s="247" t="s">
        <v>5627</v>
      </c>
      <c r="C1876" s="251" t="s">
        <v>437</v>
      </c>
      <c r="D1876" s="251" t="s">
        <v>5614</v>
      </c>
      <c r="E1876" s="250" t="s">
        <v>28</v>
      </c>
      <c r="F1876" s="253" t="s">
        <v>22094</v>
      </c>
    </row>
    <row r="1877" spans="1:6" ht="54">
      <c r="A1877" s="246" t="s">
        <v>5628</v>
      </c>
      <c r="B1877" s="247" t="s">
        <v>5629</v>
      </c>
      <c r="C1877" s="251" t="s">
        <v>437</v>
      </c>
      <c r="D1877" s="251" t="s">
        <v>5630</v>
      </c>
      <c r="E1877" s="250" t="s">
        <v>28</v>
      </c>
      <c r="F1877" s="253" t="s">
        <v>22098</v>
      </c>
    </row>
    <row r="1878" spans="1:6" ht="54">
      <c r="A1878" s="246" t="s">
        <v>5631</v>
      </c>
      <c r="B1878" s="247" t="s">
        <v>5632</v>
      </c>
      <c r="C1878" s="251" t="s">
        <v>437</v>
      </c>
      <c r="D1878" s="251" t="s">
        <v>5633</v>
      </c>
      <c r="E1878" s="250" t="s">
        <v>28</v>
      </c>
      <c r="F1878" s="253" t="s">
        <v>22099</v>
      </c>
    </row>
    <row r="1879" spans="1:6" ht="54">
      <c r="A1879" s="246" t="s">
        <v>5634</v>
      </c>
      <c r="B1879" s="247" t="s">
        <v>5635</v>
      </c>
      <c r="C1879" s="251" t="s">
        <v>437</v>
      </c>
      <c r="D1879" s="251" t="s">
        <v>5636</v>
      </c>
      <c r="E1879" s="250" t="s">
        <v>28</v>
      </c>
      <c r="F1879" s="253" t="s">
        <v>22100</v>
      </c>
    </row>
    <row r="1880" spans="1:6" ht="54">
      <c r="A1880" s="246" t="s">
        <v>5637</v>
      </c>
      <c r="B1880" s="247" t="s">
        <v>5638</v>
      </c>
      <c r="C1880" s="251" t="s">
        <v>437</v>
      </c>
      <c r="D1880" s="251" t="s">
        <v>5639</v>
      </c>
      <c r="E1880" s="250" t="s">
        <v>28</v>
      </c>
      <c r="F1880" s="253" t="s">
        <v>22101</v>
      </c>
    </row>
    <row r="1881" spans="1:6" ht="54">
      <c r="A1881" s="246" t="s">
        <v>5640</v>
      </c>
      <c r="B1881" s="247" t="s">
        <v>5641</v>
      </c>
      <c r="C1881" s="251" t="s">
        <v>437</v>
      </c>
      <c r="D1881" s="251" t="s">
        <v>5642</v>
      </c>
      <c r="E1881" s="250" t="s">
        <v>28</v>
      </c>
      <c r="F1881" s="253" t="s">
        <v>22102</v>
      </c>
    </row>
    <row r="1882" spans="1:6" ht="54">
      <c r="A1882" s="246" t="s">
        <v>5643</v>
      </c>
      <c r="B1882" s="247" t="s">
        <v>5644</v>
      </c>
      <c r="C1882" s="251" t="s">
        <v>437</v>
      </c>
      <c r="D1882" s="251" t="s">
        <v>5645</v>
      </c>
      <c r="E1882" s="250" t="s">
        <v>28</v>
      </c>
      <c r="F1882" s="253" t="s">
        <v>22103</v>
      </c>
    </row>
    <row r="1883" spans="1:6" ht="54">
      <c r="A1883" s="246" t="s">
        <v>5646</v>
      </c>
      <c r="B1883" s="247" t="s">
        <v>5647</v>
      </c>
      <c r="C1883" s="251" t="s">
        <v>437</v>
      </c>
      <c r="D1883" s="251" t="s">
        <v>5648</v>
      </c>
      <c r="E1883" s="250" t="s">
        <v>28</v>
      </c>
      <c r="F1883" s="253" t="s">
        <v>22104</v>
      </c>
    </row>
    <row r="1884" spans="1:6" ht="54">
      <c r="A1884" s="246" t="s">
        <v>5649</v>
      </c>
      <c r="B1884" s="247" t="s">
        <v>5650</v>
      </c>
      <c r="C1884" s="251" t="s">
        <v>437</v>
      </c>
      <c r="D1884" s="251" t="s">
        <v>5651</v>
      </c>
      <c r="E1884" s="250" t="s">
        <v>28</v>
      </c>
      <c r="F1884" s="253" t="s">
        <v>22105</v>
      </c>
    </row>
    <row r="1885" spans="1:6" ht="54">
      <c r="A1885" s="246" t="s">
        <v>5652</v>
      </c>
      <c r="B1885" s="247" t="s">
        <v>5653</v>
      </c>
      <c r="C1885" s="251" t="s">
        <v>437</v>
      </c>
      <c r="D1885" s="251" t="s">
        <v>5654</v>
      </c>
      <c r="E1885" s="250" t="s">
        <v>28</v>
      </c>
      <c r="F1885" s="253" t="s">
        <v>22106</v>
      </c>
    </row>
    <row r="1886" spans="1:6" ht="54">
      <c r="A1886" s="246" t="s">
        <v>5655</v>
      </c>
      <c r="B1886" s="247" t="s">
        <v>5656</v>
      </c>
      <c r="C1886" s="251" t="s">
        <v>437</v>
      </c>
      <c r="D1886" s="251" t="s">
        <v>5657</v>
      </c>
      <c r="E1886" s="250" t="s">
        <v>28</v>
      </c>
      <c r="F1886" s="253" t="s">
        <v>22107</v>
      </c>
    </row>
    <row r="1887" spans="1:6" ht="54">
      <c r="A1887" s="246" t="s">
        <v>5658</v>
      </c>
      <c r="B1887" s="247" t="s">
        <v>5659</v>
      </c>
      <c r="C1887" s="251" t="s">
        <v>437</v>
      </c>
      <c r="D1887" s="251" t="s">
        <v>5660</v>
      </c>
      <c r="E1887" s="250" t="s">
        <v>28</v>
      </c>
      <c r="F1887" s="253" t="s">
        <v>22108</v>
      </c>
    </row>
    <row r="1888" spans="1:6" ht="54">
      <c r="A1888" s="246" t="s">
        <v>5661</v>
      </c>
      <c r="B1888" s="247" t="s">
        <v>5662</v>
      </c>
      <c r="C1888" s="251" t="s">
        <v>437</v>
      </c>
      <c r="D1888" s="251" t="s">
        <v>5663</v>
      </c>
      <c r="E1888" s="250" t="s">
        <v>28</v>
      </c>
      <c r="F1888" s="253" t="s">
        <v>22109</v>
      </c>
    </row>
    <row r="1889" spans="1:6" ht="54">
      <c r="A1889" s="246" t="s">
        <v>5664</v>
      </c>
      <c r="B1889" s="247" t="s">
        <v>5665</v>
      </c>
      <c r="C1889" s="251" t="s">
        <v>437</v>
      </c>
      <c r="D1889" s="251" t="s">
        <v>5666</v>
      </c>
      <c r="E1889" s="250" t="s">
        <v>28</v>
      </c>
      <c r="F1889" s="253" t="s">
        <v>22110</v>
      </c>
    </row>
    <row r="1890" spans="1:6" ht="54">
      <c r="A1890" s="246" t="s">
        <v>5667</v>
      </c>
      <c r="B1890" s="247" t="s">
        <v>5668</v>
      </c>
      <c r="C1890" s="251" t="s">
        <v>437</v>
      </c>
      <c r="D1890" s="251" t="s">
        <v>5669</v>
      </c>
      <c r="E1890" s="250" t="s">
        <v>28</v>
      </c>
      <c r="F1890" s="253" t="s">
        <v>22111</v>
      </c>
    </row>
    <row r="1891" spans="1:6" ht="54">
      <c r="A1891" s="246" t="s">
        <v>5670</v>
      </c>
      <c r="B1891" s="247" t="s">
        <v>5671</v>
      </c>
      <c r="C1891" s="251" t="s">
        <v>437</v>
      </c>
      <c r="D1891" s="251" t="s">
        <v>5672</v>
      </c>
      <c r="E1891" s="250" t="s">
        <v>28</v>
      </c>
      <c r="F1891" s="253" t="s">
        <v>22112</v>
      </c>
    </row>
    <row r="1892" spans="1:6" ht="54">
      <c r="A1892" s="246" t="s">
        <v>5673</v>
      </c>
      <c r="B1892" s="247" t="s">
        <v>5674</v>
      </c>
      <c r="C1892" s="251" t="s">
        <v>35</v>
      </c>
      <c r="D1892" s="251" t="s">
        <v>5675</v>
      </c>
      <c r="E1892" s="250" t="s">
        <v>28</v>
      </c>
      <c r="F1892" s="253" t="s">
        <v>20287</v>
      </c>
    </row>
    <row r="1893" spans="1:6" ht="54">
      <c r="A1893" s="246" t="s">
        <v>5676</v>
      </c>
      <c r="B1893" s="247" t="s">
        <v>5677</v>
      </c>
      <c r="C1893" s="251" t="s">
        <v>35</v>
      </c>
      <c r="D1893" s="251" t="s">
        <v>5678</v>
      </c>
      <c r="E1893" s="250" t="s">
        <v>28</v>
      </c>
      <c r="F1893" s="253" t="s">
        <v>6166</v>
      </c>
    </row>
    <row r="1894" spans="1:6" ht="54">
      <c r="A1894" s="246" t="s">
        <v>5679</v>
      </c>
      <c r="B1894" s="247" t="s">
        <v>5680</v>
      </c>
      <c r="C1894" s="251" t="s">
        <v>35</v>
      </c>
      <c r="D1894" s="251" t="s">
        <v>5681</v>
      </c>
      <c r="E1894" s="250" t="s">
        <v>28</v>
      </c>
      <c r="F1894" s="253" t="s">
        <v>22113</v>
      </c>
    </row>
    <row r="1895" spans="1:6" ht="54">
      <c r="A1895" s="246" t="s">
        <v>5682</v>
      </c>
      <c r="B1895" s="247" t="s">
        <v>5683</v>
      </c>
      <c r="C1895" s="251" t="s">
        <v>35</v>
      </c>
      <c r="D1895" s="251" t="s">
        <v>5684</v>
      </c>
      <c r="E1895" s="250" t="s">
        <v>28</v>
      </c>
      <c r="F1895" s="253" t="s">
        <v>21617</v>
      </c>
    </row>
    <row r="1896" spans="1:6" ht="54">
      <c r="A1896" s="246" t="s">
        <v>5685</v>
      </c>
      <c r="B1896" s="247" t="s">
        <v>5686</v>
      </c>
      <c r="C1896" s="251" t="s">
        <v>35</v>
      </c>
      <c r="D1896" s="251" t="s">
        <v>5687</v>
      </c>
      <c r="E1896" s="250" t="s">
        <v>28</v>
      </c>
      <c r="F1896" s="253" t="s">
        <v>10893</v>
      </c>
    </row>
    <row r="1897" spans="1:6" ht="54">
      <c r="A1897" s="246" t="s">
        <v>5688</v>
      </c>
      <c r="B1897" s="247" t="s">
        <v>5689</v>
      </c>
      <c r="C1897" s="251" t="s">
        <v>35</v>
      </c>
      <c r="D1897" s="251" t="s">
        <v>5690</v>
      </c>
      <c r="E1897" s="250" t="s">
        <v>28</v>
      </c>
      <c r="F1897" s="253" t="s">
        <v>14301</v>
      </c>
    </row>
    <row r="1898" spans="1:6" ht="40.5">
      <c r="A1898" s="246" t="s">
        <v>5691</v>
      </c>
      <c r="B1898" s="247" t="s">
        <v>5692</v>
      </c>
      <c r="C1898" s="251" t="s">
        <v>35</v>
      </c>
      <c r="D1898" s="251" t="s">
        <v>5693</v>
      </c>
      <c r="E1898" s="250" t="s">
        <v>28</v>
      </c>
      <c r="F1898" s="253" t="s">
        <v>22114</v>
      </c>
    </row>
    <row r="1899" spans="1:6" ht="54">
      <c r="A1899" s="246" t="s">
        <v>5694</v>
      </c>
      <c r="B1899" s="247" t="s">
        <v>5695</v>
      </c>
      <c r="C1899" s="251" t="s">
        <v>35</v>
      </c>
      <c r="D1899" s="251" t="s">
        <v>5696</v>
      </c>
      <c r="E1899" s="250" t="s">
        <v>28</v>
      </c>
      <c r="F1899" s="253" t="s">
        <v>22115</v>
      </c>
    </row>
    <row r="1900" spans="1:6" ht="40.5">
      <c r="A1900" s="246" t="s">
        <v>5697</v>
      </c>
      <c r="B1900" s="247" t="s">
        <v>5698</v>
      </c>
      <c r="C1900" s="251" t="s">
        <v>35</v>
      </c>
      <c r="D1900" s="251" t="s">
        <v>5699</v>
      </c>
      <c r="E1900" s="250" t="s">
        <v>28</v>
      </c>
      <c r="F1900" s="253" t="s">
        <v>22116</v>
      </c>
    </row>
    <row r="1901" spans="1:6" ht="54">
      <c r="A1901" s="246" t="s">
        <v>5700</v>
      </c>
      <c r="B1901" s="247" t="s">
        <v>5701</v>
      </c>
      <c r="C1901" s="251" t="s">
        <v>35</v>
      </c>
      <c r="D1901" s="251" t="s">
        <v>5702</v>
      </c>
      <c r="E1901" s="250" t="s">
        <v>28</v>
      </c>
      <c r="F1901" s="253" t="s">
        <v>22117</v>
      </c>
    </row>
    <row r="1902" spans="1:6" ht="40.5">
      <c r="A1902" s="246" t="s">
        <v>5703</v>
      </c>
      <c r="B1902" s="247" t="s">
        <v>5704</v>
      </c>
      <c r="C1902" s="251" t="s">
        <v>35</v>
      </c>
      <c r="D1902" s="251" t="s">
        <v>5705</v>
      </c>
      <c r="E1902" s="250" t="s">
        <v>28</v>
      </c>
      <c r="F1902" s="253" t="s">
        <v>22118</v>
      </c>
    </row>
    <row r="1903" spans="1:6" ht="54">
      <c r="A1903" s="246" t="s">
        <v>5706</v>
      </c>
      <c r="B1903" s="247" t="s">
        <v>5707</v>
      </c>
      <c r="C1903" s="251" t="s">
        <v>35</v>
      </c>
      <c r="D1903" s="251" t="s">
        <v>5708</v>
      </c>
      <c r="E1903" s="250" t="s">
        <v>28</v>
      </c>
      <c r="F1903" s="253" t="s">
        <v>22119</v>
      </c>
    </row>
    <row r="1904" spans="1:6" ht="40.5">
      <c r="A1904" s="246" t="s">
        <v>5709</v>
      </c>
      <c r="B1904" s="247" t="s">
        <v>5710</v>
      </c>
      <c r="C1904" s="251" t="s">
        <v>35</v>
      </c>
      <c r="D1904" s="251" t="s">
        <v>5711</v>
      </c>
      <c r="E1904" s="250" t="s">
        <v>28</v>
      </c>
      <c r="F1904" s="253" t="s">
        <v>22120</v>
      </c>
    </row>
    <row r="1905" spans="1:6" ht="54">
      <c r="A1905" s="246" t="s">
        <v>5712</v>
      </c>
      <c r="B1905" s="247" t="s">
        <v>5713</v>
      </c>
      <c r="C1905" s="251" t="s">
        <v>35</v>
      </c>
      <c r="D1905" s="251" t="s">
        <v>1627</v>
      </c>
      <c r="E1905" s="250" t="s">
        <v>28</v>
      </c>
      <c r="F1905" s="253" t="s">
        <v>22121</v>
      </c>
    </row>
    <row r="1906" spans="1:6" ht="40.5">
      <c r="A1906" s="246" t="s">
        <v>5714</v>
      </c>
      <c r="B1906" s="247" t="s">
        <v>5715</v>
      </c>
      <c r="C1906" s="251" t="s">
        <v>35</v>
      </c>
      <c r="D1906" s="251" t="s">
        <v>3544</v>
      </c>
      <c r="E1906" s="250" t="s">
        <v>28</v>
      </c>
      <c r="F1906" s="253" t="s">
        <v>22122</v>
      </c>
    </row>
    <row r="1907" spans="1:6" ht="54">
      <c r="A1907" s="246" t="s">
        <v>5716</v>
      </c>
      <c r="B1907" s="247" t="s">
        <v>5717</v>
      </c>
      <c r="C1907" s="251" t="s">
        <v>35</v>
      </c>
      <c r="D1907" s="251" t="s">
        <v>5718</v>
      </c>
      <c r="E1907" s="250" t="s">
        <v>28</v>
      </c>
      <c r="F1907" s="253" t="s">
        <v>18517</v>
      </c>
    </row>
    <row r="1908" spans="1:6" ht="40.5">
      <c r="A1908" s="246" t="s">
        <v>5719</v>
      </c>
      <c r="B1908" s="247" t="s">
        <v>5720</v>
      </c>
      <c r="C1908" s="251" t="s">
        <v>35</v>
      </c>
      <c r="D1908" s="251" t="s">
        <v>5721</v>
      </c>
      <c r="E1908" s="250" t="s">
        <v>28</v>
      </c>
      <c r="F1908" s="253" t="s">
        <v>22123</v>
      </c>
    </row>
    <row r="1909" spans="1:6" ht="54">
      <c r="A1909" s="246" t="s">
        <v>5722</v>
      </c>
      <c r="B1909" s="247" t="s">
        <v>5723</v>
      </c>
      <c r="C1909" s="251" t="s">
        <v>35</v>
      </c>
      <c r="D1909" s="251" t="s">
        <v>5724</v>
      </c>
      <c r="E1909" s="250" t="s">
        <v>28</v>
      </c>
      <c r="F1909" s="253" t="s">
        <v>22124</v>
      </c>
    </row>
    <row r="1910" spans="1:6" ht="54">
      <c r="A1910" s="246" t="s">
        <v>5725</v>
      </c>
      <c r="B1910" s="247" t="s">
        <v>5726</v>
      </c>
      <c r="C1910" s="251" t="s">
        <v>35</v>
      </c>
      <c r="D1910" s="251" t="s">
        <v>5727</v>
      </c>
      <c r="E1910" s="250" t="s">
        <v>28</v>
      </c>
      <c r="F1910" s="253" t="s">
        <v>22125</v>
      </c>
    </row>
    <row r="1911" spans="1:6" ht="54">
      <c r="A1911" s="246" t="s">
        <v>5728</v>
      </c>
      <c r="B1911" s="247" t="s">
        <v>5729</v>
      </c>
      <c r="C1911" s="251" t="s">
        <v>35</v>
      </c>
      <c r="D1911" s="251" t="s">
        <v>5730</v>
      </c>
      <c r="E1911" s="250" t="s">
        <v>28</v>
      </c>
      <c r="F1911" s="253" t="s">
        <v>22126</v>
      </c>
    </row>
    <row r="1912" spans="1:6" ht="54">
      <c r="A1912" s="246" t="s">
        <v>5731</v>
      </c>
      <c r="B1912" s="247" t="s">
        <v>5732</v>
      </c>
      <c r="C1912" s="251" t="s">
        <v>35</v>
      </c>
      <c r="D1912" s="251" t="s">
        <v>5733</v>
      </c>
      <c r="E1912" s="250" t="s">
        <v>28</v>
      </c>
      <c r="F1912" s="253" t="s">
        <v>22127</v>
      </c>
    </row>
    <row r="1913" spans="1:6" ht="54">
      <c r="A1913" s="246" t="s">
        <v>5734</v>
      </c>
      <c r="B1913" s="247" t="s">
        <v>5735</v>
      </c>
      <c r="C1913" s="251" t="s">
        <v>35</v>
      </c>
      <c r="D1913" s="251" t="s">
        <v>5736</v>
      </c>
      <c r="E1913" s="250" t="s">
        <v>28</v>
      </c>
      <c r="F1913" s="253" t="s">
        <v>22128</v>
      </c>
    </row>
    <row r="1914" spans="1:6" ht="54">
      <c r="A1914" s="246" t="s">
        <v>5737</v>
      </c>
      <c r="B1914" s="247" t="s">
        <v>5738</v>
      </c>
      <c r="C1914" s="251" t="s">
        <v>35</v>
      </c>
      <c r="D1914" s="251" t="s">
        <v>5739</v>
      </c>
      <c r="E1914" s="250" t="s">
        <v>28</v>
      </c>
      <c r="F1914" s="253" t="s">
        <v>22129</v>
      </c>
    </row>
    <row r="1915" spans="1:6" ht="54">
      <c r="A1915" s="246" t="s">
        <v>5740</v>
      </c>
      <c r="B1915" s="247" t="s">
        <v>5741</v>
      </c>
      <c r="C1915" s="251" t="s">
        <v>35</v>
      </c>
      <c r="D1915" s="251" t="s">
        <v>5742</v>
      </c>
      <c r="E1915" s="250" t="s">
        <v>28</v>
      </c>
      <c r="F1915" s="253" t="s">
        <v>22130</v>
      </c>
    </row>
    <row r="1916" spans="1:6" ht="54">
      <c r="A1916" s="246" t="s">
        <v>5743</v>
      </c>
      <c r="B1916" s="247" t="s">
        <v>5744</v>
      </c>
      <c r="C1916" s="251" t="s">
        <v>35</v>
      </c>
      <c r="D1916" s="251" t="s">
        <v>5745</v>
      </c>
      <c r="E1916" s="250" t="s">
        <v>28</v>
      </c>
      <c r="F1916" s="253" t="s">
        <v>22131</v>
      </c>
    </row>
    <row r="1917" spans="1:6" ht="67.5">
      <c r="A1917" s="246" t="s">
        <v>5746</v>
      </c>
      <c r="B1917" s="247" t="s">
        <v>5747</v>
      </c>
      <c r="C1917" s="251" t="s">
        <v>35</v>
      </c>
      <c r="D1917" s="251" t="s">
        <v>5748</v>
      </c>
      <c r="E1917" s="250" t="s">
        <v>28</v>
      </c>
      <c r="F1917" s="253" t="s">
        <v>22132</v>
      </c>
    </row>
    <row r="1918" spans="1:6" ht="54">
      <c r="A1918" s="246" t="s">
        <v>5749</v>
      </c>
      <c r="B1918" s="247" t="s">
        <v>5750</v>
      </c>
      <c r="C1918" s="251" t="s">
        <v>35</v>
      </c>
      <c r="D1918" s="251" t="s">
        <v>5751</v>
      </c>
      <c r="E1918" s="250" t="s">
        <v>28</v>
      </c>
      <c r="F1918" s="253" t="s">
        <v>6288</v>
      </c>
    </row>
    <row r="1919" spans="1:6" ht="67.5">
      <c r="A1919" s="246" t="s">
        <v>5752</v>
      </c>
      <c r="B1919" s="247" t="s">
        <v>5753</v>
      </c>
      <c r="C1919" s="251" t="s">
        <v>35</v>
      </c>
      <c r="D1919" s="251" t="s">
        <v>5754</v>
      </c>
      <c r="E1919" s="250" t="s">
        <v>28</v>
      </c>
      <c r="F1919" s="253" t="s">
        <v>22133</v>
      </c>
    </row>
    <row r="1920" spans="1:6" ht="54">
      <c r="A1920" s="246" t="s">
        <v>5755</v>
      </c>
      <c r="B1920" s="247" t="s">
        <v>5756</v>
      </c>
      <c r="C1920" s="251" t="s">
        <v>35</v>
      </c>
      <c r="D1920" s="251" t="s">
        <v>5757</v>
      </c>
      <c r="E1920" s="250" t="s">
        <v>28</v>
      </c>
      <c r="F1920" s="253" t="s">
        <v>11006</v>
      </c>
    </row>
    <row r="1921" spans="1:6" ht="67.5">
      <c r="A1921" s="246" t="s">
        <v>5758</v>
      </c>
      <c r="B1921" s="247" t="s">
        <v>5759</v>
      </c>
      <c r="C1921" s="251" t="s">
        <v>35</v>
      </c>
      <c r="D1921" s="251" t="s">
        <v>5760</v>
      </c>
      <c r="E1921" s="250" t="s">
        <v>28</v>
      </c>
      <c r="F1921" s="253" t="s">
        <v>22134</v>
      </c>
    </row>
    <row r="1922" spans="1:6" ht="81">
      <c r="A1922" s="246" t="s">
        <v>5761</v>
      </c>
      <c r="B1922" s="247" t="s">
        <v>5762</v>
      </c>
      <c r="C1922" s="251" t="s">
        <v>437</v>
      </c>
      <c r="D1922" s="251" t="s">
        <v>5763</v>
      </c>
      <c r="E1922" s="250" t="s">
        <v>28</v>
      </c>
      <c r="F1922" s="253" t="s">
        <v>22135</v>
      </c>
    </row>
    <row r="1923" spans="1:6" ht="81">
      <c r="A1923" s="246" t="s">
        <v>5764</v>
      </c>
      <c r="B1923" s="247" t="s">
        <v>5765</v>
      </c>
      <c r="C1923" s="251" t="s">
        <v>437</v>
      </c>
      <c r="D1923" s="251" t="s">
        <v>5766</v>
      </c>
      <c r="E1923" s="250" t="s">
        <v>28</v>
      </c>
      <c r="F1923" s="253" t="s">
        <v>22136</v>
      </c>
    </row>
    <row r="1924" spans="1:6" ht="81">
      <c r="A1924" s="246" t="s">
        <v>5767</v>
      </c>
      <c r="B1924" s="247" t="s">
        <v>5768</v>
      </c>
      <c r="C1924" s="251" t="s">
        <v>437</v>
      </c>
      <c r="D1924" s="251" t="s">
        <v>5769</v>
      </c>
      <c r="E1924" s="250" t="s">
        <v>28</v>
      </c>
      <c r="F1924" s="253" t="s">
        <v>22137</v>
      </c>
    </row>
    <row r="1925" spans="1:6" ht="81">
      <c r="A1925" s="246" t="s">
        <v>5770</v>
      </c>
      <c r="B1925" s="247" t="s">
        <v>5771</v>
      </c>
      <c r="C1925" s="251" t="s">
        <v>437</v>
      </c>
      <c r="D1925" s="251" t="s">
        <v>5772</v>
      </c>
      <c r="E1925" s="250" t="s">
        <v>28</v>
      </c>
      <c r="F1925" s="253" t="s">
        <v>22138</v>
      </c>
    </row>
    <row r="1926" spans="1:6" ht="81">
      <c r="A1926" s="246" t="s">
        <v>5773</v>
      </c>
      <c r="B1926" s="247" t="s">
        <v>5774</v>
      </c>
      <c r="C1926" s="251" t="s">
        <v>437</v>
      </c>
      <c r="D1926" s="251" t="s">
        <v>5775</v>
      </c>
      <c r="E1926" s="250" t="s">
        <v>28</v>
      </c>
      <c r="F1926" s="253" t="s">
        <v>22139</v>
      </c>
    </row>
    <row r="1927" spans="1:6" ht="67.5">
      <c r="A1927" s="246" t="s">
        <v>5776</v>
      </c>
      <c r="B1927" s="247" t="s">
        <v>5777</v>
      </c>
      <c r="C1927" s="251" t="s">
        <v>437</v>
      </c>
      <c r="D1927" s="251" t="s">
        <v>5778</v>
      </c>
      <c r="E1927" s="250" t="s">
        <v>28</v>
      </c>
      <c r="F1927" s="253" t="s">
        <v>22140</v>
      </c>
    </row>
    <row r="1928" spans="1:6" ht="67.5">
      <c r="A1928" s="246" t="s">
        <v>5779</v>
      </c>
      <c r="B1928" s="247" t="s">
        <v>5780</v>
      </c>
      <c r="C1928" s="251" t="s">
        <v>437</v>
      </c>
      <c r="D1928" s="251" t="s">
        <v>5781</v>
      </c>
      <c r="E1928" s="250" t="s">
        <v>28</v>
      </c>
      <c r="F1928" s="253" t="s">
        <v>22141</v>
      </c>
    </row>
    <row r="1929" spans="1:6" ht="67.5">
      <c r="A1929" s="246" t="s">
        <v>5782</v>
      </c>
      <c r="B1929" s="247" t="s">
        <v>5783</v>
      </c>
      <c r="C1929" s="251" t="s">
        <v>437</v>
      </c>
      <c r="D1929" s="251" t="s">
        <v>5784</v>
      </c>
      <c r="E1929" s="250" t="s">
        <v>28</v>
      </c>
      <c r="F1929" s="253" t="s">
        <v>22142</v>
      </c>
    </row>
    <row r="1930" spans="1:6" ht="67.5">
      <c r="A1930" s="246" t="s">
        <v>5785</v>
      </c>
      <c r="B1930" s="247" t="s">
        <v>5786</v>
      </c>
      <c r="C1930" s="251" t="s">
        <v>437</v>
      </c>
      <c r="D1930" s="251" t="s">
        <v>5787</v>
      </c>
      <c r="E1930" s="250" t="s">
        <v>28</v>
      </c>
      <c r="F1930" s="253" t="s">
        <v>22143</v>
      </c>
    </row>
    <row r="1931" spans="1:6" ht="81">
      <c r="A1931" s="246" t="s">
        <v>5788</v>
      </c>
      <c r="B1931" s="247" t="s">
        <v>5789</v>
      </c>
      <c r="C1931" s="251" t="s">
        <v>437</v>
      </c>
      <c r="D1931" s="251" t="s">
        <v>5790</v>
      </c>
      <c r="E1931" s="250" t="s">
        <v>28</v>
      </c>
      <c r="F1931" s="253" t="s">
        <v>22144</v>
      </c>
    </row>
    <row r="1932" spans="1:6" ht="81">
      <c r="A1932" s="246" t="s">
        <v>5791</v>
      </c>
      <c r="B1932" s="247" t="s">
        <v>5792</v>
      </c>
      <c r="C1932" s="251" t="s">
        <v>437</v>
      </c>
      <c r="D1932" s="251" t="s">
        <v>5793</v>
      </c>
      <c r="E1932" s="250" t="s">
        <v>28</v>
      </c>
      <c r="F1932" s="253" t="s">
        <v>22145</v>
      </c>
    </row>
    <row r="1933" spans="1:6" ht="40.5">
      <c r="A1933" s="246" t="s">
        <v>5794</v>
      </c>
      <c r="B1933" s="247" t="s">
        <v>5795</v>
      </c>
      <c r="C1933" s="251" t="s">
        <v>437</v>
      </c>
      <c r="D1933" s="251" t="s">
        <v>5796</v>
      </c>
      <c r="E1933" s="250" t="s">
        <v>28</v>
      </c>
      <c r="F1933" s="253" t="s">
        <v>22146</v>
      </c>
    </row>
    <row r="1934" spans="1:6" ht="40.5">
      <c r="A1934" s="246" t="s">
        <v>5797</v>
      </c>
      <c r="B1934" s="247" t="s">
        <v>5798</v>
      </c>
      <c r="C1934" s="251" t="s">
        <v>437</v>
      </c>
      <c r="D1934" s="251" t="s">
        <v>5799</v>
      </c>
      <c r="E1934" s="250" t="s">
        <v>28</v>
      </c>
      <c r="F1934" s="253" t="s">
        <v>22147</v>
      </c>
    </row>
    <row r="1935" spans="1:6" ht="54">
      <c r="A1935" s="246" t="s">
        <v>5800</v>
      </c>
      <c r="B1935" s="247" t="s">
        <v>5801</v>
      </c>
      <c r="C1935" s="251" t="s">
        <v>437</v>
      </c>
      <c r="D1935" s="251" t="s">
        <v>5802</v>
      </c>
      <c r="E1935" s="250" t="s">
        <v>28</v>
      </c>
      <c r="F1935" s="253" t="s">
        <v>22148</v>
      </c>
    </row>
    <row r="1936" spans="1:6" ht="54">
      <c r="A1936" s="246" t="s">
        <v>5803</v>
      </c>
      <c r="B1936" s="247" t="s">
        <v>5804</v>
      </c>
      <c r="C1936" s="251" t="s">
        <v>437</v>
      </c>
      <c r="D1936" s="251" t="s">
        <v>5805</v>
      </c>
      <c r="E1936" s="250" t="s">
        <v>28</v>
      </c>
      <c r="F1936" s="253" t="s">
        <v>22149</v>
      </c>
    </row>
    <row r="1937" spans="1:6" ht="54">
      <c r="A1937" s="246" t="s">
        <v>5806</v>
      </c>
      <c r="B1937" s="247" t="s">
        <v>5807</v>
      </c>
      <c r="C1937" s="251" t="s">
        <v>437</v>
      </c>
      <c r="D1937" s="251" t="s">
        <v>5808</v>
      </c>
      <c r="E1937" s="250" t="s">
        <v>28</v>
      </c>
      <c r="F1937" s="253" t="s">
        <v>22150</v>
      </c>
    </row>
    <row r="1938" spans="1:6" ht="54">
      <c r="A1938" s="246" t="s">
        <v>5809</v>
      </c>
      <c r="B1938" s="247" t="s">
        <v>5810</v>
      </c>
      <c r="C1938" s="251" t="s">
        <v>437</v>
      </c>
      <c r="D1938" s="251" t="s">
        <v>5811</v>
      </c>
      <c r="E1938" s="250" t="s">
        <v>28</v>
      </c>
      <c r="F1938" s="253" t="s">
        <v>22151</v>
      </c>
    </row>
    <row r="1939" spans="1:6" ht="54">
      <c r="A1939" s="246" t="s">
        <v>5812</v>
      </c>
      <c r="B1939" s="247" t="s">
        <v>5813</v>
      </c>
      <c r="C1939" s="251" t="s">
        <v>437</v>
      </c>
      <c r="D1939" s="251" t="s">
        <v>5814</v>
      </c>
      <c r="E1939" s="250" t="s">
        <v>28</v>
      </c>
      <c r="F1939" s="253" t="s">
        <v>22152</v>
      </c>
    </row>
    <row r="1940" spans="1:6" ht="54">
      <c r="A1940" s="246" t="s">
        <v>5815</v>
      </c>
      <c r="B1940" s="247" t="s">
        <v>5816</v>
      </c>
      <c r="C1940" s="251" t="s">
        <v>437</v>
      </c>
      <c r="D1940" s="251" t="s">
        <v>5817</v>
      </c>
      <c r="E1940" s="250" t="s">
        <v>28</v>
      </c>
      <c r="F1940" s="253" t="s">
        <v>22153</v>
      </c>
    </row>
    <row r="1941" spans="1:6" ht="54">
      <c r="A1941" s="246" t="s">
        <v>5818</v>
      </c>
      <c r="B1941" s="247" t="s">
        <v>5819</v>
      </c>
      <c r="C1941" s="251" t="s">
        <v>437</v>
      </c>
      <c r="D1941" s="251" t="s">
        <v>5820</v>
      </c>
      <c r="E1941" s="250" t="s">
        <v>28</v>
      </c>
      <c r="F1941" s="253" t="s">
        <v>22154</v>
      </c>
    </row>
    <row r="1942" spans="1:6" ht="54">
      <c r="A1942" s="246" t="s">
        <v>5821</v>
      </c>
      <c r="B1942" s="247" t="s">
        <v>5822</v>
      </c>
      <c r="C1942" s="251" t="s">
        <v>437</v>
      </c>
      <c r="D1942" s="251" t="s">
        <v>5823</v>
      </c>
      <c r="E1942" s="250" t="s">
        <v>28</v>
      </c>
      <c r="F1942" s="253" t="s">
        <v>22155</v>
      </c>
    </row>
    <row r="1943" spans="1:6" ht="94.5">
      <c r="A1943" s="246" t="s">
        <v>5824</v>
      </c>
      <c r="B1943" s="247" t="s">
        <v>5825</v>
      </c>
      <c r="C1943" s="251" t="s">
        <v>437</v>
      </c>
      <c r="D1943" s="251" t="s">
        <v>5826</v>
      </c>
      <c r="E1943" s="250" t="s">
        <v>28</v>
      </c>
      <c r="F1943" s="253" t="s">
        <v>22156</v>
      </c>
    </row>
    <row r="1944" spans="1:6" ht="94.5">
      <c r="A1944" s="246" t="s">
        <v>5827</v>
      </c>
      <c r="B1944" s="247" t="s">
        <v>5828</v>
      </c>
      <c r="C1944" s="251" t="s">
        <v>437</v>
      </c>
      <c r="D1944" s="251" t="s">
        <v>5829</v>
      </c>
      <c r="E1944" s="250" t="s">
        <v>28</v>
      </c>
      <c r="F1944" s="253" t="s">
        <v>22157</v>
      </c>
    </row>
    <row r="1945" spans="1:6" ht="94.5">
      <c r="A1945" s="246" t="s">
        <v>5830</v>
      </c>
      <c r="B1945" s="247" t="s">
        <v>5831</v>
      </c>
      <c r="C1945" s="251" t="s">
        <v>437</v>
      </c>
      <c r="D1945" s="251" t="s">
        <v>5832</v>
      </c>
      <c r="E1945" s="250" t="s">
        <v>28</v>
      </c>
      <c r="F1945" s="253" t="s">
        <v>22158</v>
      </c>
    </row>
    <row r="1946" spans="1:6" ht="94.5">
      <c r="A1946" s="246" t="s">
        <v>5833</v>
      </c>
      <c r="B1946" s="247" t="s">
        <v>5834</v>
      </c>
      <c r="C1946" s="251" t="s">
        <v>437</v>
      </c>
      <c r="D1946" s="251" t="s">
        <v>5835</v>
      </c>
      <c r="E1946" s="250" t="s">
        <v>28</v>
      </c>
      <c r="F1946" s="253" t="s">
        <v>22159</v>
      </c>
    </row>
    <row r="1947" spans="1:6" ht="94.5">
      <c r="A1947" s="246" t="s">
        <v>5836</v>
      </c>
      <c r="B1947" s="247" t="s">
        <v>5837</v>
      </c>
      <c r="C1947" s="251" t="s">
        <v>437</v>
      </c>
      <c r="D1947" s="251" t="s">
        <v>5838</v>
      </c>
      <c r="E1947" s="250" t="s">
        <v>28</v>
      </c>
      <c r="F1947" s="253" t="s">
        <v>22160</v>
      </c>
    </row>
    <row r="1948" spans="1:6" ht="94.5">
      <c r="A1948" s="246" t="s">
        <v>5839</v>
      </c>
      <c r="B1948" s="247" t="s">
        <v>5840</v>
      </c>
      <c r="C1948" s="251" t="s">
        <v>437</v>
      </c>
      <c r="D1948" s="251" t="s">
        <v>5841</v>
      </c>
      <c r="E1948" s="250" t="s">
        <v>28</v>
      </c>
      <c r="F1948" s="253" t="s">
        <v>22161</v>
      </c>
    </row>
    <row r="1949" spans="1:6" ht="81">
      <c r="A1949" s="246" t="s">
        <v>5842</v>
      </c>
      <c r="B1949" s="247" t="s">
        <v>5843</v>
      </c>
      <c r="C1949" s="251" t="s">
        <v>437</v>
      </c>
      <c r="D1949" s="251" t="s">
        <v>5844</v>
      </c>
      <c r="E1949" s="250" t="s">
        <v>28</v>
      </c>
      <c r="F1949" s="253" t="s">
        <v>22162</v>
      </c>
    </row>
    <row r="1950" spans="1:6" ht="81">
      <c r="A1950" s="246" t="s">
        <v>5845</v>
      </c>
      <c r="B1950" s="247" t="s">
        <v>5846</v>
      </c>
      <c r="C1950" s="251" t="s">
        <v>437</v>
      </c>
      <c r="D1950" s="251" t="s">
        <v>5847</v>
      </c>
      <c r="E1950" s="250" t="s">
        <v>28</v>
      </c>
      <c r="F1950" s="253" t="s">
        <v>22163</v>
      </c>
    </row>
    <row r="1951" spans="1:6" ht="81">
      <c r="A1951" s="246" t="s">
        <v>5848</v>
      </c>
      <c r="B1951" s="247" t="s">
        <v>5849</v>
      </c>
      <c r="C1951" s="251" t="s">
        <v>437</v>
      </c>
      <c r="D1951" s="251" t="s">
        <v>5850</v>
      </c>
      <c r="E1951" s="250" t="s">
        <v>28</v>
      </c>
      <c r="F1951" s="253" t="s">
        <v>22164</v>
      </c>
    </row>
    <row r="1952" spans="1:6" ht="81">
      <c r="A1952" s="246" t="s">
        <v>5851</v>
      </c>
      <c r="B1952" s="247" t="s">
        <v>5852</v>
      </c>
      <c r="C1952" s="251" t="s">
        <v>437</v>
      </c>
      <c r="D1952" s="251" t="s">
        <v>5853</v>
      </c>
      <c r="E1952" s="250" t="s">
        <v>28</v>
      </c>
      <c r="F1952" s="253" t="s">
        <v>22165</v>
      </c>
    </row>
    <row r="1953" spans="1:6" ht="81">
      <c r="A1953" s="246" t="s">
        <v>5854</v>
      </c>
      <c r="B1953" s="247" t="s">
        <v>5855</v>
      </c>
      <c r="C1953" s="251" t="s">
        <v>437</v>
      </c>
      <c r="D1953" s="251" t="s">
        <v>5856</v>
      </c>
      <c r="E1953" s="250" t="s">
        <v>28</v>
      </c>
      <c r="F1953" s="253" t="s">
        <v>22166</v>
      </c>
    </row>
    <row r="1954" spans="1:6" ht="81">
      <c r="A1954" s="246" t="s">
        <v>5857</v>
      </c>
      <c r="B1954" s="247" t="s">
        <v>5858</v>
      </c>
      <c r="C1954" s="251" t="s">
        <v>437</v>
      </c>
      <c r="D1954" s="251" t="s">
        <v>5859</v>
      </c>
      <c r="E1954" s="250" t="s">
        <v>28</v>
      </c>
      <c r="F1954" s="253" t="s">
        <v>22167</v>
      </c>
    </row>
    <row r="1955" spans="1:6" ht="54">
      <c r="A1955" s="246" t="s">
        <v>5860</v>
      </c>
      <c r="B1955" s="247" t="s">
        <v>5861</v>
      </c>
      <c r="C1955" s="251" t="s">
        <v>437</v>
      </c>
      <c r="D1955" s="251" t="s">
        <v>5862</v>
      </c>
      <c r="E1955" s="250" t="s">
        <v>28</v>
      </c>
      <c r="F1955" s="253" t="s">
        <v>22168</v>
      </c>
    </row>
    <row r="1956" spans="1:6" ht="54">
      <c r="A1956" s="246" t="s">
        <v>5863</v>
      </c>
      <c r="B1956" s="247" t="s">
        <v>5864</v>
      </c>
      <c r="C1956" s="251" t="s">
        <v>437</v>
      </c>
      <c r="D1956" s="251" t="s">
        <v>5865</v>
      </c>
      <c r="E1956" s="250" t="s">
        <v>28</v>
      </c>
      <c r="F1956" s="253" t="s">
        <v>22169</v>
      </c>
    </row>
    <row r="1957" spans="1:6" ht="54">
      <c r="A1957" s="246" t="s">
        <v>5866</v>
      </c>
      <c r="B1957" s="247" t="s">
        <v>5867</v>
      </c>
      <c r="C1957" s="251" t="s">
        <v>437</v>
      </c>
      <c r="D1957" s="251" t="s">
        <v>5868</v>
      </c>
      <c r="E1957" s="250" t="s">
        <v>28</v>
      </c>
      <c r="F1957" s="253" t="s">
        <v>22170</v>
      </c>
    </row>
    <row r="1958" spans="1:6" ht="54">
      <c r="A1958" s="246" t="s">
        <v>5869</v>
      </c>
      <c r="B1958" s="247" t="s">
        <v>5870</v>
      </c>
      <c r="C1958" s="251" t="s">
        <v>437</v>
      </c>
      <c r="D1958" s="251" t="s">
        <v>5871</v>
      </c>
      <c r="E1958" s="250" t="s">
        <v>28</v>
      </c>
      <c r="F1958" s="253" t="s">
        <v>22171</v>
      </c>
    </row>
    <row r="1959" spans="1:6" ht="81">
      <c r="A1959" s="246" t="s">
        <v>5872</v>
      </c>
      <c r="B1959" s="247" t="s">
        <v>5873</v>
      </c>
      <c r="C1959" s="251" t="s">
        <v>437</v>
      </c>
      <c r="D1959" s="251" t="s">
        <v>5874</v>
      </c>
      <c r="E1959" s="250" t="s">
        <v>28</v>
      </c>
      <c r="F1959" s="253" t="s">
        <v>22172</v>
      </c>
    </row>
    <row r="1960" spans="1:6" ht="81">
      <c r="A1960" s="246" t="s">
        <v>5875</v>
      </c>
      <c r="B1960" s="247" t="s">
        <v>5876</v>
      </c>
      <c r="C1960" s="251" t="s">
        <v>437</v>
      </c>
      <c r="D1960" s="251" t="s">
        <v>5877</v>
      </c>
      <c r="E1960" s="250" t="s">
        <v>28</v>
      </c>
      <c r="F1960" s="253" t="s">
        <v>22173</v>
      </c>
    </row>
    <row r="1961" spans="1:6" ht="81">
      <c r="A1961" s="246" t="s">
        <v>5878</v>
      </c>
      <c r="B1961" s="247" t="s">
        <v>5879</v>
      </c>
      <c r="C1961" s="251" t="s">
        <v>437</v>
      </c>
      <c r="D1961" s="251" t="s">
        <v>5880</v>
      </c>
      <c r="E1961" s="250" t="s">
        <v>28</v>
      </c>
      <c r="F1961" s="253" t="s">
        <v>22174</v>
      </c>
    </row>
    <row r="1962" spans="1:6" ht="81">
      <c r="A1962" s="246" t="s">
        <v>5881</v>
      </c>
      <c r="B1962" s="247" t="s">
        <v>5882</v>
      </c>
      <c r="C1962" s="251" t="s">
        <v>437</v>
      </c>
      <c r="D1962" s="251" t="s">
        <v>5883</v>
      </c>
      <c r="E1962" s="250" t="s">
        <v>28</v>
      </c>
      <c r="F1962" s="253" t="s">
        <v>22175</v>
      </c>
    </row>
    <row r="1963" spans="1:6" ht="40.5">
      <c r="A1963" s="246" t="s">
        <v>5884</v>
      </c>
      <c r="B1963" s="247" t="s">
        <v>5885</v>
      </c>
      <c r="C1963" s="251" t="s">
        <v>437</v>
      </c>
      <c r="D1963" s="251" t="s">
        <v>5886</v>
      </c>
      <c r="E1963" s="250" t="s">
        <v>28</v>
      </c>
      <c r="F1963" s="253" t="s">
        <v>22176</v>
      </c>
    </row>
    <row r="1964" spans="1:6" ht="40.5">
      <c r="A1964" s="246" t="s">
        <v>5887</v>
      </c>
      <c r="B1964" s="247" t="s">
        <v>5888</v>
      </c>
      <c r="C1964" s="251" t="s">
        <v>437</v>
      </c>
      <c r="D1964" s="251" t="s">
        <v>5889</v>
      </c>
      <c r="E1964" s="250" t="s">
        <v>28</v>
      </c>
      <c r="F1964" s="253" t="s">
        <v>22177</v>
      </c>
    </row>
    <row r="1965" spans="1:6" ht="54">
      <c r="A1965" s="246" t="s">
        <v>5890</v>
      </c>
      <c r="B1965" s="247" t="s">
        <v>5891</v>
      </c>
      <c r="C1965" s="251" t="s">
        <v>437</v>
      </c>
      <c r="D1965" s="251" t="s">
        <v>5892</v>
      </c>
      <c r="E1965" s="250" t="s">
        <v>28</v>
      </c>
      <c r="F1965" s="253" t="s">
        <v>22178</v>
      </c>
    </row>
    <row r="1966" spans="1:6" ht="54">
      <c r="A1966" s="246" t="s">
        <v>5893</v>
      </c>
      <c r="B1966" s="247" t="s">
        <v>5894</v>
      </c>
      <c r="C1966" s="251" t="s">
        <v>437</v>
      </c>
      <c r="D1966" s="251" t="s">
        <v>5895</v>
      </c>
      <c r="E1966" s="250" t="s">
        <v>28</v>
      </c>
      <c r="F1966" s="253" t="s">
        <v>22179</v>
      </c>
    </row>
    <row r="1967" spans="1:6" ht="54">
      <c r="A1967" s="246" t="s">
        <v>5896</v>
      </c>
      <c r="B1967" s="247" t="s">
        <v>5897</v>
      </c>
      <c r="C1967" s="251" t="s">
        <v>437</v>
      </c>
      <c r="D1967" s="251" t="s">
        <v>5898</v>
      </c>
      <c r="E1967" s="250" t="s">
        <v>28</v>
      </c>
      <c r="F1967" s="253" t="s">
        <v>22180</v>
      </c>
    </row>
    <row r="1968" spans="1:6" ht="54">
      <c r="A1968" s="246" t="s">
        <v>5899</v>
      </c>
      <c r="B1968" s="247" t="s">
        <v>5900</v>
      </c>
      <c r="C1968" s="251" t="s">
        <v>437</v>
      </c>
      <c r="D1968" s="251" t="s">
        <v>5901</v>
      </c>
      <c r="E1968" s="250" t="s">
        <v>28</v>
      </c>
      <c r="F1968" s="253" t="s">
        <v>22181</v>
      </c>
    </row>
    <row r="1969" spans="1:6" ht="54">
      <c r="A1969" s="246" t="s">
        <v>5902</v>
      </c>
      <c r="B1969" s="247" t="s">
        <v>5903</v>
      </c>
      <c r="C1969" s="251" t="s">
        <v>437</v>
      </c>
      <c r="D1969" s="251" t="s">
        <v>5904</v>
      </c>
      <c r="E1969" s="250" t="s">
        <v>28</v>
      </c>
      <c r="F1969" s="253" t="s">
        <v>22182</v>
      </c>
    </row>
    <row r="1970" spans="1:6" ht="54">
      <c r="A1970" s="246" t="s">
        <v>5905</v>
      </c>
      <c r="B1970" s="247" t="s">
        <v>5906</v>
      </c>
      <c r="C1970" s="251" t="s">
        <v>437</v>
      </c>
      <c r="D1970" s="251" t="s">
        <v>5907</v>
      </c>
      <c r="E1970" s="250" t="s">
        <v>28</v>
      </c>
      <c r="F1970" s="253" t="s">
        <v>22183</v>
      </c>
    </row>
    <row r="1971" spans="1:6" ht="54">
      <c r="A1971" s="246" t="s">
        <v>5908</v>
      </c>
      <c r="B1971" s="247" t="s">
        <v>5909</v>
      </c>
      <c r="C1971" s="251" t="s">
        <v>437</v>
      </c>
      <c r="D1971" s="251" t="s">
        <v>5910</v>
      </c>
      <c r="E1971" s="250" t="s">
        <v>28</v>
      </c>
      <c r="F1971" s="253" t="s">
        <v>13718</v>
      </c>
    </row>
    <row r="1972" spans="1:6" ht="54">
      <c r="A1972" s="246" t="s">
        <v>5911</v>
      </c>
      <c r="B1972" s="247" t="s">
        <v>5912</v>
      </c>
      <c r="C1972" s="251" t="s">
        <v>437</v>
      </c>
      <c r="D1972" s="251" t="s">
        <v>5823</v>
      </c>
      <c r="E1972" s="250" t="s">
        <v>28</v>
      </c>
      <c r="F1972" s="253" t="s">
        <v>22155</v>
      </c>
    </row>
    <row r="1973" spans="1:6" ht="54">
      <c r="A1973" s="246" t="s">
        <v>5913</v>
      </c>
      <c r="B1973" s="247" t="s">
        <v>5914</v>
      </c>
      <c r="C1973" s="251" t="s">
        <v>437</v>
      </c>
      <c r="D1973" s="251" t="s">
        <v>1642</v>
      </c>
      <c r="E1973" s="250" t="s">
        <v>28</v>
      </c>
      <c r="F1973" s="253" t="s">
        <v>22184</v>
      </c>
    </row>
    <row r="1974" spans="1:6" ht="94.5">
      <c r="A1974" s="246" t="s">
        <v>5915</v>
      </c>
      <c r="B1974" s="247" t="s">
        <v>5916</v>
      </c>
      <c r="C1974" s="251" t="s">
        <v>437</v>
      </c>
      <c r="D1974" s="251" t="s">
        <v>5917</v>
      </c>
      <c r="E1974" s="250" t="s">
        <v>28</v>
      </c>
      <c r="F1974" s="253" t="s">
        <v>22185</v>
      </c>
    </row>
    <row r="1975" spans="1:6" ht="94.5">
      <c r="A1975" s="246" t="s">
        <v>5918</v>
      </c>
      <c r="B1975" s="247" t="s">
        <v>5919</v>
      </c>
      <c r="C1975" s="251" t="s">
        <v>437</v>
      </c>
      <c r="D1975" s="251" t="s">
        <v>5920</v>
      </c>
      <c r="E1975" s="250" t="s">
        <v>28</v>
      </c>
      <c r="F1975" s="253" t="s">
        <v>22186</v>
      </c>
    </row>
    <row r="1976" spans="1:6" ht="94.5">
      <c r="A1976" s="246" t="s">
        <v>5921</v>
      </c>
      <c r="B1976" s="247" t="s">
        <v>5922</v>
      </c>
      <c r="C1976" s="251" t="s">
        <v>437</v>
      </c>
      <c r="D1976" s="251" t="s">
        <v>5923</v>
      </c>
      <c r="E1976" s="250" t="s">
        <v>28</v>
      </c>
      <c r="F1976" s="253" t="s">
        <v>22187</v>
      </c>
    </row>
    <row r="1977" spans="1:6" ht="94.5">
      <c r="A1977" s="246" t="s">
        <v>5924</v>
      </c>
      <c r="B1977" s="247" t="s">
        <v>5925</v>
      </c>
      <c r="C1977" s="251" t="s">
        <v>437</v>
      </c>
      <c r="D1977" s="251" t="s">
        <v>5926</v>
      </c>
      <c r="E1977" s="250" t="s">
        <v>28</v>
      </c>
      <c r="F1977" s="253" t="s">
        <v>22188</v>
      </c>
    </row>
    <row r="1978" spans="1:6" ht="94.5">
      <c r="A1978" s="246" t="s">
        <v>5927</v>
      </c>
      <c r="B1978" s="247" t="s">
        <v>5928</v>
      </c>
      <c r="C1978" s="251" t="s">
        <v>437</v>
      </c>
      <c r="D1978" s="251" t="s">
        <v>5929</v>
      </c>
      <c r="E1978" s="250" t="s">
        <v>28</v>
      </c>
      <c r="F1978" s="253" t="s">
        <v>22189</v>
      </c>
    </row>
    <row r="1979" spans="1:6" ht="94.5">
      <c r="A1979" s="246" t="s">
        <v>5930</v>
      </c>
      <c r="B1979" s="247" t="s">
        <v>5931</v>
      </c>
      <c r="C1979" s="251" t="s">
        <v>437</v>
      </c>
      <c r="D1979" s="251" t="s">
        <v>5932</v>
      </c>
      <c r="E1979" s="250" t="s">
        <v>28</v>
      </c>
      <c r="F1979" s="253" t="s">
        <v>22190</v>
      </c>
    </row>
    <row r="1980" spans="1:6" ht="81">
      <c r="A1980" s="246" t="s">
        <v>5933</v>
      </c>
      <c r="B1980" s="247" t="s">
        <v>5934</v>
      </c>
      <c r="C1980" s="251" t="s">
        <v>437</v>
      </c>
      <c r="D1980" s="251" t="s">
        <v>5935</v>
      </c>
      <c r="E1980" s="250" t="s">
        <v>28</v>
      </c>
      <c r="F1980" s="253" t="s">
        <v>22191</v>
      </c>
    </row>
    <row r="1981" spans="1:6" ht="81">
      <c r="A1981" s="246" t="s">
        <v>5936</v>
      </c>
      <c r="B1981" s="247" t="s">
        <v>5937</v>
      </c>
      <c r="C1981" s="251" t="s">
        <v>437</v>
      </c>
      <c r="D1981" s="251" t="s">
        <v>5938</v>
      </c>
      <c r="E1981" s="250" t="s">
        <v>28</v>
      </c>
      <c r="F1981" s="253" t="s">
        <v>22192</v>
      </c>
    </row>
    <row r="1982" spans="1:6" ht="81">
      <c r="A1982" s="246" t="s">
        <v>5939</v>
      </c>
      <c r="B1982" s="247" t="s">
        <v>5940</v>
      </c>
      <c r="C1982" s="251" t="s">
        <v>437</v>
      </c>
      <c r="D1982" s="251" t="s">
        <v>5941</v>
      </c>
      <c r="E1982" s="250" t="s">
        <v>28</v>
      </c>
      <c r="F1982" s="253" t="s">
        <v>22193</v>
      </c>
    </row>
    <row r="1983" spans="1:6" ht="81">
      <c r="A1983" s="246" t="s">
        <v>5942</v>
      </c>
      <c r="B1983" s="247" t="s">
        <v>5943</v>
      </c>
      <c r="C1983" s="251" t="s">
        <v>437</v>
      </c>
      <c r="D1983" s="251" t="s">
        <v>5944</v>
      </c>
      <c r="E1983" s="250" t="s">
        <v>28</v>
      </c>
      <c r="F1983" s="253" t="s">
        <v>22194</v>
      </c>
    </row>
    <row r="1984" spans="1:6" ht="81">
      <c r="A1984" s="246" t="s">
        <v>5945</v>
      </c>
      <c r="B1984" s="247" t="s">
        <v>5946</v>
      </c>
      <c r="C1984" s="251" t="s">
        <v>437</v>
      </c>
      <c r="D1984" s="251" t="s">
        <v>5947</v>
      </c>
      <c r="E1984" s="250" t="s">
        <v>28</v>
      </c>
      <c r="F1984" s="253" t="s">
        <v>22195</v>
      </c>
    </row>
    <row r="1985" spans="1:6" ht="81">
      <c r="A1985" s="246" t="s">
        <v>5948</v>
      </c>
      <c r="B1985" s="247" t="s">
        <v>5949</v>
      </c>
      <c r="C1985" s="251" t="s">
        <v>437</v>
      </c>
      <c r="D1985" s="251" t="s">
        <v>5950</v>
      </c>
      <c r="E1985" s="250" t="s">
        <v>28</v>
      </c>
      <c r="F1985" s="253" t="s">
        <v>22196</v>
      </c>
    </row>
    <row r="1986" spans="1:6" ht="81">
      <c r="A1986" s="246" t="s">
        <v>5951</v>
      </c>
      <c r="B1986" s="247" t="s">
        <v>5952</v>
      </c>
      <c r="C1986" s="251" t="s">
        <v>437</v>
      </c>
      <c r="D1986" s="251" t="s">
        <v>5953</v>
      </c>
      <c r="E1986" s="250" t="s">
        <v>28</v>
      </c>
      <c r="F1986" s="253" t="s">
        <v>22197</v>
      </c>
    </row>
    <row r="1987" spans="1:6" ht="81">
      <c r="A1987" s="246" t="s">
        <v>5954</v>
      </c>
      <c r="B1987" s="247" t="s">
        <v>5955</v>
      </c>
      <c r="C1987" s="251" t="s">
        <v>437</v>
      </c>
      <c r="D1987" s="251" t="s">
        <v>5956</v>
      </c>
      <c r="E1987" s="250" t="s">
        <v>28</v>
      </c>
      <c r="F1987" s="253" t="s">
        <v>22198</v>
      </c>
    </row>
    <row r="1988" spans="1:6" ht="81">
      <c r="A1988" s="246" t="s">
        <v>5957</v>
      </c>
      <c r="B1988" s="247" t="s">
        <v>5958</v>
      </c>
      <c r="C1988" s="251" t="s">
        <v>437</v>
      </c>
      <c r="D1988" s="251" t="s">
        <v>5959</v>
      </c>
      <c r="E1988" s="250" t="s">
        <v>28</v>
      </c>
      <c r="F1988" s="253" t="s">
        <v>22199</v>
      </c>
    </row>
    <row r="1989" spans="1:6" ht="81">
      <c r="A1989" s="246" t="s">
        <v>5960</v>
      </c>
      <c r="B1989" s="247" t="s">
        <v>5961</v>
      </c>
      <c r="C1989" s="251" t="s">
        <v>437</v>
      </c>
      <c r="D1989" s="251" t="s">
        <v>5962</v>
      </c>
      <c r="E1989" s="250" t="s">
        <v>28</v>
      </c>
      <c r="F1989" s="253" t="s">
        <v>22200</v>
      </c>
    </row>
    <row r="1990" spans="1:6" ht="81">
      <c r="A1990" s="246" t="s">
        <v>5963</v>
      </c>
      <c r="B1990" s="247" t="s">
        <v>5964</v>
      </c>
      <c r="C1990" s="251" t="s">
        <v>437</v>
      </c>
      <c r="D1990" s="251" t="s">
        <v>5965</v>
      </c>
      <c r="E1990" s="250" t="s">
        <v>28</v>
      </c>
      <c r="F1990" s="253" t="s">
        <v>22201</v>
      </c>
    </row>
    <row r="1991" spans="1:6" ht="81">
      <c r="A1991" s="246" t="s">
        <v>5966</v>
      </c>
      <c r="B1991" s="247" t="s">
        <v>5967</v>
      </c>
      <c r="C1991" s="251" t="s">
        <v>437</v>
      </c>
      <c r="D1991" s="251" t="s">
        <v>5968</v>
      </c>
      <c r="E1991" s="250" t="s">
        <v>28</v>
      </c>
      <c r="F1991" s="253" t="s">
        <v>22202</v>
      </c>
    </row>
    <row r="1992" spans="1:6" ht="81">
      <c r="A1992" s="246" t="s">
        <v>5969</v>
      </c>
      <c r="B1992" s="247" t="s">
        <v>5970</v>
      </c>
      <c r="C1992" s="251" t="s">
        <v>437</v>
      </c>
      <c r="D1992" s="251" t="s">
        <v>5971</v>
      </c>
      <c r="E1992" s="250" t="s">
        <v>28</v>
      </c>
      <c r="F1992" s="253" t="s">
        <v>22203</v>
      </c>
    </row>
    <row r="1993" spans="1:6" ht="81">
      <c r="A1993" s="246" t="s">
        <v>5972</v>
      </c>
      <c r="B1993" s="247" t="s">
        <v>5973</v>
      </c>
      <c r="C1993" s="251" t="s">
        <v>437</v>
      </c>
      <c r="D1993" s="251" t="s">
        <v>5974</v>
      </c>
      <c r="E1993" s="250" t="s">
        <v>28</v>
      </c>
      <c r="F1993" s="253" t="s">
        <v>22204</v>
      </c>
    </row>
    <row r="1994" spans="1:6" ht="81">
      <c r="A1994" s="246" t="s">
        <v>5975</v>
      </c>
      <c r="B1994" s="247" t="s">
        <v>5976</v>
      </c>
      <c r="C1994" s="251" t="s">
        <v>437</v>
      </c>
      <c r="D1994" s="251" t="s">
        <v>5977</v>
      </c>
      <c r="E1994" s="250" t="s">
        <v>28</v>
      </c>
      <c r="F1994" s="253" t="s">
        <v>22205</v>
      </c>
    </row>
    <row r="1995" spans="1:6" ht="81">
      <c r="A1995" s="246" t="s">
        <v>5978</v>
      </c>
      <c r="B1995" s="247" t="s">
        <v>5979</v>
      </c>
      <c r="C1995" s="251" t="s">
        <v>437</v>
      </c>
      <c r="D1995" s="251" t="s">
        <v>5980</v>
      </c>
      <c r="E1995" s="250" t="s">
        <v>28</v>
      </c>
      <c r="F1995" s="253" t="s">
        <v>22206</v>
      </c>
    </row>
    <row r="1996" spans="1:6" ht="81">
      <c r="A1996" s="246" t="s">
        <v>5981</v>
      </c>
      <c r="B1996" s="247" t="s">
        <v>5982</v>
      </c>
      <c r="C1996" s="251" t="s">
        <v>437</v>
      </c>
      <c r="D1996" s="251" t="s">
        <v>5983</v>
      </c>
      <c r="E1996" s="250" t="s">
        <v>28</v>
      </c>
      <c r="F1996" s="253" t="s">
        <v>22207</v>
      </c>
    </row>
    <row r="1997" spans="1:6" ht="81">
      <c r="A1997" s="246" t="s">
        <v>5984</v>
      </c>
      <c r="B1997" s="247" t="s">
        <v>5985</v>
      </c>
      <c r="C1997" s="251" t="s">
        <v>437</v>
      </c>
      <c r="D1997" s="251" t="s">
        <v>5986</v>
      </c>
      <c r="E1997" s="250" t="s">
        <v>28</v>
      </c>
      <c r="F1997" s="253" t="s">
        <v>22208</v>
      </c>
    </row>
    <row r="1998" spans="1:6" ht="81">
      <c r="A1998" s="246" t="s">
        <v>5987</v>
      </c>
      <c r="B1998" s="247" t="s">
        <v>5988</v>
      </c>
      <c r="C1998" s="251" t="s">
        <v>437</v>
      </c>
      <c r="D1998" s="251" t="s">
        <v>5989</v>
      </c>
      <c r="E1998" s="250" t="s">
        <v>28</v>
      </c>
      <c r="F1998" s="253" t="s">
        <v>22209</v>
      </c>
    </row>
    <row r="1999" spans="1:6" ht="81">
      <c r="A1999" s="246" t="s">
        <v>5990</v>
      </c>
      <c r="B1999" s="247" t="s">
        <v>5991</v>
      </c>
      <c r="C1999" s="251" t="s">
        <v>437</v>
      </c>
      <c r="D1999" s="251" t="s">
        <v>5992</v>
      </c>
      <c r="E1999" s="250" t="s">
        <v>28</v>
      </c>
      <c r="F1999" s="253" t="s">
        <v>22210</v>
      </c>
    </row>
    <row r="2000" spans="1:6" ht="40.5">
      <c r="A2000" s="246" t="s">
        <v>5993</v>
      </c>
      <c r="B2000" s="247" t="s">
        <v>5994</v>
      </c>
      <c r="C2000" s="251" t="s">
        <v>238</v>
      </c>
      <c r="D2000" s="251" t="s">
        <v>5995</v>
      </c>
      <c r="E2000" s="250" t="s">
        <v>28</v>
      </c>
      <c r="F2000" s="253" t="s">
        <v>22211</v>
      </c>
    </row>
    <row r="2001" spans="1:6" ht="40.5">
      <c r="A2001" s="246" t="s">
        <v>5996</v>
      </c>
      <c r="B2001" s="247" t="s">
        <v>5997</v>
      </c>
      <c r="C2001" s="251" t="s">
        <v>238</v>
      </c>
      <c r="D2001" s="251" t="s">
        <v>5998</v>
      </c>
      <c r="E2001" s="250" t="s">
        <v>28</v>
      </c>
      <c r="F2001" s="253" t="s">
        <v>22212</v>
      </c>
    </row>
    <row r="2002" spans="1:6" ht="81">
      <c r="A2002" s="246" t="s">
        <v>5999</v>
      </c>
      <c r="B2002" s="247" t="s">
        <v>6000</v>
      </c>
      <c r="C2002" s="251" t="s">
        <v>437</v>
      </c>
      <c r="D2002" s="251" t="s">
        <v>6001</v>
      </c>
      <c r="E2002" s="250" t="s">
        <v>28</v>
      </c>
      <c r="F2002" s="253" t="s">
        <v>22213</v>
      </c>
    </row>
    <row r="2003" spans="1:6" ht="27">
      <c r="A2003" s="246" t="s">
        <v>6002</v>
      </c>
      <c r="B2003" s="247" t="s">
        <v>6003</v>
      </c>
      <c r="C2003" s="251" t="s">
        <v>437</v>
      </c>
      <c r="D2003" s="251" t="s">
        <v>6004</v>
      </c>
      <c r="E2003" s="250" t="s">
        <v>28</v>
      </c>
      <c r="F2003" s="253" t="s">
        <v>22214</v>
      </c>
    </row>
    <row r="2004" spans="1:6" ht="94.5">
      <c r="A2004" s="246" t="s">
        <v>6005</v>
      </c>
      <c r="B2004" s="247" t="s">
        <v>6006</v>
      </c>
      <c r="C2004" s="251" t="s">
        <v>437</v>
      </c>
      <c r="D2004" s="251" t="s">
        <v>6007</v>
      </c>
      <c r="E2004" s="250" t="s">
        <v>28</v>
      </c>
      <c r="F2004" s="253" t="s">
        <v>22215</v>
      </c>
    </row>
    <row r="2005" spans="1:6" ht="94.5">
      <c r="A2005" s="246" t="s">
        <v>6008</v>
      </c>
      <c r="B2005" s="247" t="s">
        <v>6009</v>
      </c>
      <c r="C2005" s="251" t="s">
        <v>437</v>
      </c>
      <c r="D2005" s="251" t="s">
        <v>6010</v>
      </c>
      <c r="E2005" s="250" t="s">
        <v>28</v>
      </c>
      <c r="F2005" s="253" t="s">
        <v>22216</v>
      </c>
    </row>
    <row r="2006" spans="1:6" ht="94.5">
      <c r="A2006" s="246" t="s">
        <v>6011</v>
      </c>
      <c r="B2006" s="247" t="s">
        <v>6012</v>
      </c>
      <c r="C2006" s="251" t="s">
        <v>437</v>
      </c>
      <c r="D2006" s="251" t="s">
        <v>6013</v>
      </c>
      <c r="E2006" s="250" t="s">
        <v>28</v>
      </c>
      <c r="F2006" s="253" t="s">
        <v>22217</v>
      </c>
    </row>
    <row r="2007" spans="1:6" ht="94.5">
      <c r="A2007" s="246" t="s">
        <v>6014</v>
      </c>
      <c r="B2007" s="247" t="s">
        <v>6015</v>
      </c>
      <c r="C2007" s="251" t="s">
        <v>437</v>
      </c>
      <c r="D2007" s="251" t="s">
        <v>6016</v>
      </c>
      <c r="E2007" s="250" t="s">
        <v>28</v>
      </c>
      <c r="F2007" s="253" t="s">
        <v>22218</v>
      </c>
    </row>
    <row r="2008" spans="1:6" ht="94.5">
      <c r="A2008" s="246" t="s">
        <v>6017</v>
      </c>
      <c r="B2008" s="247" t="s">
        <v>6018</v>
      </c>
      <c r="C2008" s="251" t="s">
        <v>437</v>
      </c>
      <c r="D2008" s="251" t="s">
        <v>6019</v>
      </c>
      <c r="E2008" s="250" t="s">
        <v>28</v>
      </c>
      <c r="F2008" s="253" t="s">
        <v>7644</v>
      </c>
    </row>
    <row r="2009" spans="1:6" ht="94.5">
      <c r="A2009" s="246" t="s">
        <v>6020</v>
      </c>
      <c r="B2009" s="247" t="s">
        <v>6021</v>
      </c>
      <c r="C2009" s="251" t="s">
        <v>437</v>
      </c>
      <c r="D2009" s="251" t="s">
        <v>6022</v>
      </c>
      <c r="E2009" s="250" t="s">
        <v>28</v>
      </c>
      <c r="F2009" s="253" t="s">
        <v>22219</v>
      </c>
    </row>
    <row r="2010" spans="1:6" ht="94.5">
      <c r="A2010" s="246" t="s">
        <v>6023</v>
      </c>
      <c r="B2010" s="247" t="s">
        <v>6024</v>
      </c>
      <c r="C2010" s="251" t="s">
        <v>437</v>
      </c>
      <c r="D2010" s="251" t="s">
        <v>6025</v>
      </c>
      <c r="E2010" s="250" t="s">
        <v>28</v>
      </c>
      <c r="F2010" s="253" t="s">
        <v>22220</v>
      </c>
    </row>
    <row r="2011" spans="1:6" ht="94.5">
      <c r="A2011" s="246" t="s">
        <v>6026</v>
      </c>
      <c r="B2011" s="247" t="s">
        <v>6027</v>
      </c>
      <c r="C2011" s="251" t="s">
        <v>437</v>
      </c>
      <c r="D2011" s="251" t="s">
        <v>6028</v>
      </c>
      <c r="E2011" s="250" t="s">
        <v>28</v>
      </c>
      <c r="F2011" s="253" t="s">
        <v>22221</v>
      </c>
    </row>
    <row r="2012" spans="1:6" ht="94.5">
      <c r="A2012" s="246" t="s">
        <v>6029</v>
      </c>
      <c r="B2012" s="247" t="s">
        <v>6030</v>
      </c>
      <c r="C2012" s="251" t="s">
        <v>437</v>
      </c>
      <c r="D2012" s="251" t="s">
        <v>6031</v>
      </c>
      <c r="E2012" s="250" t="s">
        <v>28</v>
      </c>
      <c r="F2012" s="253" t="s">
        <v>22222</v>
      </c>
    </row>
    <row r="2013" spans="1:6" ht="94.5">
      <c r="A2013" s="246" t="s">
        <v>6032</v>
      </c>
      <c r="B2013" s="247" t="s">
        <v>6033</v>
      </c>
      <c r="C2013" s="251" t="s">
        <v>437</v>
      </c>
      <c r="D2013" s="251" t="s">
        <v>6034</v>
      </c>
      <c r="E2013" s="250" t="s">
        <v>28</v>
      </c>
      <c r="F2013" s="253" t="s">
        <v>22223</v>
      </c>
    </row>
    <row r="2014" spans="1:6" ht="94.5">
      <c r="A2014" s="246" t="s">
        <v>6035</v>
      </c>
      <c r="B2014" s="247" t="s">
        <v>6036</v>
      </c>
      <c r="C2014" s="251" t="s">
        <v>437</v>
      </c>
      <c r="D2014" s="251" t="s">
        <v>6037</v>
      </c>
      <c r="E2014" s="250" t="s">
        <v>28</v>
      </c>
      <c r="F2014" s="253" t="s">
        <v>22224</v>
      </c>
    </row>
    <row r="2015" spans="1:6" ht="94.5">
      <c r="A2015" s="246" t="s">
        <v>6038</v>
      </c>
      <c r="B2015" s="247" t="s">
        <v>6039</v>
      </c>
      <c r="C2015" s="251" t="s">
        <v>437</v>
      </c>
      <c r="D2015" s="251" t="s">
        <v>6040</v>
      </c>
      <c r="E2015" s="250" t="s">
        <v>28</v>
      </c>
      <c r="F2015" s="253" t="s">
        <v>22225</v>
      </c>
    </row>
    <row r="2016" spans="1:6" ht="94.5">
      <c r="A2016" s="246" t="s">
        <v>6041</v>
      </c>
      <c r="B2016" s="247" t="s">
        <v>6042</v>
      </c>
      <c r="C2016" s="251" t="s">
        <v>437</v>
      </c>
      <c r="D2016" s="251" t="s">
        <v>6043</v>
      </c>
      <c r="E2016" s="250" t="s">
        <v>28</v>
      </c>
      <c r="F2016" s="253" t="s">
        <v>22226</v>
      </c>
    </row>
    <row r="2017" spans="1:6" ht="81">
      <c r="A2017" s="246" t="s">
        <v>6044</v>
      </c>
      <c r="B2017" s="247" t="s">
        <v>6045</v>
      </c>
      <c r="C2017" s="251" t="s">
        <v>437</v>
      </c>
      <c r="D2017" s="251" t="s">
        <v>6046</v>
      </c>
      <c r="E2017" s="250" t="s">
        <v>28</v>
      </c>
      <c r="F2017" s="253" t="s">
        <v>22227</v>
      </c>
    </row>
    <row r="2018" spans="1:6" ht="81">
      <c r="A2018" s="246" t="s">
        <v>6047</v>
      </c>
      <c r="B2018" s="247" t="s">
        <v>6048</v>
      </c>
      <c r="C2018" s="251" t="s">
        <v>437</v>
      </c>
      <c r="D2018" s="251" t="s">
        <v>6049</v>
      </c>
      <c r="E2018" s="250" t="s">
        <v>28</v>
      </c>
      <c r="F2018" s="253" t="s">
        <v>22228</v>
      </c>
    </row>
    <row r="2019" spans="1:6" ht="94.5">
      <c r="A2019" s="246" t="s">
        <v>6050</v>
      </c>
      <c r="B2019" s="247" t="s">
        <v>6051</v>
      </c>
      <c r="C2019" s="251" t="s">
        <v>437</v>
      </c>
      <c r="D2019" s="251" t="s">
        <v>6052</v>
      </c>
      <c r="E2019" s="250" t="s">
        <v>28</v>
      </c>
      <c r="F2019" s="253" t="s">
        <v>22229</v>
      </c>
    </row>
    <row r="2020" spans="1:6" ht="94.5">
      <c r="A2020" s="246" t="s">
        <v>6053</v>
      </c>
      <c r="B2020" s="247" t="s">
        <v>6054</v>
      </c>
      <c r="C2020" s="251" t="s">
        <v>437</v>
      </c>
      <c r="D2020" s="251" t="s">
        <v>6055</v>
      </c>
      <c r="E2020" s="250" t="s">
        <v>28</v>
      </c>
      <c r="F2020" s="253" t="s">
        <v>22230</v>
      </c>
    </row>
    <row r="2021" spans="1:6" ht="54">
      <c r="A2021" s="246" t="s">
        <v>6056</v>
      </c>
      <c r="B2021" s="247" t="s">
        <v>6057</v>
      </c>
      <c r="C2021" s="251" t="s">
        <v>437</v>
      </c>
      <c r="D2021" s="251" t="s">
        <v>6058</v>
      </c>
      <c r="E2021" s="250" t="s">
        <v>28</v>
      </c>
      <c r="F2021" s="253" t="s">
        <v>22231</v>
      </c>
    </row>
    <row r="2022" spans="1:6" ht="54">
      <c r="A2022" s="246" t="s">
        <v>6059</v>
      </c>
      <c r="B2022" s="247" t="s">
        <v>6060</v>
      </c>
      <c r="C2022" s="251" t="s">
        <v>437</v>
      </c>
      <c r="D2022" s="251" t="s">
        <v>6061</v>
      </c>
      <c r="E2022" s="250" t="s">
        <v>28</v>
      </c>
      <c r="F2022" s="253" t="s">
        <v>12149</v>
      </c>
    </row>
    <row r="2023" spans="1:6" ht="54">
      <c r="A2023" s="246" t="s">
        <v>6062</v>
      </c>
      <c r="B2023" s="247" t="s">
        <v>6063</v>
      </c>
      <c r="C2023" s="251" t="s">
        <v>437</v>
      </c>
      <c r="D2023" s="251" t="s">
        <v>6064</v>
      </c>
      <c r="E2023" s="250" t="s">
        <v>28</v>
      </c>
      <c r="F2023" s="253" t="s">
        <v>22232</v>
      </c>
    </row>
    <row r="2024" spans="1:6" ht="54">
      <c r="A2024" s="246" t="s">
        <v>6065</v>
      </c>
      <c r="B2024" s="247" t="s">
        <v>6066</v>
      </c>
      <c r="C2024" s="251" t="s">
        <v>437</v>
      </c>
      <c r="D2024" s="251" t="s">
        <v>6067</v>
      </c>
      <c r="E2024" s="250" t="s">
        <v>28</v>
      </c>
      <c r="F2024" s="253" t="s">
        <v>22233</v>
      </c>
    </row>
    <row r="2025" spans="1:6" ht="54">
      <c r="A2025" s="246" t="s">
        <v>6068</v>
      </c>
      <c r="B2025" s="247" t="s">
        <v>6069</v>
      </c>
      <c r="C2025" s="251" t="s">
        <v>437</v>
      </c>
      <c r="D2025" s="251" t="s">
        <v>6070</v>
      </c>
      <c r="E2025" s="250" t="s">
        <v>28</v>
      </c>
      <c r="F2025" s="253" t="s">
        <v>17104</v>
      </c>
    </row>
    <row r="2026" spans="1:6" ht="54">
      <c r="A2026" s="246" t="s">
        <v>6071</v>
      </c>
      <c r="B2026" s="247" t="s">
        <v>6072</v>
      </c>
      <c r="C2026" s="251" t="s">
        <v>437</v>
      </c>
      <c r="D2026" s="251" t="s">
        <v>6073</v>
      </c>
      <c r="E2026" s="250" t="s">
        <v>28</v>
      </c>
      <c r="F2026" s="253" t="s">
        <v>21362</v>
      </c>
    </row>
    <row r="2027" spans="1:6" ht="94.5">
      <c r="A2027" s="246" t="s">
        <v>6074</v>
      </c>
      <c r="B2027" s="247" t="s">
        <v>6075</v>
      </c>
      <c r="C2027" s="251" t="s">
        <v>437</v>
      </c>
      <c r="D2027" s="251" t="s">
        <v>6076</v>
      </c>
      <c r="E2027" s="250" t="s">
        <v>28</v>
      </c>
      <c r="F2027" s="253" t="s">
        <v>22234</v>
      </c>
    </row>
    <row r="2028" spans="1:6" ht="94.5">
      <c r="A2028" s="246" t="s">
        <v>6077</v>
      </c>
      <c r="B2028" s="247" t="s">
        <v>6078</v>
      </c>
      <c r="C2028" s="251" t="s">
        <v>35</v>
      </c>
      <c r="D2028" s="251" t="s">
        <v>6079</v>
      </c>
      <c r="E2028" s="250" t="s">
        <v>28</v>
      </c>
      <c r="F2028" s="253" t="s">
        <v>22235</v>
      </c>
    </row>
    <row r="2029" spans="1:6" ht="94.5">
      <c r="A2029" s="246" t="s">
        <v>6080</v>
      </c>
      <c r="B2029" s="247" t="s">
        <v>6081</v>
      </c>
      <c r="C2029" s="251" t="s">
        <v>35</v>
      </c>
      <c r="D2029" s="251" t="s">
        <v>6082</v>
      </c>
      <c r="E2029" s="250" t="s">
        <v>28</v>
      </c>
      <c r="F2029" s="253" t="s">
        <v>22236</v>
      </c>
    </row>
    <row r="2030" spans="1:6" ht="94.5">
      <c r="A2030" s="246" t="s">
        <v>6083</v>
      </c>
      <c r="B2030" s="247" t="s">
        <v>6084</v>
      </c>
      <c r="C2030" s="251" t="s">
        <v>35</v>
      </c>
      <c r="D2030" s="251" t="s">
        <v>6085</v>
      </c>
      <c r="E2030" s="250" t="s">
        <v>28</v>
      </c>
      <c r="F2030" s="253" t="s">
        <v>22237</v>
      </c>
    </row>
    <row r="2031" spans="1:6" ht="67.5">
      <c r="A2031" s="246" t="s">
        <v>6086</v>
      </c>
      <c r="B2031" s="247" t="s">
        <v>6087</v>
      </c>
      <c r="C2031" s="251" t="s">
        <v>35</v>
      </c>
      <c r="D2031" s="251" t="s">
        <v>6088</v>
      </c>
      <c r="E2031" s="250" t="s">
        <v>28</v>
      </c>
      <c r="F2031" s="253" t="s">
        <v>22238</v>
      </c>
    </row>
    <row r="2032" spans="1:6" ht="81">
      <c r="A2032" s="246" t="s">
        <v>6089</v>
      </c>
      <c r="B2032" s="247" t="s">
        <v>6090</v>
      </c>
      <c r="C2032" s="251" t="s">
        <v>35</v>
      </c>
      <c r="D2032" s="251" t="s">
        <v>6091</v>
      </c>
      <c r="E2032" s="250" t="s">
        <v>28</v>
      </c>
      <c r="F2032" s="253" t="s">
        <v>22239</v>
      </c>
    </row>
    <row r="2033" spans="1:6" ht="94.5">
      <c r="A2033" s="246" t="s">
        <v>6092</v>
      </c>
      <c r="B2033" s="247" t="s">
        <v>6093</v>
      </c>
      <c r="C2033" s="251" t="s">
        <v>35</v>
      </c>
      <c r="D2033" s="251" t="s">
        <v>6094</v>
      </c>
      <c r="E2033" s="250" t="s">
        <v>28</v>
      </c>
      <c r="F2033" s="253" t="s">
        <v>22240</v>
      </c>
    </row>
    <row r="2034" spans="1:6" ht="94.5">
      <c r="A2034" s="246" t="s">
        <v>6095</v>
      </c>
      <c r="B2034" s="247" t="s">
        <v>6096</v>
      </c>
      <c r="C2034" s="251" t="s">
        <v>35</v>
      </c>
      <c r="D2034" s="251" t="s">
        <v>6097</v>
      </c>
      <c r="E2034" s="250" t="s">
        <v>28</v>
      </c>
      <c r="F2034" s="253" t="s">
        <v>22241</v>
      </c>
    </row>
    <row r="2035" spans="1:6" ht="94.5">
      <c r="A2035" s="246" t="s">
        <v>6098</v>
      </c>
      <c r="B2035" s="247" t="s">
        <v>6099</v>
      </c>
      <c r="C2035" s="251" t="s">
        <v>35</v>
      </c>
      <c r="D2035" s="251" t="s">
        <v>6100</v>
      </c>
      <c r="E2035" s="250" t="s">
        <v>28</v>
      </c>
      <c r="F2035" s="253" t="s">
        <v>22242</v>
      </c>
    </row>
    <row r="2036" spans="1:6" ht="27">
      <c r="A2036" s="246" t="s">
        <v>6101</v>
      </c>
      <c r="B2036" s="247" t="s">
        <v>6102</v>
      </c>
      <c r="C2036" s="251" t="s">
        <v>35</v>
      </c>
      <c r="D2036" s="251" t="s">
        <v>6103</v>
      </c>
      <c r="E2036" s="250" t="s">
        <v>28</v>
      </c>
      <c r="F2036" s="253" t="s">
        <v>22243</v>
      </c>
    </row>
    <row r="2037" spans="1:6" ht="67.5">
      <c r="A2037" s="246" t="s">
        <v>6104</v>
      </c>
      <c r="B2037" s="247" t="s">
        <v>6105</v>
      </c>
      <c r="C2037" s="251" t="s">
        <v>35</v>
      </c>
      <c r="D2037" s="251" t="s">
        <v>6106</v>
      </c>
      <c r="E2037" s="250" t="s">
        <v>28</v>
      </c>
      <c r="F2037" s="253" t="s">
        <v>22244</v>
      </c>
    </row>
    <row r="2038" spans="1:6" ht="67.5">
      <c r="A2038" s="246" t="s">
        <v>6107</v>
      </c>
      <c r="B2038" s="247" t="s">
        <v>6108</v>
      </c>
      <c r="C2038" s="251" t="s">
        <v>35</v>
      </c>
      <c r="D2038" s="251" t="s">
        <v>6109</v>
      </c>
      <c r="E2038" s="250" t="s">
        <v>28</v>
      </c>
      <c r="F2038" s="253" t="s">
        <v>22245</v>
      </c>
    </row>
    <row r="2039" spans="1:6" ht="40.5">
      <c r="A2039" s="246" t="s">
        <v>6110</v>
      </c>
      <c r="B2039" s="247" t="s">
        <v>6111</v>
      </c>
      <c r="C2039" s="251" t="s">
        <v>238</v>
      </c>
      <c r="D2039" s="251" t="s">
        <v>6112</v>
      </c>
      <c r="E2039" s="250" t="s">
        <v>28</v>
      </c>
      <c r="F2039" s="253" t="s">
        <v>22246</v>
      </c>
    </row>
    <row r="2040" spans="1:6" ht="27">
      <c r="A2040" s="246" t="s">
        <v>6113</v>
      </c>
      <c r="B2040" s="247" t="s">
        <v>6114</v>
      </c>
      <c r="C2040" s="251" t="s">
        <v>238</v>
      </c>
      <c r="D2040" s="251" t="s">
        <v>6115</v>
      </c>
      <c r="E2040" s="250" t="s">
        <v>28</v>
      </c>
      <c r="F2040" s="253" t="s">
        <v>6641</v>
      </c>
    </row>
    <row r="2041" spans="1:6" ht="94.5">
      <c r="A2041" s="246" t="s">
        <v>6116</v>
      </c>
      <c r="B2041" s="247" t="s">
        <v>6117</v>
      </c>
      <c r="C2041" s="251" t="s">
        <v>238</v>
      </c>
      <c r="D2041" s="251" t="s">
        <v>6118</v>
      </c>
      <c r="E2041" s="250" t="s">
        <v>28</v>
      </c>
      <c r="F2041" s="253" t="s">
        <v>22247</v>
      </c>
    </row>
    <row r="2042" spans="1:6" ht="81">
      <c r="A2042" s="246" t="s">
        <v>6119</v>
      </c>
      <c r="B2042" s="247" t="s">
        <v>6120</v>
      </c>
      <c r="C2042" s="251" t="s">
        <v>238</v>
      </c>
      <c r="D2042" s="251" t="s">
        <v>6121</v>
      </c>
      <c r="E2042" s="250" t="s">
        <v>28</v>
      </c>
      <c r="F2042" s="253" t="s">
        <v>22248</v>
      </c>
    </row>
    <row r="2043" spans="1:6" ht="40.5">
      <c r="A2043" s="246" t="s">
        <v>6122</v>
      </c>
      <c r="B2043" s="247" t="s">
        <v>6123</v>
      </c>
      <c r="C2043" s="251" t="s">
        <v>238</v>
      </c>
      <c r="D2043" s="251" t="s">
        <v>6124</v>
      </c>
      <c r="E2043" s="250" t="s">
        <v>28</v>
      </c>
      <c r="F2043" s="253" t="s">
        <v>22249</v>
      </c>
    </row>
    <row r="2044" spans="1:6" ht="27">
      <c r="A2044" s="246" t="s">
        <v>6125</v>
      </c>
      <c r="B2044" s="247" t="s">
        <v>6126</v>
      </c>
      <c r="C2044" s="251" t="s">
        <v>238</v>
      </c>
      <c r="D2044" s="251" t="s">
        <v>6127</v>
      </c>
      <c r="E2044" s="250" t="s">
        <v>28</v>
      </c>
      <c r="F2044" s="253" t="s">
        <v>22250</v>
      </c>
    </row>
    <row r="2045" spans="1:6" ht="27">
      <c r="A2045" s="246" t="s">
        <v>6128</v>
      </c>
      <c r="B2045" s="247" t="s">
        <v>6129</v>
      </c>
      <c r="C2045" s="251" t="s">
        <v>238</v>
      </c>
      <c r="D2045" s="251" t="s">
        <v>6130</v>
      </c>
      <c r="E2045" s="250" t="s">
        <v>28</v>
      </c>
      <c r="F2045" s="253" t="s">
        <v>22251</v>
      </c>
    </row>
    <row r="2046" spans="1:6" ht="40.5">
      <c r="A2046" s="246" t="s">
        <v>6131</v>
      </c>
      <c r="B2046" s="247" t="s">
        <v>6132</v>
      </c>
      <c r="C2046" s="251" t="s">
        <v>35</v>
      </c>
      <c r="D2046" s="251" t="s">
        <v>6133</v>
      </c>
      <c r="E2046" s="250" t="s">
        <v>28</v>
      </c>
      <c r="F2046" s="253" t="s">
        <v>22252</v>
      </c>
    </row>
    <row r="2047" spans="1:6" ht="40.5">
      <c r="A2047" s="246" t="s">
        <v>6134</v>
      </c>
      <c r="B2047" s="247" t="s">
        <v>6135</v>
      </c>
      <c r="C2047" s="251" t="s">
        <v>35</v>
      </c>
      <c r="D2047" s="251" t="s">
        <v>6136</v>
      </c>
      <c r="E2047" s="250" t="s">
        <v>28</v>
      </c>
      <c r="F2047" s="253" t="s">
        <v>22253</v>
      </c>
    </row>
    <row r="2048" spans="1:6" ht="27">
      <c r="A2048" s="246" t="s">
        <v>6137</v>
      </c>
      <c r="B2048" s="247" t="s">
        <v>6138</v>
      </c>
      <c r="C2048" s="251" t="s">
        <v>437</v>
      </c>
      <c r="D2048" s="251" t="s">
        <v>6139</v>
      </c>
      <c r="E2048" s="250" t="s">
        <v>28</v>
      </c>
      <c r="F2048" s="253" t="s">
        <v>22254</v>
      </c>
    </row>
    <row r="2049" spans="1:6" ht="40.5">
      <c r="A2049" s="246" t="s">
        <v>6140</v>
      </c>
      <c r="B2049" s="247" t="s">
        <v>6141</v>
      </c>
      <c r="C2049" s="251" t="s">
        <v>35</v>
      </c>
      <c r="D2049" s="251" t="s">
        <v>6142</v>
      </c>
      <c r="E2049" s="250" t="s">
        <v>28</v>
      </c>
      <c r="F2049" s="253" t="s">
        <v>22255</v>
      </c>
    </row>
    <row r="2050" spans="1:6" ht="54">
      <c r="A2050" s="246" t="s">
        <v>6143</v>
      </c>
      <c r="B2050" s="247" t="s">
        <v>6144</v>
      </c>
      <c r="C2050" s="251" t="s">
        <v>35</v>
      </c>
      <c r="D2050" s="251" t="s">
        <v>6145</v>
      </c>
      <c r="E2050" s="250" t="s">
        <v>28</v>
      </c>
      <c r="F2050" s="253" t="s">
        <v>22256</v>
      </c>
    </row>
    <row r="2051" spans="1:6" ht="54">
      <c r="A2051" s="246" t="s">
        <v>6146</v>
      </c>
      <c r="B2051" s="247" t="s">
        <v>6147</v>
      </c>
      <c r="C2051" s="251" t="s">
        <v>437</v>
      </c>
      <c r="D2051" s="251" t="s">
        <v>6148</v>
      </c>
      <c r="E2051" s="250" t="s">
        <v>28</v>
      </c>
      <c r="F2051" s="253" t="s">
        <v>22257</v>
      </c>
    </row>
    <row r="2052" spans="1:6" ht="54">
      <c r="A2052" s="246" t="s">
        <v>6149</v>
      </c>
      <c r="B2052" s="247" t="s">
        <v>6150</v>
      </c>
      <c r="C2052" s="251" t="s">
        <v>437</v>
      </c>
      <c r="D2052" s="251" t="s">
        <v>6151</v>
      </c>
      <c r="E2052" s="250" t="s">
        <v>28</v>
      </c>
      <c r="F2052" s="253" t="s">
        <v>22258</v>
      </c>
    </row>
    <row r="2053" spans="1:6" ht="54">
      <c r="A2053" s="246" t="s">
        <v>6152</v>
      </c>
      <c r="B2053" s="247" t="s">
        <v>6153</v>
      </c>
      <c r="C2053" s="251" t="s">
        <v>437</v>
      </c>
      <c r="D2053" s="251" t="s">
        <v>6154</v>
      </c>
      <c r="E2053" s="250" t="s">
        <v>28</v>
      </c>
      <c r="F2053" s="253" t="s">
        <v>22259</v>
      </c>
    </row>
    <row r="2054" spans="1:6" ht="54">
      <c r="A2054" s="246" t="s">
        <v>6155</v>
      </c>
      <c r="B2054" s="247" t="s">
        <v>6156</v>
      </c>
      <c r="C2054" s="251" t="s">
        <v>35</v>
      </c>
      <c r="D2054" s="251" t="s">
        <v>6157</v>
      </c>
      <c r="E2054" s="250" t="s">
        <v>28</v>
      </c>
      <c r="F2054" s="253" t="s">
        <v>22260</v>
      </c>
    </row>
    <row r="2055" spans="1:6" ht="27">
      <c r="A2055" s="246" t="s">
        <v>6158</v>
      </c>
      <c r="B2055" s="247" t="s">
        <v>6159</v>
      </c>
      <c r="C2055" s="251" t="s">
        <v>437</v>
      </c>
      <c r="D2055" s="251" t="s">
        <v>6160</v>
      </c>
      <c r="E2055" s="250" t="s">
        <v>28</v>
      </c>
      <c r="F2055" s="253" t="s">
        <v>22261</v>
      </c>
    </row>
    <row r="2056" spans="1:6" ht="81">
      <c r="A2056" s="246" t="s">
        <v>6161</v>
      </c>
      <c r="B2056" s="247" t="s">
        <v>6162</v>
      </c>
      <c r="C2056" s="251" t="s">
        <v>437</v>
      </c>
      <c r="D2056" s="251" t="s">
        <v>6163</v>
      </c>
      <c r="E2056" s="250" t="s">
        <v>28</v>
      </c>
      <c r="F2056" s="253" t="s">
        <v>22262</v>
      </c>
    </row>
    <row r="2057" spans="1:6" ht="27">
      <c r="A2057" s="246" t="s">
        <v>6164</v>
      </c>
      <c r="B2057" s="247" t="s">
        <v>6165</v>
      </c>
      <c r="C2057" s="251" t="s">
        <v>437</v>
      </c>
      <c r="D2057" s="251" t="s">
        <v>6166</v>
      </c>
      <c r="E2057" s="250" t="s">
        <v>28</v>
      </c>
      <c r="F2057" s="253" t="s">
        <v>22263</v>
      </c>
    </row>
    <row r="2058" spans="1:6" ht="40.5">
      <c r="A2058" s="246" t="s">
        <v>6167</v>
      </c>
      <c r="B2058" s="247" t="s">
        <v>6168</v>
      </c>
      <c r="C2058" s="251" t="s">
        <v>437</v>
      </c>
      <c r="D2058" s="251" t="s">
        <v>6169</v>
      </c>
      <c r="E2058" s="250" t="s">
        <v>28</v>
      </c>
      <c r="F2058" s="253" t="s">
        <v>22264</v>
      </c>
    </row>
    <row r="2059" spans="1:6" ht="27">
      <c r="A2059" s="246" t="s">
        <v>6170</v>
      </c>
      <c r="B2059" s="247" t="s">
        <v>6171</v>
      </c>
      <c r="C2059" s="251" t="s">
        <v>437</v>
      </c>
      <c r="D2059" s="251" t="s">
        <v>6172</v>
      </c>
      <c r="E2059" s="250" t="s">
        <v>28</v>
      </c>
      <c r="F2059" s="253" t="s">
        <v>21762</v>
      </c>
    </row>
    <row r="2060" spans="1:6" ht="27">
      <c r="A2060" s="246" t="s">
        <v>6173</v>
      </c>
      <c r="B2060" s="247" t="s">
        <v>6174</v>
      </c>
      <c r="C2060" s="251" t="s">
        <v>437</v>
      </c>
      <c r="D2060" s="251" t="s">
        <v>5724</v>
      </c>
      <c r="E2060" s="250" t="s">
        <v>28</v>
      </c>
      <c r="F2060" s="253" t="s">
        <v>22265</v>
      </c>
    </row>
    <row r="2061" spans="1:6" ht="27">
      <c r="A2061" s="246" t="s">
        <v>6175</v>
      </c>
      <c r="B2061" s="247" t="s">
        <v>6176</v>
      </c>
      <c r="C2061" s="251" t="s">
        <v>437</v>
      </c>
      <c r="D2061" s="251" t="s">
        <v>6177</v>
      </c>
      <c r="E2061" s="250" t="s">
        <v>28</v>
      </c>
      <c r="F2061" s="253" t="s">
        <v>22266</v>
      </c>
    </row>
    <row r="2062" spans="1:6" ht="27">
      <c r="A2062" s="246" t="s">
        <v>6178</v>
      </c>
      <c r="B2062" s="247" t="s">
        <v>6179</v>
      </c>
      <c r="C2062" s="251" t="s">
        <v>437</v>
      </c>
      <c r="D2062" s="251" t="s">
        <v>6180</v>
      </c>
      <c r="E2062" s="250" t="s">
        <v>28</v>
      </c>
      <c r="F2062" s="253" t="s">
        <v>22267</v>
      </c>
    </row>
    <row r="2063" spans="1:6" ht="54">
      <c r="A2063" s="246" t="s">
        <v>6181</v>
      </c>
      <c r="B2063" s="247" t="s">
        <v>6182</v>
      </c>
      <c r="C2063" s="251" t="s">
        <v>437</v>
      </c>
      <c r="D2063" s="251" t="s">
        <v>6183</v>
      </c>
      <c r="E2063" s="250" t="s">
        <v>28</v>
      </c>
      <c r="F2063" s="253" t="s">
        <v>22268</v>
      </c>
    </row>
    <row r="2064" spans="1:6" ht="27">
      <c r="A2064" s="246" t="s">
        <v>6184</v>
      </c>
      <c r="B2064" s="247" t="s">
        <v>6185</v>
      </c>
      <c r="C2064" s="251" t="s">
        <v>437</v>
      </c>
      <c r="D2064" s="251" t="s">
        <v>6186</v>
      </c>
      <c r="E2064" s="250" t="s">
        <v>28</v>
      </c>
      <c r="F2064" s="253" t="s">
        <v>22269</v>
      </c>
    </row>
    <row r="2065" spans="1:6" ht="40.5">
      <c r="A2065" s="246" t="s">
        <v>6187</v>
      </c>
      <c r="B2065" s="247" t="s">
        <v>6188</v>
      </c>
      <c r="C2065" s="251" t="s">
        <v>35</v>
      </c>
      <c r="D2065" s="251" t="s">
        <v>6189</v>
      </c>
      <c r="E2065" s="250" t="s">
        <v>28</v>
      </c>
      <c r="F2065" s="253" t="s">
        <v>22270</v>
      </c>
    </row>
    <row r="2066" spans="1:6" ht="40.5">
      <c r="A2066" s="246" t="s">
        <v>6190</v>
      </c>
      <c r="B2066" s="247" t="s">
        <v>6191</v>
      </c>
      <c r="C2066" s="251" t="s">
        <v>35</v>
      </c>
      <c r="D2066" s="251" t="s">
        <v>6192</v>
      </c>
      <c r="E2066" s="250" t="s">
        <v>28</v>
      </c>
      <c r="F2066" s="253" t="s">
        <v>22271</v>
      </c>
    </row>
    <row r="2067" spans="1:6" ht="40.5">
      <c r="A2067" s="246" t="s">
        <v>6193</v>
      </c>
      <c r="B2067" s="247" t="s">
        <v>6194</v>
      </c>
      <c r="C2067" s="251" t="s">
        <v>35</v>
      </c>
      <c r="D2067" s="251" t="s">
        <v>6195</v>
      </c>
      <c r="E2067" s="250" t="s">
        <v>28</v>
      </c>
      <c r="F2067" s="253" t="s">
        <v>22272</v>
      </c>
    </row>
    <row r="2068" spans="1:6" ht="40.5">
      <c r="A2068" s="246" t="s">
        <v>6196</v>
      </c>
      <c r="B2068" s="247" t="s">
        <v>6197</v>
      </c>
      <c r="C2068" s="251" t="s">
        <v>35</v>
      </c>
      <c r="D2068" s="251" t="s">
        <v>4507</v>
      </c>
      <c r="E2068" s="250" t="s">
        <v>28</v>
      </c>
      <c r="F2068" s="253" t="s">
        <v>22273</v>
      </c>
    </row>
    <row r="2069" spans="1:6" ht="40.5">
      <c r="A2069" s="246" t="s">
        <v>6198</v>
      </c>
      <c r="B2069" s="247" t="s">
        <v>6199</v>
      </c>
      <c r="C2069" s="251" t="s">
        <v>35</v>
      </c>
      <c r="D2069" s="251" t="s">
        <v>6200</v>
      </c>
      <c r="E2069" s="250" t="s">
        <v>28</v>
      </c>
      <c r="F2069" s="253" t="s">
        <v>22274</v>
      </c>
    </row>
    <row r="2070" spans="1:6" ht="40.5">
      <c r="A2070" s="246" t="s">
        <v>6201</v>
      </c>
      <c r="B2070" s="247" t="s">
        <v>6202</v>
      </c>
      <c r="C2070" s="251" t="s">
        <v>35</v>
      </c>
      <c r="D2070" s="251" t="s">
        <v>6203</v>
      </c>
      <c r="E2070" s="250" t="s">
        <v>28</v>
      </c>
      <c r="F2070" s="253" t="s">
        <v>22275</v>
      </c>
    </row>
    <row r="2071" spans="1:6" ht="40.5">
      <c r="A2071" s="246" t="s">
        <v>6204</v>
      </c>
      <c r="B2071" s="247" t="s">
        <v>6205</v>
      </c>
      <c r="C2071" s="251" t="s">
        <v>35</v>
      </c>
      <c r="D2071" s="251" t="s">
        <v>6206</v>
      </c>
      <c r="E2071" s="250" t="s">
        <v>28</v>
      </c>
      <c r="F2071" s="253" t="s">
        <v>22276</v>
      </c>
    </row>
    <row r="2072" spans="1:6" ht="40.5">
      <c r="A2072" s="246" t="s">
        <v>6207</v>
      </c>
      <c r="B2072" s="247" t="s">
        <v>6208</v>
      </c>
      <c r="C2072" s="251" t="s">
        <v>35</v>
      </c>
      <c r="D2072" s="251" t="s">
        <v>6209</v>
      </c>
      <c r="E2072" s="250" t="s">
        <v>28</v>
      </c>
      <c r="F2072" s="253" t="s">
        <v>22277</v>
      </c>
    </row>
    <row r="2073" spans="1:6" ht="40.5">
      <c r="A2073" s="246" t="s">
        <v>6210</v>
      </c>
      <c r="B2073" s="247" t="s">
        <v>6211</v>
      </c>
      <c r="C2073" s="251" t="s">
        <v>35</v>
      </c>
      <c r="D2073" s="251" t="s">
        <v>6212</v>
      </c>
      <c r="E2073" s="250" t="s">
        <v>28</v>
      </c>
      <c r="F2073" s="253" t="s">
        <v>22278</v>
      </c>
    </row>
    <row r="2074" spans="1:6" ht="40.5">
      <c r="A2074" s="246" t="s">
        <v>6213</v>
      </c>
      <c r="B2074" s="247" t="s">
        <v>6214</v>
      </c>
      <c r="C2074" s="251" t="s">
        <v>35</v>
      </c>
      <c r="D2074" s="251" t="s">
        <v>6215</v>
      </c>
      <c r="E2074" s="250" t="s">
        <v>28</v>
      </c>
      <c r="F2074" s="253" t="s">
        <v>22279</v>
      </c>
    </row>
    <row r="2075" spans="1:6" ht="40.5">
      <c r="A2075" s="246" t="s">
        <v>6216</v>
      </c>
      <c r="B2075" s="247" t="s">
        <v>6217</v>
      </c>
      <c r="C2075" s="251" t="s">
        <v>35</v>
      </c>
      <c r="D2075" s="251" t="s">
        <v>6218</v>
      </c>
      <c r="E2075" s="250" t="s">
        <v>28</v>
      </c>
      <c r="F2075" s="253" t="s">
        <v>22280</v>
      </c>
    </row>
    <row r="2076" spans="1:6" ht="40.5">
      <c r="A2076" s="246" t="s">
        <v>6219</v>
      </c>
      <c r="B2076" s="247" t="s">
        <v>6220</v>
      </c>
      <c r="C2076" s="251" t="s">
        <v>35</v>
      </c>
      <c r="D2076" s="251" t="s">
        <v>6221</v>
      </c>
      <c r="E2076" s="250" t="s">
        <v>28</v>
      </c>
      <c r="F2076" s="253" t="s">
        <v>22281</v>
      </c>
    </row>
    <row r="2077" spans="1:6" ht="40.5">
      <c r="A2077" s="246" t="s">
        <v>6222</v>
      </c>
      <c r="B2077" s="247" t="s">
        <v>6223</v>
      </c>
      <c r="C2077" s="251" t="s">
        <v>35</v>
      </c>
      <c r="D2077" s="251" t="s">
        <v>6224</v>
      </c>
      <c r="E2077" s="250" t="s">
        <v>28</v>
      </c>
      <c r="F2077" s="253" t="s">
        <v>22282</v>
      </c>
    </row>
    <row r="2078" spans="1:6" ht="40.5">
      <c r="A2078" s="246" t="s">
        <v>6225</v>
      </c>
      <c r="B2078" s="247" t="s">
        <v>6226</v>
      </c>
      <c r="C2078" s="251" t="s">
        <v>35</v>
      </c>
      <c r="D2078" s="251" t="s">
        <v>6227</v>
      </c>
      <c r="E2078" s="250" t="s">
        <v>28</v>
      </c>
      <c r="F2078" s="253" t="s">
        <v>22283</v>
      </c>
    </row>
    <row r="2079" spans="1:6" ht="40.5">
      <c r="A2079" s="246" t="s">
        <v>6228</v>
      </c>
      <c r="B2079" s="247" t="s">
        <v>6229</v>
      </c>
      <c r="C2079" s="251" t="s">
        <v>35</v>
      </c>
      <c r="D2079" s="251" t="s">
        <v>6230</v>
      </c>
      <c r="E2079" s="250" t="s">
        <v>28</v>
      </c>
      <c r="F2079" s="253" t="s">
        <v>22284</v>
      </c>
    </row>
    <row r="2080" spans="1:6" ht="40.5">
      <c r="A2080" s="246" t="s">
        <v>6231</v>
      </c>
      <c r="B2080" s="247" t="s">
        <v>6232</v>
      </c>
      <c r="C2080" s="251" t="s">
        <v>35</v>
      </c>
      <c r="D2080" s="251" t="s">
        <v>6233</v>
      </c>
      <c r="E2080" s="250" t="s">
        <v>28</v>
      </c>
      <c r="F2080" s="253" t="s">
        <v>22285</v>
      </c>
    </row>
    <row r="2081" spans="1:6" ht="40.5">
      <c r="A2081" s="246" t="s">
        <v>6234</v>
      </c>
      <c r="B2081" s="247" t="s">
        <v>6235</v>
      </c>
      <c r="C2081" s="251" t="s">
        <v>35</v>
      </c>
      <c r="D2081" s="251" t="s">
        <v>6236</v>
      </c>
      <c r="E2081" s="250" t="s">
        <v>28</v>
      </c>
      <c r="F2081" s="253" t="s">
        <v>22286</v>
      </c>
    </row>
    <row r="2082" spans="1:6" ht="40.5">
      <c r="A2082" s="246" t="s">
        <v>6237</v>
      </c>
      <c r="B2082" s="247" t="s">
        <v>6238</v>
      </c>
      <c r="C2082" s="251" t="s">
        <v>35</v>
      </c>
      <c r="D2082" s="251" t="s">
        <v>6239</v>
      </c>
      <c r="E2082" s="250" t="s">
        <v>28</v>
      </c>
      <c r="F2082" s="253" t="s">
        <v>22287</v>
      </c>
    </row>
    <row r="2083" spans="1:6" ht="40.5">
      <c r="A2083" s="246" t="s">
        <v>6240</v>
      </c>
      <c r="B2083" s="247" t="s">
        <v>6241</v>
      </c>
      <c r="C2083" s="251" t="s">
        <v>35</v>
      </c>
      <c r="D2083" s="251" t="s">
        <v>6242</v>
      </c>
      <c r="E2083" s="250" t="s">
        <v>28</v>
      </c>
      <c r="F2083" s="253" t="s">
        <v>22288</v>
      </c>
    </row>
    <row r="2084" spans="1:6" ht="40.5">
      <c r="A2084" s="246" t="s">
        <v>6243</v>
      </c>
      <c r="B2084" s="247" t="s">
        <v>6244</v>
      </c>
      <c r="C2084" s="251" t="s">
        <v>35</v>
      </c>
      <c r="D2084" s="251" t="s">
        <v>6245</v>
      </c>
      <c r="E2084" s="250" t="s">
        <v>28</v>
      </c>
      <c r="F2084" s="253" t="s">
        <v>22289</v>
      </c>
    </row>
    <row r="2085" spans="1:6" ht="40.5">
      <c r="A2085" s="246" t="s">
        <v>6246</v>
      </c>
      <c r="B2085" s="247" t="s">
        <v>6247</v>
      </c>
      <c r="C2085" s="251" t="s">
        <v>35</v>
      </c>
      <c r="D2085" s="251" t="s">
        <v>6248</v>
      </c>
      <c r="E2085" s="250" t="s">
        <v>28</v>
      </c>
      <c r="F2085" s="253" t="s">
        <v>22290</v>
      </c>
    </row>
    <row r="2086" spans="1:6" ht="40.5">
      <c r="A2086" s="246" t="s">
        <v>6249</v>
      </c>
      <c r="B2086" s="247" t="s">
        <v>6250</v>
      </c>
      <c r="C2086" s="251" t="s">
        <v>35</v>
      </c>
      <c r="D2086" s="251" t="s">
        <v>6251</v>
      </c>
      <c r="E2086" s="250" t="s">
        <v>28</v>
      </c>
      <c r="F2086" s="253" t="s">
        <v>22291</v>
      </c>
    </row>
    <row r="2087" spans="1:6" ht="40.5">
      <c r="A2087" s="246" t="s">
        <v>6252</v>
      </c>
      <c r="B2087" s="247" t="s">
        <v>6253</v>
      </c>
      <c r="C2087" s="251" t="s">
        <v>35</v>
      </c>
      <c r="D2087" s="251" t="s">
        <v>6254</v>
      </c>
      <c r="E2087" s="250" t="s">
        <v>28</v>
      </c>
      <c r="F2087" s="253" t="s">
        <v>22292</v>
      </c>
    </row>
    <row r="2088" spans="1:6" ht="40.5">
      <c r="A2088" s="246" t="s">
        <v>6255</v>
      </c>
      <c r="B2088" s="247" t="s">
        <v>6256</v>
      </c>
      <c r="C2088" s="251" t="s">
        <v>35</v>
      </c>
      <c r="D2088" s="251" t="s">
        <v>6257</v>
      </c>
      <c r="E2088" s="250" t="s">
        <v>28</v>
      </c>
      <c r="F2088" s="253" t="s">
        <v>22293</v>
      </c>
    </row>
    <row r="2089" spans="1:6" ht="40.5">
      <c r="A2089" s="246" t="s">
        <v>6258</v>
      </c>
      <c r="B2089" s="247" t="s">
        <v>6259</v>
      </c>
      <c r="C2089" s="251" t="s">
        <v>35</v>
      </c>
      <c r="D2089" s="251" t="s">
        <v>6260</v>
      </c>
      <c r="E2089" s="250" t="s">
        <v>28</v>
      </c>
      <c r="F2089" s="253" t="s">
        <v>22294</v>
      </c>
    </row>
    <row r="2090" spans="1:6" ht="27">
      <c r="A2090" s="246" t="s">
        <v>6261</v>
      </c>
      <c r="B2090" s="247" t="s">
        <v>6262</v>
      </c>
      <c r="C2090" s="251" t="s">
        <v>35</v>
      </c>
      <c r="D2090" s="251" t="s">
        <v>6263</v>
      </c>
      <c r="E2090" s="250" t="s">
        <v>28</v>
      </c>
      <c r="F2090" s="253" t="s">
        <v>22295</v>
      </c>
    </row>
    <row r="2091" spans="1:6" ht="27">
      <c r="A2091" s="246" t="s">
        <v>6264</v>
      </c>
      <c r="B2091" s="247" t="s">
        <v>6265</v>
      </c>
      <c r="C2091" s="251" t="s">
        <v>35</v>
      </c>
      <c r="D2091" s="251" t="s">
        <v>6266</v>
      </c>
      <c r="E2091" s="250" t="s">
        <v>28</v>
      </c>
      <c r="F2091" s="253" t="s">
        <v>22296</v>
      </c>
    </row>
    <row r="2092" spans="1:6" ht="27">
      <c r="A2092" s="246" t="s">
        <v>6267</v>
      </c>
      <c r="B2092" s="247" t="s">
        <v>6268</v>
      </c>
      <c r="C2092" s="251" t="s">
        <v>35</v>
      </c>
      <c r="D2092" s="251" t="s">
        <v>6269</v>
      </c>
      <c r="E2092" s="250" t="s">
        <v>28</v>
      </c>
      <c r="F2092" s="253" t="s">
        <v>22297</v>
      </c>
    </row>
    <row r="2093" spans="1:6" ht="40.5">
      <c r="A2093" s="246" t="s">
        <v>6270</v>
      </c>
      <c r="B2093" s="247" t="s">
        <v>6271</v>
      </c>
      <c r="C2093" s="251" t="s">
        <v>437</v>
      </c>
      <c r="D2093" s="251" t="s">
        <v>6272</v>
      </c>
      <c r="E2093" s="250" t="s">
        <v>28</v>
      </c>
      <c r="F2093" s="253" t="s">
        <v>22298</v>
      </c>
    </row>
    <row r="2094" spans="1:6" ht="40.5">
      <c r="A2094" s="246" t="s">
        <v>6273</v>
      </c>
      <c r="B2094" s="247" t="s">
        <v>6274</v>
      </c>
      <c r="C2094" s="251" t="s">
        <v>437</v>
      </c>
      <c r="D2094" s="251" t="s">
        <v>6275</v>
      </c>
      <c r="E2094" s="250" t="s">
        <v>28</v>
      </c>
      <c r="F2094" s="253" t="s">
        <v>22299</v>
      </c>
    </row>
    <row r="2095" spans="1:6" ht="40.5">
      <c r="A2095" s="246" t="s">
        <v>6276</v>
      </c>
      <c r="B2095" s="247" t="s">
        <v>6277</v>
      </c>
      <c r="C2095" s="251" t="s">
        <v>437</v>
      </c>
      <c r="D2095" s="251" t="s">
        <v>4837</v>
      </c>
      <c r="E2095" s="250" t="s">
        <v>28</v>
      </c>
      <c r="F2095" s="253" t="s">
        <v>22300</v>
      </c>
    </row>
    <row r="2096" spans="1:6" ht="54">
      <c r="A2096" s="246" t="s">
        <v>6278</v>
      </c>
      <c r="B2096" s="247" t="s">
        <v>6279</v>
      </c>
      <c r="C2096" s="251" t="s">
        <v>437</v>
      </c>
      <c r="D2096" s="251" t="s">
        <v>6280</v>
      </c>
      <c r="E2096" s="250" t="s">
        <v>28</v>
      </c>
      <c r="F2096" s="253" t="s">
        <v>22301</v>
      </c>
    </row>
    <row r="2097" spans="1:6" ht="27">
      <c r="A2097" s="246" t="s">
        <v>6281</v>
      </c>
      <c r="B2097" s="247" t="s">
        <v>6282</v>
      </c>
      <c r="C2097" s="251" t="s">
        <v>35</v>
      </c>
      <c r="D2097" s="251" t="s">
        <v>2698</v>
      </c>
      <c r="E2097" s="250" t="s">
        <v>28</v>
      </c>
      <c r="F2097" s="253" t="s">
        <v>603</v>
      </c>
    </row>
    <row r="2098" spans="1:6" ht="40.5">
      <c r="A2098" s="246" t="s">
        <v>6283</v>
      </c>
      <c r="B2098" s="247" t="s">
        <v>6284</v>
      </c>
      <c r="C2098" s="251" t="s">
        <v>35</v>
      </c>
      <c r="D2098" s="251" t="s">
        <v>6285</v>
      </c>
      <c r="E2098" s="250" t="s">
        <v>28</v>
      </c>
      <c r="F2098" s="253" t="s">
        <v>7899</v>
      </c>
    </row>
    <row r="2099" spans="1:6" ht="27">
      <c r="A2099" s="246" t="s">
        <v>6286</v>
      </c>
      <c r="B2099" s="247" t="s">
        <v>6287</v>
      </c>
      <c r="C2099" s="251" t="s">
        <v>35</v>
      </c>
      <c r="D2099" s="251" t="s">
        <v>6288</v>
      </c>
      <c r="E2099" s="250" t="s">
        <v>28</v>
      </c>
      <c r="F2099" s="253" t="s">
        <v>8487</v>
      </c>
    </row>
    <row r="2100" spans="1:6" ht="54">
      <c r="A2100" s="246" t="s">
        <v>6289</v>
      </c>
      <c r="B2100" s="247" t="s">
        <v>6290</v>
      </c>
      <c r="C2100" s="251" t="s">
        <v>35</v>
      </c>
      <c r="D2100" s="251" t="s">
        <v>6291</v>
      </c>
      <c r="E2100" s="250" t="s">
        <v>28</v>
      </c>
      <c r="F2100" s="253" t="s">
        <v>22302</v>
      </c>
    </row>
    <row r="2101" spans="1:6" ht="81">
      <c r="A2101" s="246" t="s">
        <v>6292</v>
      </c>
      <c r="B2101" s="247" t="s">
        <v>6293</v>
      </c>
      <c r="C2101" s="251" t="s">
        <v>35</v>
      </c>
      <c r="D2101" s="251" t="s">
        <v>6294</v>
      </c>
      <c r="E2101" s="250" t="s">
        <v>28</v>
      </c>
      <c r="F2101" s="253" t="s">
        <v>22303</v>
      </c>
    </row>
    <row r="2102" spans="1:6" ht="81">
      <c r="A2102" s="246" t="s">
        <v>6295</v>
      </c>
      <c r="B2102" s="247" t="s">
        <v>6296</v>
      </c>
      <c r="C2102" s="251" t="s">
        <v>35</v>
      </c>
      <c r="D2102" s="251" t="s">
        <v>6297</v>
      </c>
      <c r="E2102" s="250" t="s">
        <v>28</v>
      </c>
      <c r="F2102" s="253" t="s">
        <v>22304</v>
      </c>
    </row>
    <row r="2103" spans="1:6" ht="81">
      <c r="A2103" s="246" t="s">
        <v>6298</v>
      </c>
      <c r="B2103" s="247" t="s">
        <v>6299</v>
      </c>
      <c r="C2103" s="251" t="s">
        <v>35</v>
      </c>
      <c r="D2103" s="251" t="s">
        <v>6300</v>
      </c>
      <c r="E2103" s="250" t="s">
        <v>28</v>
      </c>
      <c r="F2103" s="253" t="s">
        <v>22305</v>
      </c>
    </row>
    <row r="2104" spans="1:6" ht="94.5">
      <c r="A2104" s="246" t="s">
        <v>6301</v>
      </c>
      <c r="B2104" s="247" t="s">
        <v>6302</v>
      </c>
      <c r="C2104" s="251" t="s">
        <v>35</v>
      </c>
      <c r="D2104" s="251" t="s">
        <v>6303</v>
      </c>
      <c r="E2104" s="250" t="s">
        <v>28</v>
      </c>
      <c r="F2104" s="253" t="s">
        <v>22306</v>
      </c>
    </row>
    <row r="2105" spans="1:6" ht="40.5">
      <c r="A2105" s="246" t="s">
        <v>6304</v>
      </c>
      <c r="B2105" s="247" t="s">
        <v>6305</v>
      </c>
      <c r="C2105" s="251" t="s">
        <v>238</v>
      </c>
      <c r="D2105" s="251" t="s">
        <v>6306</v>
      </c>
      <c r="E2105" s="250" t="s">
        <v>28</v>
      </c>
      <c r="F2105" s="253" t="s">
        <v>13427</v>
      </c>
    </row>
    <row r="2106" spans="1:6" ht="40.5">
      <c r="A2106" s="246" t="s">
        <v>6307</v>
      </c>
      <c r="B2106" s="247" t="s">
        <v>6308</v>
      </c>
      <c r="C2106" s="251" t="s">
        <v>238</v>
      </c>
      <c r="D2106" s="251" t="s">
        <v>6309</v>
      </c>
      <c r="E2106" s="250" t="s">
        <v>28</v>
      </c>
      <c r="F2106" s="253" t="s">
        <v>22307</v>
      </c>
    </row>
    <row r="2107" spans="1:6" ht="54">
      <c r="A2107" s="246" t="s">
        <v>6310</v>
      </c>
      <c r="B2107" s="247" t="s">
        <v>6311</v>
      </c>
      <c r="C2107" s="251" t="s">
        <v>35</v>
      </c>
      <c r="D2107" s="251" t="s">
        <v>6312</v>
      </c>
      <c r="E2107" s="250" t="s">
        <v>28</v>
      </c>
      <c r="F2107" s="253" t="s">
        <v>22308</v>
      </c>
    </row>
    <row r="2108" spans="1:6" ht="54">
      <c r="A2108" s="246" t="s">
        <v>6313</v>
      </c>
      <c r="B2108" s="247" t="s">
        <v>6314</v>
      </c>
      <c r="C2108" s="251" t="s">
        <v>30</v>
      </c>
      <c r="D2108" s="251" t="s">
        <v>6315</v>
      </c>
      <c r="E2108" s="250" t="s">
        <v>28</v>
      </c>
      <c r="F2108" s="253" t="s">
        <v>22309</v>
      </c>
    </row>
    <row r="2109" spans="1:6" ht="54">
      <c r="A2109" s="246" t="s">
        <v>6316</v>
      </c>
      <c r="B2109" s="247" t="s">
        <v>6317</v>
      </c>
      <c r="C2109" s="251" t="s">
        <v>30</v>
      </c>
      <c r="D2109" s="251" t="s">
        <v>6318</v>
      </c>
      <c r="E2109" s="250" t="s">
        <v>28</v>
      </c>
      <c r="F2109" s="253" t="s">
        <v>22310</v>
      </c>
    </row>
    <row r="2110" spans="1:6" ht="54">
      <c r="A2110" s="246" t="s">
        <v>6319</v>
      </c>
      <c r="B2110" s="247" t="s">
        <v>6320</v>
      </c>
      <c r="C2110" s="251" t="s">
        <v>30</v>
      </c>
      <c r="D2110" s="251" t="s">
        <v>6321</v>
      </c>
      <c r="E2110" s="250" t="s">
        <v>28</v>
      </c>
      <c r="F2110" s="253" t="s">
        <v>22311</v>
      </c>
    </row>
    <row r="2111" spans="1:6" ht="54">
      <c r="A2111" s="246" t="s">
        <v>6322</v>
      </c>
      <c r="B2111" s="247" t="s">
        <v>6323</v>
      </c>
      <c r="C2111" s="251" t="s">
        <v>30</v>
      </c>
      <c r="D2111" s="251" t="s">
        <v>6324</v>
      </c>
      <c r="E2111" s="250" t="s">
        <v>28</v>
      </c>
      <c r="F2111" s="253" t="s">
        <v>22312</v>
      </c>
    </row>
    <row r="2112" spans="1:6" ht="54">
      <c r="A2112" s="246" t="s">
        <v>6325</v>
      </c>
      <c r="B2112" s="247" t="s">
        <v>6326</v>
      </c>
      <c r="C2112" s="251" t="s">
        <v>30</v>
      </c>
      <c r="D2112" s="251" t="s">
        <v>6327</v>
      </c>
      <c r="E2112" s="250" t="s">
        <v>28</v>
      </c>
      <c r="F2112" s="253" t="s">
        <v>22313</v>
      </c>
    </row>
    <row r="2113" spans="1:6" ht="81">
      <c r="A2113" s="246" t="s">
        <v>6328</v>
      </c>
      <c r="B2113" s="247" t="s">
        <v>6329</v>
      </c>
      <c r="C2113" s="251" t="s">
        <v>30</v>
      </c>
      <c r="D2113" s="251" t="s">
        <v>6330</v>
      </c>
      <c r="E2113" s="250" t="s">
        <v>28</v>
      </c>
      <c r="F2113" s="253" t="s">
        <v>22314</v>
      </c>
    </row>
    <row r="2114" spans="1:6" ht="81">
      <c r="A2114" s="246" t="s">
        <v>6331</v>
      </c>
      <c r="B2114" s="247" t="s">
        <v>6332</v>
      </c>
      <c r="C2114" s="251" t="s">
        <v>30</v>
      </c>
      <c r="D2114" s="251" t="s">
        <v>6333</v>
      </c>
      <c r="E2114" s="250" t="s">
        <v>28</v>
      </c>
      <c r="F2114" s="253" t="s">
        <v>22315</v>
      </c>
    </row>
    <row r="2115" spans="1:6" ht="81">
      <c r="A2115" s="246" t="s">
        <v>6334</v>
      </c>
      <c r="B2115" s="247" t="s">
        <v>6335</v>
      </c>
      <c r="C2115" s="251" t="s">
        <v>30</v>
      </c>
      <c r="D2115" s="251" t="s">
        <v>6336</v>
      </c>
      <c r="E2115" s="250" t="s">
        <v>28</v>
      </c>
      <c r="F2115" s="253" t="s">
        <v>22316</v>
      </c>
    </row>
    <row r="2116" spans="1:6" ht="81">
      <c r="A2116" s="246" t="s">
        <v>6337</v>
      </c>
      <c r="B2116" s="247" t="s">
        <v>6338</v>
      </c>
      <c r="C2116" s="251" t="s">
        <v>30</v>
      </c>
      <c r="D2116" s="251" t="s">
        <v>6339</v>
      </c>
      <c r="E2116" s="250" t="s">
        <v>28</v>
      </c>
      <c r="F2116" s="253" t="s">
        <v>22317</v>
      </c>
    </row>
    <row r="2117" spans="1:6" ht="81">
      <c r="A2117" s="246" t="s">
        <v>6340</v>
      </c>
      <c r="B2117" s="247" t="s">
        <v>6341</v>
      </c>
      <c r="C2117" s="251" t="s">
        <v>30</v>
      </c>
      <c r="D2117" s="251" t="s">
        <v>6342</v>
      </c>
      <c r="E2117" s="250" t="s">
        <v>28</v>
      </c>
      <c r="F2117" s="253" t="s">
        <v>22318</v>
      </c>
    </row>
    <row r="2118" spans="1:6" ht="81">
      <c r="A2118" s="246" t="s">
        <v>6343</v>
      </c>
      <c r="B2118" s="247" t="s">
        <v>6344</v>
      </c>
      <c r="C2118" s="251" t="s">
        <v>30</v>
      </c>
      <c r="D2118" s="251" t="s">
        <v>6345</v>
      </c>
      <c r="E2118" s="250" t="s">
        <v>28</v>
      </c>
      <c r="F2118" s="253" t="s">
        <v>22319</v>
      </c>
    </row>
    <row r="2119" spans="1:6" ht="81">
      <c r="A2119" s="246" t="s">
        <v>6346</v>
      </c>
      <c r="B2119" s="247" t="s">
        <v>6347</v>
      </c>
      <c r="C2119" s="251" t="s">
        <v>30</v>
      </c>
      <c r="D2119" s="251" t="s">
        <v>6348</v>
      </c>
      <c r="E2119" s="250" t="s">
        <v>28</v>
      </c>
      <c r="F2119" s="253" t="s">
        <v>22320</v>
      </c>
    </row>
    <row r="2120" spans="1:6" ht="94.5">
      <c r="A2120" s="246" t="s">
        <v>6349</v>
      </c>
      <c r="B2120" s="247" t="s">
        <v>6350</v>
      </c>
      <c r="C2120" s="251" t="s">
        <v>30</v>
      </c>
      <c r="D2120" s="251" t="s">
        <v>6351</v>
      </c>
      <c r="E2120" s="250" t="s">
        <v>28</v>
      </c>
      <c r="F2120" s="253" t="s">
        <v>22321</v>
      </c>
    </row>
    <row r="2121" spans="1:6" ht="94.5">
      <c r="A2121" s="246" t="s">
        <v>6352</v>
      </c>
      <c r="B2121" s="247" t="s">
        <v>6353</v>
      </c>
      <c r="C2121" s="251" t="s">
        <v>30</v>
      </c>
      <c r="D2121" s="251" t="s">
        <v>6354</v>
      </c>
      <c r="E2121" s="250" t="s">
        <v>28</v>
      </c>
      <c r="F2121" s="253" t="s">
        <v>22322</v>
      </c>
    </row>
    <row r="2122" spans="1:6" ht="94.5">
      <c r="A2122" s="246" t="s">
        <v>6355</v>
      </c>
      <c r="B2122" s="247" t="s">
        <v>6356</v>
      </c>
      <c r="C2122" s="251" t="s">
        <v>30</v>
      </c>
      <c r="D2122" s="251" t="s">
        <v>6357</v>
      </c>
      <c r="E2122" s="250" t="s">
        <v>28</v>
      </c>
      <c r="F2122" s="253" t="s">
        <v>22323</v>
      </c>
    </row>
    <row r="2123" spans="1:6" ht="94.5">
      <c r="A2123" s="246" t="s">
        <v>6358</v>
      </c>
      <c r="B2123" s="247" t="s">
        <v>6359</v>
      </c>
      <c r="C2123" s="251" t="s">
        <v>30</v>
      </c>
      <c r="D2123" s="251" t="s">
        <v>6360</v>
      </c>
      <c r="E2123" s="250" t="s">
        <v>28</v>
      </c>
      <c r="F2123" s="253" t="s">
        <v>22324</v>
      </c>
    </row>
    <row r="2124" spans="1:6" ht="40.5">
      <c r="A2124" s="246" t="s">
        <v>6361</v>
      </c>
      <c r="B2124" s="247" t="s">
        <v>6362</v>
      </c>
      <c r="C2124" s="251" t="s">
        <v>30</v>
      </c>
      <c r="D2124" s="251" t="s">
        <v>6363</v>
      </c>
      <c r="E2124" s="250" t="s">
        <v>28</v>
      </c>
      <c r="F2124" s="253" t="s">
        <v>22325</v>
      </c>
    </row>
    <row r="2125" spans="1:6" ht="67.5">
      <c r="A2125" s="246" t="s">
        <v>6364</v>
      </c>
      <c r="B2125" s="247" t="s">
        <v>6365</v>
      </c>
      <c r="C2125" s="251" t="s">
        <v>30</v>
      </c>
      <c r="D2125" s="251" t="s">
        <v>4834</v>
      </c>
      <c r="E2125" s="250" t="s">
        <v>28</v>
      </c>
      <c r="F2125" s="253" t="s">
        <v>22326</v>
      </c>
    </row>
    <row r="2126" spans="1:6" ht="40.5">
      <c r="A2126" s="246" t="s">
        <v>6366</v>
      </c>
      <c r="B2126" s="247" t="s">
        <v>6367</v>
      </c>
      <c r="C2126" s="251" t="s">
        <v>437</v>
      </c>
      <c r="D2126" s="251" t="s">
        <v>6368</v>
      </c>
      <c r="E2126" s="250" t="s">
        <v>28</v>
      </c>
      <c r="F2126" s="253" t="s">
        <v>15981</v>
      </c>
    </row>
    <row r="2127" spans="1:6" ht="40.5">
      <c r="A2127" s="246" t="s">
        <v>6369</v>
      </c>
      <c r="B2127" s="247" t="s">
        <v>6370</v>
      </c>
      <c r="C2127" s="251" t="s">
        <v>437</v>
      </c>
      <c r="D2127" s="251" t="s">
        <v>6371</v>
      </c>
      <c r="E2127" s="250" t="s">
        <v>28</v>
      </c>
      <c r="F2127" s="253" t="s">
        <v>22327</v>
      </c>
    </row>
    <row r="2128" spans="1:6" ht="40.5">
      <c r="A2128" s="246" t="s">
        <v>6372</v>
      </c>
      <c r="B2128" s="247" t="s">
        <v>6373</v>
      </c>
      <c r="C2128" s="251" t="s">
        <v>437</v>
      </c>
      <c r="D2128" s="251" t="s">
        <v>6374</v>
      </c>
      <c r="E2128" s="250" t="s">
        <v>28</v>
      </c>
      <c r="F2128" s="253" t="s">
        <v>22328</v>
      </c>
    </row>
    <row r="2129" spans="1:6" ht="40.5">
      <c r="A2129" s="246" t="s">
        <v>6375</v>
      </c>
      <c r="B2129" s="247" t="s">
        <v>6376</v>
      </c>
      <c r="C2129" s="251" t="s">
        <v>437</v>
      </c>
      <c r="D2129" s="251" t="s">
        <v>6377</v>
      </c>
      <c r="E2129" s="250" t="s">
        <v>28</v>
      </c>
      <c r="F2129" s="253" t="s">
        <v>22329</v>
      </c>
    </row>
    <row r="2130" spans="1:6" ht="40.5">
      <c r="A2130" s="246" t="s">
        <v>6378</v>
      </c>
      <c r="B2130" s="247" t="s">
        <v>6379</v>
      </c>
      <c r="C2130" s="251" t="s">
        <v>437</v>
      </c>
      <c r="D2130" s="251" t="s">
        <v>6380</v>
      </c>
      <c r="E2130" s="250" t="s">
        <v>28</v>
      </c>
      <c r="F2130" s="253" t="s">
        <v>22330</v>
      </c>
    </row>
    <row r="2131" spans="1:6" ht="40.5">
      <c r="A2131" s="246" t="s">
        <v>6381</v>
      </c>
      <c r="B2131" s="247" t="s">
        <v>6382</v>
      </c>
      <c r="C2131" s="251" t="s">
        <v>437</v>
      </c>
      <c r="D2131" s="251" t="s">
        <v>6383</v>
      </c>
      <c r="E2131" s="250" t="s">
        <v>28</v>
      </c>
      <c r="F2131" s="253" t="s">
        <v>3151</v>
      </c>
    </row>
    <row r="2132" spans="1:6" ht="40.5">
      <c r="A2132" s="246" t="s">
        <v>6384</v>
      </c>
      <c r="B2132" s="247" t="s">
        <v>6385</v>
      </c>
      <c r="C2132" s="251" t="s">
        <v>437</v>
      </c>
      <c r="D2132" s="251" t="s">
        <v>1645</v>
      </c>
      <c r="E2132" s="250" t="s">
        <v>28</v>
      </c>
      <c r="F2132" s="253" t="s">
        <v>13478</v>
      </c>
    </row>
    <row r="2133" spans="1:6" ht="40.5">
      <c r="A2133" s="246" t="s">
        <v>6386</v>
      </c>
      <c r="B2133" s="247" t="s">
        <v>6387</v>
      </c>
      <c r="C2133" s="251" t="s">
        <v>437</v>
      </c>
      <c r="D2133" s="251" t="s">
        <v>6388</v>
      </c>
      <c r="E2133" s="250" t="s">
        <v>28</v>
      </c>
      <c r="F2133" s="253" t="s">
        <v>22331</v>
      </c>
    </row>
    <row r="2134" spans="1:6" ht="67.5">
      <c r="A2134" s="246" t="s">
        <v>6389</v>
      </c>
      <c r="B2134" s="247" t="s">
        <v>6390</v>
      </c>
      <c r="C2134" s="251" t="s">
        <v>238</v>
      </c>
      <c r="D2134" s="251" t="s">
        <v>6391</v>
      </c>
      <c r="E2134" s="250" t="s">
        <v>28</v>
      </c>
      <c r="F2134" s="253" t="s">
        <v>22332</v>
      </c>
    </row>
    <row r="2135" spans="1:6" ht="67.5">
      <c r="A2135" s="246" t="s">
        <v>6392</v>
      </c>
      <c r="B2135" s="247" t="s">
        <v>6393</v>
      </c>
      <c r="C2135" s="251" t="s">
        <v>238</v>
      </c>
      <c r="D2135" s="251" t="s">
        <v>6394</v>
      </c>
      <c r="E2135" s="250" t="s">
        <v>28</v>
      </c>
      <c r="F2135" s="253" t="s">
        <v>22333</v>
      </c>
    </row>
    <row r="2136" spans="1:6" ht="67.5">
      <c r="A2136" s="246" t="s">
        <v>6395</v>
      </c>
      <c r="B2136" s="247" t="s">
        <v>6396</v>
      </c>
      <c r="C2136" s="251" t="s">
        <v>238</v>
      </c>
      <c r="D2136" s="251" t="s">
        <v>6397</v>
      </c>
      <c r="E2136" s="250" t="s">
        <v>28</v>
      </c>
      <c r="F2136" s="253" t="s">
        <v>22334</v>
      </c>
    </row>
    <row r="2137" spans="1:6" ht="67.5">
      <c r="A2137" s="246" t="s">
        <v>6398</v>
      </c>
      <c r="B2137" s="247" t="s">
        <v>6399</v>
      </c>
      <c r="C2137" s="251" t="s">
        <v>238</v>
      </c>
      <c r="D2137" s="251" t="s">
        <v>6400</v>
      </c>
      <c r="E2137" s="250" t="s">
        <v>28</v>
      </c>
      <c r="F2137" s="253" t="s">
        <v>22335</v>
      </c>
    </row>
    <row r="2138" spans="1:6" ht="67.5">
      <c r="A2138" s="246" t="s">
        <v>6401</v>
      </c>
      <c r="B2138" s="247" t="s">
        <v>6402</v>
      </c>
      <c r="C2138" s="251" t="s">
        <v>238</v>
      </c>
      <c r="D2138" s="251" t="s">
        <v>6403</v>
      </c>
      <c r="E2138" s="250" t="s">
        <v>28</v>
      </c>
      <c r="F2138" s="253" t="s">
        <v>22336</v>
      </c>
    </row>
    <row r="2139" spans="1:6" ht="54">
      <c r="A2139" s="246" t="s">
        <v>6404</v>
      </c>
      <c r="B2139" s="247" t="s">
        <v>6405</v>
      </c>
      <c r="C2139" s="251" t="s">
        <v>238</v>
      </c>
      <c r="D2139" s="251" t="s">
        <v>6406</v>
      </c>
      <c r="E2139" s="250" t="s">
        <v>28</v>
      </c>
      <c r="F2139" s="253" t="s">
        <v>22337</v>
      </c>
    </row>
    <row r="2140" spans="1:6" ht="54">
      <c r="A2140" s="246" t="s">
        <v>6407</v>
      </c>
      <c r="B2140" s="247" t="s">
        <v>6408</v>
      </c>
      <c r="C2140" s="251" t="s">
        <v>238</v>
      </c>
      <c r="D2140" s="251" t="s">
        <v>6409</v>
      </c>
      <c r="E2140" s="250" t="s">
        <v>28</v>
      </c>
      <c r="F2140" s="253" t="s">
        <v>22338</v>
      </c>
    </row>
    <row r="2141" spans="1:6" ht="67.5">
      <c r="A2141" s="246" t="s">
        <v>6410</v>
      </c>
      <c r="B2141" s="247" t="s">
        <v>6411</v>
      </c>
      <c r="C2141" s="251" t="s">
        <v>238</v>
      </c>
      <c r="D2141" s="251" t="s">
        <v>6412</v>
      </c>
      <c r="E2141" s="250" t="s">
        <v>28</v>
      </c>
      <c r="F2141" s="253" t="s">
        <v>22339</v>
      </c>
    </row>
    <row r="2142" spans="1:6" ht="54">
      <c r="A2142" s="246" t="s">
        <v>6413</v>
      </c>
      <c r="B2142" s="247" t="s">
        <v>6414</v>
      </c>
      <c r="C2142" s="251" t="s">
        <v>4353</v>
      </c>
      <c r="D2142" s="251" t="s">
        <v>6415</v>
      </c>
      <c r="E2142" s="250" t="s">
        <v>28</v>
      </c>
      <c r="F2142" s="253" t="s">
        <v>5681</v>
      </c>
    </row>
    <row r="2143" spans="1:6" ht="54">
      <c r="A2143" s="246" t="s">
        <v>6416</v>
      </c>
      <c r="B2143" s="247" t="s">
        <v>6417</v>
      </c>
      <c r="C2143" s="251" t="s">
        <v>4353</v>
      </c>
      <c r="D2143" s="251" t="s">
        <v>6418</v>
      </c>
      <c r="E2143" s="250" t="s">
        <v>28</v>
      </c>
      <c r="F2143" s="253" t="s">
        <v>4154</v>
      </c>
    </row>
    <row r="2144" spans="1:6" ht="54">
      <c r="A2144" s="246" t="s">
        <v>6419</v>
      </c>
      <c r="B2144" s="247" t="s">
        <v>6420</v>
      </c>
      <c r="C2144" s="251" t="s">
        <v>4353</v>
      </c>
      <c r="D2144" s="251" t="s">
        <v>6421</v>
      </c>
      <c r="E2144" s="250" t="s">
        <v>28</v>
      </c>
      <c r="F2144" s="253" t="s">
        <v>22340</v>
      </c>
    </row>
    <row r="2145" spans="1:6" ht="54">
      <c r="A2145" s="246" t="s">
        <v>6422</v>
      </c>
      <c r="B2145" s="247" t="s">
        <v>6423</v>
      </c>
      <c r="C2145" s="251" t="s">
        <v>4353</v>
      </c>
      <c r="D2145" s="251" t="s">
        <v>1175</v>
      </c>
      <c r="E2145" s="250" t="s">
        <v>28</v>
      </c>
      <c r="F2145" s="253" t="s">
        <v>18673</v>
      </c>
    </row>
    <row r="2146" spans="1:6" ht="54">
      <c r="A2146" s="246" t="s">
        <v>6424</v>
      </c>
      <c r="B2146" s="247" t="s">
        <v>6425</v>
      </c>
      <c r="C2146" s="251" t="s">
        <v>4353</v>
      </c>
      <c r="D2146" s="251" t="s">
        <v>6426</v>
      </c>
      <c r="E2146" s="250" t="s">
        <v>28</v>
      </c>
      <c r="F2146" s="253" t="s">
        <v>17225</v>
      </c>
    </row>
    <row r="2147" spans="1:6" ht="67.5">
      <c r="A2147" s="246" t="s">
        <v>6427</v>
      </c>
      <c r="B2147" s="247" t="s">
        <v>6428</v>
      </c>
      <c r="C2147" s="251" t="s">
        <v>238</v>
      </c>
      <c r="D2147" s="251" t="s">
        <v>6429</v>
      </c>
      <c r="E2147" s="250" t="s">
        <v>28</v>
      </c>
      <c r="F2147" s="253" t="s">
        <v>281</v>
      </c>
    </row>
    <row r="2148" spans="1:6" ht="67.5">
      <c r="A2148" s="246" t="s">
        <v>6430</v>
      </c>
      <c r="B2148" s="247" t="s">
        <v>6431</v>
      </c>
      <c r="C2148" s="251" t="s">
        <v>238</v>
      </c>
      <c r="D2148" s="251" t="s">
        <v>6432</v>
      </c>
      <c r="E2148" s="250" t="s">
        <v>28</v>
      </c>
      <c r="F2148" s="253" t="s">
        <v>22341</v>
      </c>
    </row>
    <row r="2149" spans="1:6" ht="67.5">
      <c r="A2149" s="246" t="s">
        <v>6433</v>
      </c>
      <c r="B2149" s="247" t="s">
        <v>6434</v>
      </c>
      <c r="C2149" s="251" t="s">
        <v>238</v>
      </c>
      <c r="D2149" s="251" t="s">
        <v>6435</v>
      </c>
      <c r="E2149" s="250" t="s">
        <v>28</v>
      </c>
      <c r="F2149" s="253" t="s">
        <v>22342</v>
      </c>
    </row>
    <row r="2150" spans="1:6" ht="67.5">
      <c r="A2150" s="246" t="s">
        <v>6436</v>
      </c>
      <c r="B2150" s="247" t="s">
        <v>6437</v>
      </c>
      <c r="C2150" s="251" t="s">
        <v>238</v>
      </c>
      <c r="D2150" s="251" t="s">
        <v>6438</v>
      </c>
      <c r="E2150" s="250" t="s">
        <v>28</v>
      </c>
      <c r="F2150" s="253" t="s">
        <v>22343</v>
      </c>
    </row>
    <row r="2151" spans="1:6" ht="81">
      <c r="A2151" s="246" t="s">
        <v>6439</v>
      </c>
      <c r="B2151" s="247" t="s">
        <v>6440</v>
      </c>
      <c r="C2151" s="251" t="s">
        <v>238</v>
      </c>
      <c r="D2151" s="251" t="s">
        <v>6163</v>
      </c>
      <c r="E2151" s="250" t="s">
        <v>28</v>
      </c>
      <c r="F2151" s="253" t="s">
        <v>22344</v>
      </c>
    </row>
    <row r="2152" spans="1:6" ht="40.5">
      <c r="A2152" s="246" t="s">
        <v>6441</v>
      </c>
      <c r="B2152" s="247" t="s">
        <v>6442</v>
      </c>
      <c r="C2152" s="251" t="s">
        <v>238</v>
      </c>
      <c r="D2152" s="251" t="s">
        <v>6443</v>
      </c>
      <c r="E2152" s="250" t="s">
        <v>28</v>
      </c>
      <c r="F2152" s="253" t="s">
        <v>22345</v>
      </c>
    </row>
    <row r="2153" spans="1:6" ht="40.5">
      <c r="A2153" s="246" t="s">
        <v>6444</v>
      </c>
      <c r="B2153" s="247" t="s">
        <v>6445</v>
      </c>
      <c r="C2153" s="251" t="s">
        <v>238</v>
      </c>
      <c r="D2153" s="251" t="s">
        <v>6446</v>
      </c>
      <c r="E2153" s="250" t="s">
        <v>28</v>
      </c>
      <c r="F2153" s="253" t="s">
        <v>22346</v>
      </c>
    </row>
    <row r="2154" spans="1:6" ht="40.5">
      <c r="A2154" s="246" t="s">
        <v>6447</v>
      </c>
      <c r="B2154" s="247" t="s">
        <v>6448</v>
      </c>
      <c r="C2154" s="251" t="s">
        <v>238</v>
      </c>
      <c r="D2154" s="251" t="s">
        <v>6449</v>
      </c>
      <c r="E2154" s="250" t="s">
        <v>28</v>
      </c>
      <c r="F2154" s="253" t="s">
        <v>22347</v>
      </c>
    </row>
    <row r="2155" spans="1:6" ht="40.5">
      <c r="A2155" s="246" t="s">
        <v>6450</v>
      </c>
      <c r="B2155" s="247" t="s">
        <v>6451</v>
      </c>
      <c r="C2155" s="251" t="s">
        <v>238</v>
      </c>
      <c r="D2155" s="251" t="s">
        <v>6452</v>
      </c>
      <c r="E2155" s="250" t="s">
        <v>28</v>
      </c>
      <c r="F2155" s="253" t="s">
        <v>22348</v>
      </c>
    </row>
    <row r="2156" spans="1:6" ht="40.5">
      <c r="A2156" s="246" t="s">
        <v>6453</v>
      </c>
      <c r="B2156" s="247" t="s">
        <v>6454</v>
      </c>
      <c r="C2156" s="251" t="s">
        <v>437</v>
      </c>
      <c r="D2156" s="251" t="s">
        <v>6455</v>
      </c>
      <c r="E2156" s="250" t="s">
        <v>28</v>
      </c>
      <c r="F2156" s="253" t="s">
        <v>22349</v>
      </c>
    </row>
    <row r="2157" spans="1:6" ht="40.5">
      <c r="A2157" s="246" t="s">
        <v>6456</v>
      </c>
      <c r="B2157" s="247" t="s">
        <v>6457</v>
      </c>
      <c r="C2157" s="251" t="s">
        <v>437</v>
      </c>
      <c r="D2157" s="251" t="s">
        <v>6458</v>
      </c>
      <c r="E2157" s="250" t="s">
        <v>28</v>
      </c>
      <c r="F2157" s="253" t="s">
        <v>22350</v>
      </c>
    </row>
    <row r="2158" spans="1:6" ht="40.5">
      <c r="A2158" s="246" t="s">
        <v>6459</v>
      </c>
      <c r="B2158" s="247" t="s">
        <v>6460</v>
      </c>
      <c r="C2158" s="251" t="s">
        <v>437</v>
      </c>
      <c r="D2158" s="251" t="s">
        <v>6461</v>
      </c>
      <c r="E2158" s="250" t="s">
        <v>28</v>
      </c>
      <c r="F2158" s="253" t="s">
        <v>22351</v>
      </c>
    </row>
    <row r="2159" spans="1:6" ht="40.5">
      <c r="A2159" s="246" t="s">
        <v>6462</v>
      </c>
      <c r="B2159" s="247" t="s">
        <v>6463</v>
      </c>
      <c r="C2159" s="251" t="s">
        <v>35</v>
      </c>
      <c r="D2159" s="251" t="s">
        <v>6464</v>
      </c>
      <c r="E2159" s="250" t="s">
        <v>28</v>
      </c>
      <c r="F2159" s="253" t="s">
        <v>22352</v>
      </c>
    </row>
    <row r="2160" spans="1:6" ht="40.5">
      <c r="A2160" s="246" t="s">
        <v>6465</v>
      </c>
      <c r="B2160" s="247" t="s">
        <v>6466</v>
      </c>
      <c r="C2160" s="251" t="s">
        <v>35</v>
      </c>
      <c r="D2160" s="251" t="s">
        <v>6467</v>
      </c>
      <c r="E2160" s="250" t="s">
        <v>28</v>
      </c>
      <c r="F2160" s="253" t="s">
        <v>22353</v>
      </c>
    </row>
    <row r="2161" spans="1:6" ht="40.5">
      <c r="A2161" s="246" t="s">
        <v>6468</v>
      </c>
      <c r="B2161" s="247" t="s">
        <v>33</v>
      </c>
      <c r="C2161" s="251" t="s">
        <v>30</v>
      </c>
      <c r="D2161" s="251" t="s">
        <v>6469</v>
      </c>
      <c r="E2161" s="250" t="s">
        <v>28</v>
      </c>
      <c r="F2161" s="253" t="s">
        <v>22354</v>
      </c>
    </row>
    <row r="2162" spans="1:6" ht="40.5">
      <c r="A2162" s="246" t="s">
        <v>6470</v>
      </c>
      <c r="B2162" s="247" t="s">
        <v>6471</v>
      </c>
      <c r="C2162" s="251" t="s">
        <v>35</v>
      </c>
      <c r="D2162" s="251" t="s">
        <v>6472</v>
      </c>
      <c r="E2162" s="250" t="s">
        <v>28</v>
      </c>
      <c r="F2162" s="253" t="s">
        <v>14160</v>
      </c>
    </row>
    <row r="2163" spans="1:6" ht="40.5">
      <c r="A2163" s="246" t="s">
        <v>6473</v>
      </c>
      <c r="B2163" s="247" t="s">
        <v>34</v>
      </c>
      <c r="C2163" s="251" t="s">
        <v>35</v>
      </c>
      <c r="D2163" s="251" t="s">
        <v>6474</v>
      </c>
      <c r="E2163" s="250" t="s">
        <v>28</v>
      </c>
      <c r="F2163" s="253" t="s">
        <v>21524</v>
      </c>
    </row>
    <row r="2164" spans="1:6" ht="40.5">
      <c r="A2164" s="246" t="s">
        <v>6475</v>
      </c>
      <c r="B2164" s="247" t="s">
        <v>6476</v>
      </c>
      <c r="C2164" s="251" t="s">
        <v>30</v>
      </c>
      <c r="D2164" s="251" t="s">
        <v>6477</v>
      </c>
      <c r="E2164" s="250" t="s">
        <v>28</v>
      </c>
      <c r="F2164" s="253" t="s">
        <v>22355</v>
      </c>
    </row>
    <row r="2165" spans="1:6" ht="40.5">
      <c r="A2165" s="246" t="s">
        <v>6478</v>
      </c>
      <c r="B2165" s="247" t="s">
        <v>6479</v>
      </c>
      <c r="C2165" s="251" t="s">
        <v>30</v>
      </c>
      <c r="D2165" s="251" t="s">
        <v>6480</v>
      </c>
      <c r="E2165" s="250" t="s">
        <v>28</v>
      </c>
      <c r="F2165" s="253" t="s">
        <v>22356</v>
      </c>
    </row>
    <row r="2166" spans="1:6" ht="40.5">
      <c r="A2166" s="246" t="s">
        <v>6481</v>
      </c>
      <c r="B2166" s="247" t="s">
        <v>6482</v>
      </c>
      <c r="C2166" s="251" t="s">
        <v>30</v>
      </c>
      <c r="D2166" s="251" t="s">
        <v>6483</v>
      </c>
      <c r="E2166" s="250" t="s">
        <v>28</v>
      </c>
      <c r="F2166" s="253" t="s">
        <v>22357</v>
      </c>
    </row>
    <row r="2167" spans="1:6" ht="40.5">
      <c r="A2167" s="246" t="s">
        <v>6484</v>
      </c>
      <c r="B2167" s="247" t="s">
        <v>6485</v>
      </c>
      <c r="C2167" s="251" t="s">
        <v>30</v>
      </c>
      <c r="D2167" s="251" t="s">
        <v>6486</v>
      </c>
      <c r="E2167" s="250" t="s">
        <v>28</v>
      </c>
      <c r="F2167" s="253" t="s">
        <v>22358</v>
      </c>
    </row>
    <row r="2168" spans="1:6" ht="54">
      <c r="A2168" s="246" t="s">
        <v>6487</v>
      </c>
      <c r="B2168" s="247" t="s">
        <v>6488</v>
      </c>
      <c r="C2168" s="251" t="s">
        <v>30</v>
      </c>
      <c r="D2168" s="251" t="s">
        <v>6489</v>
      </c>
      <c r="E2168" s="250" t="s">
        <v>28</v>
      </c>
      <c r="F2168" s="253" t="s">
        <v>22359</v>
      </c>
    </row>
    <row r="2169" spans="1:6" ht="27">
      <c r="A2169" s="246" t="s">
        <v>6490</v>
      </c>
      <c r="B2169" s="247" t="s">
        <v>6491</v>
      </c>
      <c r="C2169" s="251" t="s">
        <v>30</v>
      </c>
      <c r="D2169" s="251" t="s">
        <v>6492</v>
      </c>
      <c r="E2169" s="250" t="s">
        <v>28</v>
      </c>
      <c r="F2169" s="253" t="s">
        <v>2416</v>
      </c>
    </row>
    <row r="2170" spans="1:6" ht="54">
      <c r="A2170" s="246" t="s">
        <v>6493</v>
      </c>
      <c r="B2170" s="247" t="s">
        <v>6494</v>
      </c>
      <c r="C2170" s="251" t="s">
        <v>35</v>
      </c>
      <c r="D2170" s="251" t="s">
        <v>6495</v>
      </c>
      <c r="E2170" s="250" t="s">
        <v>28</v>
      </c>
      <c r="F2170" s="253" t="s">
        <v>22360</v>
      </c>
    </row>
    <row r="2171" spans="1:6" ht="54">
      <c r="A2171" s="246" t="s">
        <v>6496</v>
      </c>
      <c r="B2171" s="247" t="s">
        <v>6497</v>
      </c>
      <c r="C2171" s="251" t="s">
        <v>35</v>
      </c>
      <c r="D2171" s="251" t="s">
        <v>2666</v>
      </c>
      <c r="E2171" s="250" t="s">
        <v>28</v>
      </c>
      <c r="F2171" s="253" t="s">
        <v>22361</v>
      </c>
    </row>
    <row r="2172" spans="1:6" ht="54">
      <c r="A2172" s="246" t="s">
        <v>6498</v>
      </c>
      <c r="B2172" s="247" t="s">
        <v>6499</v>
      </c>
      <c r="C2172" s="251" t="s">
        <v>35</v>
      </c>
      <c r="D2172" s="251" t="s">
        <v>6500</v>
      </c>
      <c r="E2172" s="250" t="s">
        <v>28</v>
      </c>
      <c r="F2172" s="253" t="s">
        <v>22362</v>
      </c>
    </row>
    <row r="2173" spans="1:6" ht="40.5">
      <c r="A2173" s="246" t="s">
        <v>6501</v>
      </c>
      <c r="B2173" s="247" t="s">
        <v>6502</v>
      </c>
      <c r="C2173" s="251" t="s">
        <v>35</v>
      </c>
      <c r="D2173" s="251" t="s">
        <v>465</v>
      </c>
      <c r="E2173" s="250" t="s">
        <v>28</v>
      </c>
      <c r="F2173" s="253" t="s">
        <v>14485</v>
      </c>
    </row>
    <row r="2174" spans="1:6" ht="40.5">
      <c r="A2174" s="246" t="s">
        <v>6503</v>
      </c>
      <c r="B2174" s="247" t="s">
        <v>6504</v>
      </c>
      <c r="C2174" s="251" t="s">
        <v>4353</v>
      </c>
      <c r="D2174" s="251" t="s">
        <v>6505</v>
      </c>
      <c r="E2174" s="250" t="s">
        <v>28</v>
      </c>
      <c r="F2174" s="253" t="s">
        <v>12319</v>
      </c>
    </row>
    <row r="2175" spans="1:6" ht="40.5">
      <c r="A2175" s="246" t="s">
        <v>6506</v>
      </c>
      <c r="B2175" s="247" t="s">
        <v>6507</v>
      </c>
      <c r="C2175" s="251" t="s">
        <v>4353</v>
      </c>
      <c r="D2175" s="251" t="s">
        <v>6508</v>
      </c>
      <c r="E2175" s="250" t="s">
        <v>28</v>
      </c>
      <c r="F2175" s="253" t="s">
        <v>22363</v>
      </c>
    </row>
    <row r="2176" spans="1:6" ht="40.5">
      <c r="A2176" s="246" t="s">
        <v>6509</v>
      </c>
      <c r="B2176" s="247" t="s">
        <v>6510</v>
      </c>
      <c r="C2176" s="251" t="s">
        <v>4353</v>
      </c>
      <c r="D2176" s="251" t="s">
        <v>6511</v>
      </c>
      <c r="E2176" s="250" t="s">
        <v>28</v>
      </c>
      <c r="F2176" s="253" t="s">
        <v>11425</v>
      </c>
    </row>
    <row r="2177" spans="1:6" ht="40.5">
      <c r="A2177" s="246" t="s">
        <v>6512</v>
      </c>
      <c r="B2177" s="247" t="s">
        <v>6513</v>
      </c>
      <c r="C2177" s="251" t="s">
        <v>4353</v>
      </c>
      <c r="D2177" s="251" t="s">
        <v>6514</v>
      </c>
      <c r="E2177" s="250" t="s">
        <v>28</v>
      </c>
      <c r="F2177" s="253" t="s">
        <v>22134</v>
      </c>
    </row>
    <row r="2178" spans="1:6" ht="40.5">
      <c r="A2178" s="246" t="s">
        <v>6515</v>
      </c>
      <c r="B2178" s="247" t="s">
        <v>6516</v>
      </c>
      <c r="C2178" s="251" t="s">
        <v>4353</v>
      </c>
      <c r="D2178" s="251" t="s">
        <v>5473</v>
      </c>
      <c r="E2178" s="250" t="s">
        <v>28</v>
      </c>
      <c r="F2178" s="253" t="s">
        <v>311</v>
      </c>
    </row>
    <row r="2179" spans="1:6" ht="40.5">
      <c r="A2179" s="246" t="s">
        <v>6517</v>
      </c>
      <c r="B2179" s="247" t="s">
        <v>6518</v>
      </c>
      <c r="C2179" s="251" t="s">
        <v>4353</v>
      </c>
      <c r="D2179" s="251" t="s">
        <v>6519</v>
      </c>
      <c r="E2179" s="250" t="s">
        <v>28</v>
      </c>
      <c r="F2179" s="253" t="s">
        <v>10901</v>
      </c>
    </row>
    <row r="2180" spans="1:6" ht="54">
      <c r="A2180" s="246" t="s">
        <v>6520</v>
      </c>
      <c r="B2180" s="247" t="s">
        <v>6521</v>
      </c>
      <c r="C2180" s="251" t="s">
        <v>30</v>
      </c>
      <c r="D2180" s="251" t="s">
        <v>6522</v>
      </c>
      <c r="E2180" s="250" t="s">
        <v>28</v>
      </c>
      <c r="F2180" s="253" t="s">
        <v>22364</v>
      </c>
    </row>
    <row r="2181" spans="1:6" ht="40.5">
      <c r="A2181" s="246" t="s">
        <v>6523</v>
      </c>
      <c r="B2181" s="247" t="s">
        <v>6524</v>
      </c>
      <c r="C2181" s="251" t="s">
        <v>35</v>
      </c>
      <c r="D2181" s="251" t="s">
        <v>6525</v>
      </c>
      <c r="E2181" s="250" t="s">
        <v>28</v>
      </c>
      <c r="F2181" s="253" t="s">
        <v>22365</v>
      </c>
    </row>
    <row r="2182" spans="1:6" ht="40.5">
      <c r="A2182" s="246" t="s">
        <v>6526</v>
      </c>
      <c r="B2182" s="247" t="s">
        <v>6527</v>
      </c>
      <c r="C2182" s="251" t="s">
        <v>35</v>
      </c>
      <c r="D2182" s="251" t="s">
        <v>6528</v>
      </c>
      <c r="E2182" s="250" t="s">
        <v>28</v>
      </c>
      <c r="F2182" s="253" t="s">
        <v>22366</v>
      </c>
    </row>
    <row r="2183" spans="1:6" ht="40.5">
      <c r="A2183" s="246" t="s">
        <v>6529</v>
      </c>
      <c r="B2183" s="247" t="s">
        <v>6530</v>
      </c>
      <c r="C2183" s="251" t="s">
        <v>35</v>
      </c>
      <c r="D2183" s="251" t="s">
        <v>6531</v>
      </c>
      <c r="E2183" s="250" t="s">
        <v>28</v>
      </c>
      <c r="F2183" s="253" t="s">
        <v>22367</v>
      </c>
    </row>
    <row r="2184" spans="1:6" ht="40.5">
      <c r="A2184" s="246" t="s">
        <v>6532</v>
      </c>
      <c r="B2184" s="247" t="s">
        <v>6533</v>
      </c>
      <c r="C2184" s="251" t="s">
        <v>35</v>
      </c>
      <c r="D2184" s="251" t="s">
        <v>6534</v>
      </c>
      <c r="E2184" s="250" t="s">
        <v>28</v>
      </c>
      <c r="F2184" s="253" t="s">
        <v>22368</v>
      </c>
    </row>
    <row r="2185" spans="1:6" ht="54">
      <c r="A2185" s="246" t="s">
        <v>6535</v>
      </c>
      <c r="B2185" s="247" t="s">
        <v>6536</v>
      </c>
      <c r="C2185" s="251" t="s">
        <v>30</v>
      </c>
      <c r="D2185" s="251" t="s">
        <v>6537</v>
      </c>
      <c r="E2185" s="250" t="s">
        <v>28</v>
      </c>
      <c r="F2185" s="253" t="s">
        <v>22369</v>
      </c>
    </row>
    <row r="2186" spans="1:6" ht="40.5">
      <c r="A2186" s="246" t="s">
        <v>6538</v>
      </c>
      <c r="B2186" s="247" t="s">
        <v>6539</v>
      </c>
      <c r="C2186" s="251" t="s">
        <v>30</v>
      </c>
      <c r="D2186" s="251" t="s">
        <v>6540</v>
      </c>
      <c r="E2186" s="250" t="s">
        <v>28</v>
      </c>
      <c r="F2186" s="253" t="s">
        <v>21798</v>
      </c>
    </row>
    <row r="2187" spans="1:6" ht="54">
      <c r="A2187" s="246" t="s">
        <v>6541</v>
      </c>
      <c r="B2187" s="247" t="s">
        <v>6542</v>
      </c>
      <c r="C2187" s="251" t="s">
        <v>30</v>
      </c>
      <c r="D2187" s="251" t="s">
        <v>6543</v>
      </c>
      <c r="E2187" s="250" t="s">
        <v>28</v>
      </c>
      <c r="F2187" s="253" t="s">
        <v>22370</v>
      </c>
    </row>
    <row r="2188" spans="1:6" ht="40.5">
      <c r="A2188" s="246" t="s">
        <v>6544</v>
      </c>
      <c r="B2188" s="247" t="s">
        <v>6545</v>
      </c>
      <c r="C2188" s="251" t="s">
        <v>35</v>
      </c>
      <c r="D2188" s="251" t="s">
        <v>6546</v>
      </c>
      <c r="E2188" s="250" t="s">
        <v>28</v>
      </c>
      <c r="F2188" s="253" t="s">
        <v>22371</v>
      </c>
    </row>
    <row r="2189" spans="1:6" ht="40.5">
      <c r="A2189" s="246" t="s">
        <v>6547</v>
      </c>
      <c r="B2189" s="247" t="s">
        <v>6548</v>
      </c>
      <c r="C2189" s="251" t="s">
        <v>35</v>
      </c>
      <c r="D2189" s="251" t="s">
        <v>6549</v>
      </c>
      <c r="E2189" s="250" t="s">
        <v>28</v>
      </c>
      <c r="F2189" s="253" t="s">
        <v>22372</v>
      </c>
    </row>
    <row r="2190" spans="1:6" ht="54">
      <c r="A2190" s="246" t="s">
        <v>6550</v>
      </c>
      <c r="B2190" s="247" t="s">
        <v>6551</v>
      </c>
      <c r="C2190" s="251" t="s">
        <v>35</v>
      </c>
      <c r="D2190" s="251" t="s">
        <v>6552</v>
      </c>
      <c r="E2190" s="250" t="s">
        <v>28</v>
      </c>
      <c r="F2190" s="253" t="s">
        <v>22373</v>
      </c>
    </row>
    <row r="2191" spans="1:6" ht="54">
      <c r="A2191" s="246" t="s">
        <v>6553</v>
      </c>
      <c r="B2191" s="247" t="s">
        <v>6554</v>
      </c>
      <c r="C2191" s="251" t="s">
        <v>35</v>
      </c>
      <c r="D2191" s="251" t="s">
        <v>6555</v>
      </c>
      <c r="E2191" s="250" t="s">
        <v>28</v>
      </c>
      <c r="F2191" s="253" t="s">
        <v>22374</v>
      </c>
    </row>
    <row r="2192" spans="1:6" ht="40.5">
      <c r="A2192" s="246" t="s">
        <v>6556</v>
      </c>
      <c r="B2192" s="247" t="s">
        <v>6557</v>
      </c>
      <c r="C2192" s="251" t="s">
        <v>35</v>
      </c>
      <c r="D2192" s="251" t="s">
        <v>6189</v>
      </c>
      <c r="E2192" s="250" t="s">
        <v>28</v>
      </c>
      <c r="F2192" s="253" t="s">
        <v>22375</v>
      </c>
    </row>
    <row r="2193" spans="1:6" ht="40.5">
      <c r="A2193" s="246" t="s">
        <v>6558</v>
      </c>
      <c r="B2193" s="247" t="s">
        <v>6559</v>
      </c>
      <c r="C2193" s="251" t="s">
        <v>35</v>
      </c>
      <c r="D2193" s="251" t="s">
        <v>6560</v>
      </c>
      <c r="E2193" s="250" t="s">
        <v>28</v>
      </c>
      <c r="F2193" s="253" t="s">
        <v>21851</v>
      </c>
    </row>
    <row r="2194" spans="1:6" ht="40.5">
      <c r="A2194" s="246" t="s">
        <v>6561</v>
      </c>
      <c r="B2194" s="247" t="s">
        <v>6562</v>
      </c>
      <c r="C2194" s="251" t="s">
        <v>35</v>
      </c>
      <c r="D2194" s="251" t="s">
        <v>6563</v>
      </c>
      <c r="E2194" s="250" t="s">
        <v>28</v>
      </c>
      <c r="F2194" s="253" t="s">
        <v>22376</v>
      </c>
    </row>
    <row r="2195" spans="1:6" ht="40.5">
      <c r="A2195" s="246" t="s">
        <v>6564</v>
      </c>
      <c r="B2195" s="247" t="s">
        <v>6565</v>
      </c>
      <c r="C2195" s="251" t="s">
        <v>35</v>
      </c>
      <c r="D2195" s="251" t="s">
        <v>6566</v>
      </c>
      <c r="E2195" s="250" t="s">
        <v>28</v>
      </c>
      <c r="F2195" s="253" t="s">
        <v>22377</v>
      </c>
    </row>
    <row r="2196" spans="1:6" ht="40.5">
      <c r="A2196" s="246" t="s">
        <v>6567</v>
      </c>
      <c r="B2196" s="247" t="s">
        <v>6568</v>
      </c>
      <c r="C2196" s="251" t="s">
        <v>35</v>
      </c>
      <c r="D2196" s="251" t="s">
        <v>6569</v>
      </c>
      <c r="E2196" s="250" t="s">
        <v>28</v>
      </c>
      <c r="F2196" s="253" t="s">
        <v>22378</v>
      </c>
    </row>
    <row r="2197" spans="1:6" ht="54">
      <c r="A2197" s="246" t="s">
        <v>6570</v>
      </c>
      <c r="B2197" s="247" t="s">
        <v>6571</v>
      </c>
      <c r="C2197" s="251" t="s">
        <v>35</v>
      </c>
      <c r="D2197" s="251" t="s">
        <v>6572</v>
      </c>
      <c r="E2197" s="250" t="s">
        <v>28</v>
      </c>
      <c r="F2197" s="253" t="s">
        <v>22379</v>
      </c>
    </row>
    <row r="2198" spans="1:6" ht="54">
      <c r="A2198" s="246" t="s">
        <v>6573</v>
      </c>
      <c r="B2198" s="247" t="s">
        <v>6574</v>
      </c>
      <c r="C2198" s="251" t="s">
        <v>35</v>
      </c>
      <c r="D2198" s="251" t="s">
        <v>6575</v>
      </c>
      <c r="E2198" s="250" t="s">
        <v>28</v>
      </c>
      <c r="F2198" s="253" t="s">
        <v>22380</v>
      </c>
    </row>
    <row r="2199" spans="1:6" ht="40.5">
      <c r="A2199" s="246" t="s">
        <v>6576</v>
      </c>
      <c r="B2199" s="247" t="s">
        <v>6577</v>
      </c>
      <c r="C2199" s="251" t="s">
        <v>35</v>
      </c>
      <c r="D2199" s="251" t="s">
        <v>6578</v>
      </c>
      <c r="E2199" s="250" t="s">
        <v>28</v>
      </c>
      <c r="F2199" s="253" t="s">
        <v>22381</v>
      </c>
    </row>
    <row r="2200" spans="1:6" ht="40.5">
      <c r="A2200" s="246" t="s">
        <v>6579</v>
      </c>
      <c r="B2200" s="247" t="s">
        <v>6580</v>
      </c>
      <c r="C2200" s="251" t="s">
        <v>35</v>
      </c>
      <c r="D2200" s="251" t="s">
        <v>6581</v>
      </c>
      <c r="E2200" s="250" t="s">
        <v>28</v>
      </c>
      <c r="F2200" s="253" t="s">
        <v>22382</v>
      </c>
    </row>
    <row r="2201" spans="1:6" ht="40.5">
      <c r="A2201" s="246" t="s">
        <v>6582</v>
      </c>
      <c r="B2201" s="247" t="s">
        <v>6583</v>
      </c>
      <c r="C2201" s="251" t="s">
        <v>35</v>
      </c>
      <c r="D2201" s="251" t="s">
        <v>6584</v>
      </c>
      <c r="E2201" s="250" t="s">
        <v>28</v>
      </c>
      <c r="F2201" s="253" t="s">
        <v>22383</v>
      </c>
    </row>
    <row r="2202" spans="1:6" ht="40.5">
      <c r="A2202" s="246" t="s">
        <v>6585</v>
      </c>
      <c r="B2202" s="247" t="s">
        <v>6586</v>
      </c>
      <c r="C2202" s="251" t="s">
        <v>35</v>
      </c>
      <c r="D2202" s="251" t="s">
        <v>6587</v>
      </c>
      <c r="E2202" s="250" t="s">
        <v>28</v>
      </c>
      <c r="F2202" s="253" t="s">
        <v>18329</v>
      </c>
    </row>
    <row r="2203" spans="1:6" ht="40.5">
      <c r="A2203" s="246" t="s">
        <v>6588</v>
      </c>
      <c r="B2203" s="247" t="s">
        <v>6589</v>
      </c>
      <c r="C2203" s="251" t="s">
        <v>35</v>
      </c>
      <c r="D2203" s="251" t="s">
        <v>6590</v>
      </c>
      <c r="E2203" s="250" t="s">
        <v>28</v>
      </c>
      <c r="F2203" s="253" t="s">
        <v>22384</v>
      </c>
    </row>
    <row r="2204" spans="1:6" ht="27">
      <c r="A2204" s="246" t="s">
        <v>6591</v>
      </c>
      <c r="B2204" s="247" t="s">
        <v>6592</v>
      </c>
      <c r="C2204" s="251" t="s">
        <v>35</v>
      </c>
      <c r="D2204" s="251" t="s">
        <v>6593</v>
      </c>
      <c r="E2204" s="250" t="s">
        <v>28</v>
      </c>
      <c r="F2204" s="253" t="s">
        <v>22385</v>
      </c>
    </row>
    <row r="2205" spans="1:6" ht="27">
      <c r="A2205" s="246" t="s">
        <v>6594</v>
      </c>
      <c r="B2205" s="247" t="s">
        <v>6595</v>
      </c>
      <c r="C2205" s="251" t="s">
        <v>35</v>
      </c>
      <c r="D2205" s="251" t="s">
        <v>6596</v>
      </c>
      <c r="E2205" s="250" t="s">
        <v>28</v>
      </c>
      <c r="F2205" s="253" t="s">
        <v>22386</v>
      </c>
    </row>
    <row r="2206" spans="1:6" ht="27">
      <c r="A2206" s="246" t="s">
        <v>6597</v>
      </c>
      <c r="B2206" s="247" t="s">
        <v>6598</v>
      </c>
      <c r="C2206" s="251" t="s">
        <v>238</v>
      </c>
      <c r="D2206" s="251" t="s">
        <v>6599</v>
      </c>
      <c r="E2206" s="250" t="s">
        <v>28</v>
      </c>
      <c r="F2206" s="253" t="s">
        <v>22387</v>
      </c>
    </row>
    <row r="2207" spans="1:6" ht="40.5">
      <c r="A2207" s="246" t="s">
        <v>6600</v>
      </c>
      <c r="B2207" s="247" t="s">
        <v>6601</v>
      </c>
      <c r="C2207" s="251" t="s">
        <v>238</v>
      </c>
      <c r="D2207" s="251" t="s">
        <v>6602</v>
      </c>
      <c r="E2207" s="250" t="s">
        <v>28</v>
      </c>
      <c r="F2207" s="253" t="s">
        <v>7939</v>
      </c>
    </row>
    <row r="2208" spans="1:6" ht="67.5">
      <c r="A2208" s="246" t="s">
        <v>6603</v>
      </c>
      <c r="B2208" s="247" t="s">
        <v>6604</v>
      </c>
      <c r="C2208" s="251" t="s">
        <v>35</v>
      </c>
      <c r="D2208" s="251" t="s">
        <v>6605</v>
      </c>
      <c r="E2208" s="250" t="s">
        <v>28</v>
      </c>
      <c r="F2208" s="253" t="s">
        <v>22388</v>
      </c>
    </row>
    <row r="2209" spans="1:6" ht="67.5">
      <c r="A2209" s="246" t="s">
        <v>6606</v>
      </c>
      <c r="B2209" s="247" t="s">
        <v>6607</v>
      </c>
      <c r="C2209" s="251" t="s">
        <v>35</v>
      </c>
      <c r="D2209" s="251" t="s">
        <v>6608</v>
      </c>
      <c r="E2209" s="250" t="s">
        <v>28</v>
      </c>
      <c r="F2209" s="253" t="s">
        <v>22389</v>
      </c>
    </row>
    <row r="2210" spans="1:6" ht="67.5">
      <c r="A2210" s="246" t="s">
        <v>6609</v>
      </c>
      <c r="B2210" s="247" t="s">
        <v>6610</v>
      </c>
      <c r="C2210" s="251" t="s">
        <v>35</v>
      </c>
      <c r="D2210" s="251" t="s">
        <v>6611</v>
      </c>
      <c r="E2210" s="250" t="s">
        <v>28</v>
      </c>
      <c r="F2210" s="253" t="s">
        <v>22390</v>
      </c>
    </row>
    <row r="2211" spans="1:6" ht="67.5">
      <c r="A2211" s="246" t="s">
        <v>6612</v>
      </c>
      <c r="B2211" s="247" t="s">
        <v>6613</v>
      </c>
      <c r="C2211" s="251" t="s">
        <v>35</v>
      </c>
      <c r="D2211" s="251" t="s">
        <v>6614</v>
      </c>
      <c r="E2211" s="250" t="s">
        <v>28</v>
      </c>
      <c r="F2211" s="253" t="s">
        <v>10542</v>
      </c>
    </row>
    <row r="2212" spans="1:6" ht="67.5">
      <c r="A2212" s="246" t="s">
        <v>6615</v>
      </c>
      <c r="B2212" s="247" t="s">
        <v>6616</v>
      </c>
      <c r="C2212" s="251" t="s">
        <v>35</v>
      </c>
      <c r="D2212" s="251" t="s">
        <v>6617</v>
      </c>
      <c r="E2212" s="250" t="s">
        <v>28</v>
      </c>
      <c r="F2212" s="253" t="s">
        <v>22391</v>
      </c>
    </row>
    <row r="2213" spans="1:6" ht="67.5">
      <c r="A2213" s="246" t="s">
        <v>6618</v>
      </c>
      <c r="B2213" s="247" t="s">
        <v>6619</v>
      </c>
      <c r="C2213" s="251" t="s">
        <v>35</v>
      </c>
      <c r="D2213" s="251" t="s">
        <v>6620</v>
      </c>
      <c r="E2213" s="250" t="s">
        <v>28</v>
      </c>
      <c r="F2213" s="253" t="s">
        <v>21195</v>
      </c>
    </row>
    <row r="2214" spans="1:6" ht="67.5">
      <c r="A2214" s="246" t="s">
        <v>6621</v>
      </c>
      <c r="B2214" s="247" t="s">
        <v>6622</v>
      </c>
      <c r="C2214" s="251" t="s">
        <v>35</v>
      </c>
      <c r="D2214" s="251" t="s">
        <v>6623</v>
      </c>
      <c r="E2214" s="250" t="s">
        <v>28</v>
      </c>
      <c r="F2214" s="253" t="s">
        <v>22392</v>
      </c>
    </row>
    <row r="2215" spans="1:6" ht="67.5">
      <c r="A2215" s="246" t="s">
        <v>6624</v>
      </c>
      <c r="B2215" s="247" t="s">
        <v>6625</v>
      </c>
      <c r="C2215" s="251" t="s">
        <v>35</v>
      </c>
      <c r="D2215" s="251" t="s">
        <v>6626</v>
      </c>
      <c r="E2215" s="250" t="s">
        <v>28</v>
      </c>
      <c r="F2215" s="253" t="s">
        <v>22393</v>
      </c>
    </row>
    <row r="2216" spans="1:6" ht="67.5">
      <c r="A2216" s="246" t="s">
        <v>6627</v>
      </c>
      <c r="B2216" s="247" t="s">
        <v>6628</v>
      </c>
      <c r="C2216" s="251" t="s">
        <v>35</v>
      </c>
      <c r="D2216" s="251" t="s">
        <v>6629</v>
      </c>
      <c r="E2216" s="250" t="s">
        <v>28</v>
      </c>
      <c r="F2216" s="253" t="s">
        <v>22394</v>
      </c>
    </row>
    <row r="2217" spans="1:6" ht="67.5">
      <c r="A2217" s="246" t="s">
        <v>6630</v>
      </c>
      <c r="B2217" s="247" t="s">
        <v>6631</v>
      </c>
      <c r="C2217" s="251" t="s">
        <v>35</v>
      </c>
      <c r="D2217" s="251" t="s">
        <v>6632</v>
      </c>
      <c r="E2217" s="250" t="s">
        <v>28</v>
      </c>
      <c r="F2217" s="253" t="s">
        <v>22395</v>
      </c>
    </row>
    <row r="2218" spans="1:6" ht="67.5">
      <c r="A2218" s="246" t="s">
        <v>6633</v>
      </c>
      <c r="B2218" s="247" t="s">
        <v>6634</v>
      </c>
      <c r="C2218" s="251" t="s">
        <v>35</v>
      </c>
      <c r="D2218" s="251" t="s">
        <v>6635</v>
      </c>
      <c r="E2218" s="250" t="s">
        <v>28</v>
      </c>
      <c r="F2218" s="253" t="s">
        <v>22396</v>
      </c>
    </row>
    <row r="2219" spans="1:6" ht="67.5">
      <c r="A2219" s="246" t="s">
        <v>6636</v>
      </c>
      <c r="B2219" s="247" t="s">
        <v>6637</v>
      </c>
      <c r="C2219" s="251" t="s">
        <v>35</v>
      </c>
      <c r="D2219" s="251" t="s">
        <v>6638</v>
      </c>
      <c r="E2219" s="250" t="s">
        <v>28</v>
      </c>
      <c r="F2219" s="253" t="s">
        <v>13247</v>
      </c>
    </row>
    <row r="2220" spans="1:6" ht="67.5">
      <c r="A2220" s="246" t="s">
        <v>6639</v>
      </c>
      <c r="B2220" s="247" t="s">
        <v>6640</v>
      </c>
      <c r="C2220" s="251" t="s">
        <v>35</v>
      </c>
      <c r="D2220" s="251" t="s">
        <v>6641</v>
      </c>
      <c r="E2220" s="250" t="s">
        <v>28</v>
      </c>
      <c r="F2220" s="253" t="s">
        <v>11774</v>
      </c>
    </row>
    <row r="2221" spans="1:6" ht="67.5">
      <c r="A2221" s="246" t="s">
        <v>6642</v>
      </c>
      <c r="B2221" s="247" t="s">
        <v>6643</v>
      </c>
      <c r="C2221" s="251" t="s">
        <v>35</v>
      </c>
      <c r="D2221" s="251" t="s">
        <v>5389</v>
      </c>
      <c r="E2221" s="250" t="s">
        <v>28</v>
      </c>
      <c r="F2221" s="253" t="s">
        <v>22397</v>
      </c>
    </row>
    <row r="2222" spans="1:6" ht="67.5">
      <c r="A2222" s="246" t="s">
        <v>6644</v>
      </c>
      <c r="B2222" s="247" t="s">
        <v>6645</v>
      </c>
      <c r="C2222" s="251" t="s">
        <v>35</v>
      </c>
      <c r="D2222" s="251" t="s">
        <v>6646</v>
      </c>
      <c r="E2222" s="250" t="s">
        <v>28</v>
      </c>
      <c r="F2222" s="253" t="s">
        <v>22398</v>
      </c>
    </row>
    <row r="2223" spans="1:6" ht="67.5">
      <c r="A2223" s="246" t="s">
        <v>6647</v>
      </c>
      <c r="B2223" s="247" t="s">
        <v>6648</v>
      </c>
      <c r="C2223" s="251" t="s">
        <v>35</v>
      </c>
      <c r="D2223" s="251" t="s">
        <v>2635</v>
      </c>
      <c r="E2223" s="250" t="s">
        <v>28</v>
      </c>
      <c r="F2223" s="253" t="s">
        <v>22383</v>
      </c>
    </row>
    <row r="2224" spans="1:6" ht="67.5">
      <c r="A2224" s="246" t="s">
        <v>6649</v>
      </c>
      <c r="B2224" s="247" t="s">
        <v>6650</v>
      </c>
      <c r="C2224" s="251" t="s">
        <v>35</v>
      </c>
      <c r="D2224" s="251" t="s">
        <v>6651</v>
      </c>
      <c r="E2224" s="250" t="s">
        <v>28</v>
      </c>
      <c r="F2224" s="253" t="s">
        <v>22399</v>
      </c>
    </row>
    <row r="2225" spans="1:6" ht="67.5">
      <c r="A2225" s="246" t="s">
        <v>6652</v>
      </c>
      <c r="B2225" s="247" t="s">
        <v>6653</v>
      </c>
      <c r="C2225" s="251" t="s">
        <v>35</v>
      </c>
      <c r="D2225" s="251" t="s">
        <v>6654</v>
      </c>
      <c r="E2225" s="250" t="s">
        <v>28</v>
      </c>
      <c r="F2225" s="253" t="s">
        <v>22400</v>
      </c>
    </row>
    <row r="2226" spans="1:6" ht="67.5">
      <c r="A2226" s="246" t="s">
        <v>6655</v>
      </c>
      <c r="B2226" s="247" t="s">
        <v>6656</v>
      </c>
      <c r="C2226" s="251" t="s">
        <v>35</v>
      </c>
      <c r="D2226" s="251" t="s">
        <v>6657</v>
      </c>
      <c r="E2226" s="250" t="s">
        <v>28</v>
      </c>
      <c r="F2226" s="253" t="s">
        <v>10585</v>
      </c>
    </row>
    <row r="2227" spans="1:6" ht="54">
      <c r="A2227" s="246" t="s">
        <v>6658</v>
      </c>
      <c r="B2227" s="247" t="s">
        <v>6659</v>
      </c>
      <c r="C2227" s="251" t="s">
        <v>35</v>
      </c>
      <c r="D2227" s="251" t="s">
        <v>6660</v>
      </c>
      <c r="E2227" s="250" t="s">
        <v>28</v>
      </c>
      <c r="F2227" s="253" t="s">
        <v>22401</v>
      </c>
    </row>
    <row r="2228" spans="1:6" ht="54">
      <c r="A2228" s="246" t="s">
        <v>6661</v>
      </c>
      <c r="B2228" s="247" t="s">
        <v>6662</v>
      </c>
      <c r="C2228" s="251" t="s">
        <v>35</v>
      </c>
      <c r="D2228" s="251" t="s">
        <v>6663</v>
      </c>
      <c r="E2228" s="250" t="s">
        <v>28</v>
      </c>
      <c r="F2228" s="253" t="s">
        <v>8611</v>
      </c>
    </row>
    <row r="2229" spans="1:6" ht="54">
      <c r="A2229" s="246" t="s">
        <v>6664</v>
      </c>
      <c r="B2229" s="247" t="s">
        <v>6665</v>
      </c>
      <c r="C2229" s="251" t="s">
        <v>35</v>
      </c>
      <c r="D2229" s="251" t="s">
        <v>6666</v>
      </c>
      <c r="E2229" s="250" t="s">
        <v>28</v>
      </c>
      <c r="F2229" s="253" t="s">
        <v>22402</v>
      </c>
    </row>
    <row r="2230" spans="1:6" ht="54">
      <c r="A2230" s="246" t="s">
        <v>6667</v>
      </c>
      <c r="B2230" s="247" t="s">
        <v>6668</v>
      </c>
      <c r="C2230" s="251" t="s">
        <v>35</v>
      </c>
      <c r="D2230" s="251" t="s">
        <v>6669</v>
      </c>
      <c r="E2230" s="250" t="s">
        <v>28</v>
      </c>
      <c r="F2230" s="253" t="s">
        <v>22403</v>
      </c>
    </row>
    <row r="2231" spans="1:6" ht="54">
      <c r="A2231" s="246" t="s">
        <v>6670</v>
      </c>
      <c r="B2231" s="247" t="s">
        <v>6671</v>
      </c>
      <c r="C2231" s="251" t="s">
        <v>35</v>
      </c>
      <c r="D2231" s="251" t="s">
        <v>6672</v>
      </c>
      <c r="E2231" s="250" t="s">
        <v>28</v>
      </c>
      <c r="F2231" s="253" t="s">
        <v>22404</v>
      </c>
    </row>
    <row r="2232" spans="1:6" ht="54">
      <c r="A2232" s="246" t="s">
        <v>6673</v>
      </c>
      <c r="B2232" s="247" t="s">
        <v>6674</v>
      </c>
      <c r="C2232" s="251" t="s">
        <v>35</v>
      </c>
      <c r="D2232" s="251" t="s">
        <v>6675</v>
      </c>
      <c r="E2232" s="250" t="s">
        <v>28</v>
      </c>
      <c r="F2232" s="253" t="s">
        <v>22405</v>
      </c>
    </row>
    <row r="2233" spans="1:6" ht="54">
      <c r="A2233" s="246" t="s">
        <v>6676</v>
      </c>
      <c r="B2233" s="247" t="s">
        <v>6677</v>
      </c>
      <c r="C2233" s="251" t="s">
        <v>35</v>
      </c>
      <c r="D2233" s="251" t="s">
        <v>6678</v>
      </c>
      <c r="E2233" s="250" t="s">
        <v>28</v>
      </c>
      <c r="F2233" s="253" t="s">
        <v>22406</v>
      </c>
    </row>
    <row r="2234" spans="1:6" ht="54">
      <c r="A2234" s="246" t="s">
        <v>6679</v>
      </c>
      <c r="B2234" s="247" t="s">
        <v>6680</v>
      </c>
      <c r="C2234" s="251" t="s">
        <v>35</v>
      </c>
      <c r="D2234" s="251" t="s">
        <v>6681</v>
      </c>
      <c r="E2234" s="250" t="s">
        <v>28</v>
      </c>
      <c r="F2234" s="253" t="s">
        <v>22407</v>
      </c>
    </row>
    <row r="2235" spans="1:6" ht="54">
      <c r="A2235" s="246" t="s">
        <v>6682</v>
      </c>
      <c r="B2235" s="247" t="s">
        <v>6683</v>
      </c>
      <c r="C2235" s="251" t="s">
        <v>35</v>
      </c>
      <c r="D2235" s="251" t="s">
        <v>6684</v>
      </c>
      <c r="E2235" s="250" t="s">
        <v>28</v>
      </c>
      <c r="F2235" s="253" t="s">
        <v>22408</v>
      </c>
    </row>
    <row r="2236" spans="1:6" ht="54">
      <c r="A2236" s="246" t="s">
        <v>6685</v>
      </c>
      <c r="B2236" s="247" t="s">
        <v>6686</v>
      </c>
      <c r="C2236" s="251" t="s">
        <v>35</v>
      </c>
      <c r="D2236" s="251" t="s">
        <v>6687</v>
      </c>
      <c r="E2236" s="250" t="s">
        <v>28</v>
      </c>
      <c r="F2236" s="253" t="s">
        <v>22409</v>
      </c>
    </row>
    <row r="2237" spans="1:6" ht="54">
      <c r="A2237" s="246" t="s">
        <v>6688</v>
      </c>
      <c r="B2237" s="247" t="s">
        <v>6689</v>
      </c>
      <c r="C2237" s="251" t="s">
        <v>35</v>
      </c>
      <c r="D2237" s="251" t="s">
        <v>6690</v>
      </c>
      <c r="E2237" s="250" t="s">
        <v>28</v>
      </c>
      <c r="F2237" s="253" t="s">
        <v>22410</v>
      </c>
    </row>
    <row r="2238" spans="1:6" ht="54">
      <c r="A2238" s="246" t="s">
        <v>6691</v>
      </c>
      <c r="B2238" s="247" t="s">
        <v>6692</v>
      </c>
      <c r="C2238" s="251" t="s">
        <v>35</v>
      </c>
      <c r="D2238" s="251" t="s">
        <v>6693</v>
      </c>
      <c r="E2238" s="250" t="s">
        <v>28</v>
      </c>
      <c r="F2238" s="253" t="s">
        <v>22411</v>
      </c>
    </row>
    <row r="2239" spans="1:6" ht="54">
      <c r="A2239" s="246" t="s">
        <v>6694</v>
      </c>
      <c r="B2239" s="247" t="s">
        <v>6695</v>
      </c>
      <c r="C2239" s="251" t="s">
        <v>35</v>
      </c>
      <c r="D2239" s="251" t="s">
        <v>6696</v>
      </c>
      <c r="E2239" s="250" t="s">
        <v>28</v>
      </c>
      <c r="F2239" s="253" t="s">
        <v>22412</v>
      </c>
    </row>
    <row r="2240" spans="1:6" ht="54">
      <c r="A2240" s="246" t="s">
        <v>6697</v>
      </c>
      <c r="B2240" s="247" t="s">
        <v>6698</v>
      </c>
      <c r="C2240" s="251" t="s">
        <v>35</v>
      </c>
      <c r="D2240" s="251" t="s">
        <v>6699</v>
      </c>
      <c r="E2240" s="250" t="s">
        <v>28</v>
      </c>
      <c r="F2240" s="253" t="s">
        <v>22413</v>
      </c>
    </row>
    <row r="2241" spans="1:6" ht="54">
      <c r="A2241" s="246" t="s">
        <v>6700</v>
      </c>
      <c r="B2241" s="247" t="s">
        <v>6701</v>
      </c>
      <c r="C2241" s="251" t="s">
        <v>35</v>
      </c>
      <c r="D2241" s="251" t="s">
        <v>6702</v>
      </c>
      <c r="E2241" s="250" t="s">
        <v>28</v>
      </c>
      <c r="F2241" s="253" t="s">
        <v>22414</v>
      </c>
    </row>
    <row r="2242" spans="1:6" ht="54">
      <c r="A2242" s="246" t="s">
        <v>6703</v>
      </c>
      <c r="B2242" s="247" t="s">
        <v>6704</v>
      </c>
      <c r="C2242" s="251" t="s">
        <v>35</v>
      </c>
      <c r="D2242" s="251" t="s">
        <v>6705</v>
      </c>
      <c r="E2242" s="250" t="s">
        <v>28</v>
      </c>
      <c r="F2242" s="253" t="s">
        <v>22415</v>
      </c>
    </row>
    <row r="2243" spans="1:6" ht="54">
      <c r="A2243" s="246" t="s">
        <v>6706</v>
      </c>
      <c r="B2243" s="247" t="s">
        <v>6707</v>
      </c>
      <c r="C2243" s="251" t="s">
        <v>35</v>
      </c>
      <c r="D2243" s="251" t="s">
        <v>6708</v>
      </c>
      <c r="E2243" s="250" t="s">
        <v>28</v>
      </c>
      <c r="F2243" s="253" t="s">
        <v>22416</v>
      </c>
    </row>
    <row r="2244" spans="1:6" ht="54">
      <c r="A2244" s="246" t="s">
        <v>6709</v>
      </c>
      <c r="B2244" s="247" t="s">
        <v>6710</v>
      </c>
      <c r="C2244" s="251" t="s">
        <v>35</v>
      </c>
      <c r="D2244" s="251" t="s">
        <v>6711</v>
      </c>
      <c r="E2244" s="250" t="s">
        <v>28</v>
      </c>
      <c r="F2244" s="253" t="s">
        <v>22417</v>
      </c>
    </row>
    <row r="2245" spans="1:6" ht="54">
      <c r="A2245" s="246" t="s">
        <v>6712</v>
      </c>
      <c r="B2245" s="247" t="s">
        <v>6713</v>
      </c>
      <c r="C2245" s="251" t="s">
        <v>35</v>
      </c>
      <c r="D2245" s="251" t="s">
        <v>6714</v>
      </c>
      <c r="E2245" s="250" t="s">
        <v>28</v>
      </c>
      <c r="F2245" s="253" t="s">
        <v>15810</v>
      </c>
    </row>
    <row r="2246" spans="1:6" ht="54">
      <c r="A2246" s="246" t="s">
        <v>6715</v>
      </c>
      <c r="B2246" s="247" t="s">
        <v>6716</v>
      </c>
      <c r="C2246" s="251" t="s">
        <v>35</v>
      </c>
      <c r="D2246" s="251" t="s">
        <v>6717</v>
      </c>
      <c r="E2246" s="250" t="s">
        <v>28</v>
      </c>
      <c r="F2246" s="253" t="s">
        <v>22418</v>
      </c>
    </row>
    <row r="2247" spans="1:6" ht="54">
      <c r="A2247" s="246" t="s">
        <v>6718</v>
      </c>
      <c r="B2247" s="247" t="s">
        <v>6719</v>
      </c>
      <c r="C2247" s="251" t="s">
        <v>35</v>
      </c>
      <c r="D2247" s="251" t="s">
        <v>6720</v>
      </c>
      <c r="E2247" s="250" t="s">
        <v>28</v>
      </c>
      <c r="F2247" s="253" t="s">
        <v>22419</v>
      </c>
    </row>
    <row r="2248" spans="1:6" ht="54">
      <c r="A2248" s="246" t="s">
        <v>6721</v>
      </c>
      <c r="B2248" s="247" t="s">
        <v>6722</v>
      </c>
      <c r="C2248" s="251" t="s">
        <v>35</v>
      </c>
      <c r="D2248" s="251" t="s">
        <v>6723</v>
      </c>
      <c r="E2248" s="250" t="s">
        <v>28</v>
      </c>
      <c r="F2248" s="253" t="s">
        <v>18135</v>
      </c>
    </row>
    <row r="2249" spans="1:6" ht="54">
      <c r="A2249" s="246" t="s">
        <v>6724</v>
      </c>
      <c r="B2249" s="247" t="s">
        <v>6725</v>
      </c>
      <c r="C2249" s="251" t="s">
        <v>35</v>
      </c>
      <c r="D2249" s="251" t="s">
        <v>6726</v>
      </c>
      <c r="E2249" s="250" t="s">
        <v>28</v>
      </c>
      <c r="F2249" s="253" t="s">
        <v>22420</v>
      </c>
    </row>
    <row r="2250" spans="1:6" ht="54">
      <c r="A2250" s="246" t="s">
        <v>6727</v>
      </c>
      <c r="B2250" s="247" t="s">
        <v>6728</v>
      </c>
      <c r="C2250" s="251" t="s">
        <v>35</v>
      </c>
      <c r="D2250" s="251" t="s">
        <v>1276</v>
      </c>
      <c r="E2250" s="250" t="s">
        <v>28</v>
      </c>
      <c r="F2250" s="253" t="s">
        <v>22421</v>
      </c>
    </row>
    <row r="2251" spans="1:6" ht="54">
      <c r="A2251" s="246" t="s">
        <v>6729</v>
      </c>
      <c r="B2251" s="247" t="s">
        <v>6730</v>
      </c>
      <c r="C2251" s="251" t="s">
        <v>35</v>
      </c>
      <c r="D2251" s="251" t="s">
        <v>6731</v>
      </c>
      <c r="E2251" s="250" t="s">
        <v>28</v>
      </c>
      <c r="F2251" s="253" t="s">
        <v>22422</v>
      </c>
    </row>
    <row r="2252" spans="1:6" ht="54">
      <c r="A2252" s="246" t="s">
        <v>6732</v>
      </c>
      <c r="B2252" s="247" t="s">
        <v>6733</v>
      </c>
      <c r="C2252" s="251" t="s">
        <v>35</v>
      </c>
      <c r="D2252" s="251" t="s">
        <v>6734</v>
      </c>
      <c r="E2252" s="250" t="s">
        <v>28</v>
      </c>
      <c r="F2252" s="253" t="s">
        <v>22423</v>
      </c>
    </row>
    <row r="2253" spans="1:6" ht="54">
      <c r="A2253" s="246" t="s">
        <v>6735</v>
      </c>
      <c r="B2253" s="247" t="s">
        <v>6736</v>
      </c>
      <c r="C2253" s="251" t="s">
        <v>35</v>
      </c>
      <c r="D2253" s="251" t="s">
        <v>6737</v>
      </c>
      <c r="E2253" s="250" t="s">
        <v>28</v>
      </c>
      <c r="F2253" s="253" t="s">
        <v>22424</v>
      </c>
    </row>
    <row r="2254" spans="1:6" ht="54">
      <c r="A2254" s="246" t="s">
        <v>6738</v>
      </c>
      <c r="B2254" s="247" t="s">
        <v>6739</v>
      </c>
      <c r="C2254" s="251" t="s">
        <v>35</v>
      </c>
      <c r="D2254" s="251" t="s">
        <v>6740</v>
      </c>
      <c r="E2254" s="250" t="s">
        <v>28</v>
      </c>
      <c r="F2254" s="253" t="s">
        <v>22425</v>
      </c>
    </row>
    <row r="2255" spans="1:6" ht="54">
      <c r="A2255" s="246" t="s">
        <v>6741</v>
      </c>
      <c r="B2255" s="247" t="s">
        <v>6742</v>
      </c>
      <c r="C2255" s="251" t="s">
        <v>35</v>
      </c>
      <c r="D2255" s="251" t="s">
        <v>6743</v>
      </c>
      <c r="E2255" s="250" t="s">
        <v>28</v>
      </c>
      <c r="F2255" s="253" t="s">
        <v>22426</v>
      </c>
    </row>
    <row r="2256" spans="1:6" ht="54">
      <c r="A2256" s="246" t="s">
        <v>6744</v>
      </c>
      <c r="B2256" s="247" t="s">
        <v>6745</v>
      </c>
      <c r="C2256" s="251" t="s">
        <v>35</v>
      </c>
      <c r="D2256" s="251" t="s">
        <v>6746</v>
      </c>
      <c r="E2256" s="250" t="s">
        <v>28</v>
      </c>
      <c r="F2256" s="253" t="s">
        <v>22427</v>
      </c>
    </row>
    <row r="2257" spans="1:6" ht="54">
      <c r="A2257" s="246" t="s">
        <v>6747</v>
      </c>
      <c r="B2257" s="247" t="s">
        <v>6748</v>
      </c>
      <c r="C2257" s="251" t="s">
        <v>35</v>
      </c>
      <c r="D2257" s="251" t="s">
        <v>6749</v>
      </c>
      <c r="E2257" s="250" t="s">
        <v>28</v>
      </c>
      <c r="F2257" s="253" t="s">
        <v>22428</v>
      </c>
    </row>
    <row r="2258" spans="1:6" ht="54">
      <c r="A2258" s="246" t="s">
        <v>6750</v>
      </c>
      <c r="B2258" s="247" t="s">
        <v>6751</v>
      </c>
      <c r="C2258" s="251" t="s">
        <v>35</v>
      </c>
      <c r="D2258" s="251" t="s">
        <v>6752</v>
      </c>
      <c r="E2258" s="250" t="s">
        <v>28</v>
      </c>
      <c r="F2258" s="253" t="s">
        <v>22429</v>
      </c>
    </row>
    <row r="2259" spans="1:6" ht="54">
      <c r="A2259" s="246" t="s">
        <v>6753</v>
      </c>
      <c r="B2259" s="247" t="s">
        <v>6754</v>
      </c>
      <c r="C2259" s="251" t="s">
        <v>35</v>
      </c>
      <c r="D2259" s="251" t="s">
        <v>6755</v>
      </c>
      <c r="E2259" s="250" t="s">
        <v>28</v>
      </c>
      <c r="F2259" s="253" t="s">
        <v>22430</v>
      </c>
    </row>
    <row r="2260" spans="1:6" ht="54">
      <c r="A2260" s="246" t="s">
        <v>6756</v>
      </c>
      <c r="B2260" s="247" t="s">
        <v>6757</v>
      </c>
      <c r="C2260" s="251" t="s">
        <v>35</v>
      </c>
      <c r="D2260" s="251" t="s">
        <v>6758</v>
      </c>
      <c r="E2260" s="250" t="s">
        <v>28</v>
      </c>
      <c r="F2260" s="253" t="s">
        <v>13060</v>
      </c>
    </row>
    <row r="2261" spans="1:6" ht="54">
      <c r="A2261" s="246" t="s">
        <v>6759</v>
      </c>
      <c r="B2261" s="247" t="s">
        <v>6760</v>
      </c>
      <c r="C2261" s="251" t="s">
        <v>35</v>
      </c>
      <c r="D2261" s="251" t="s">
        <v>6761</v>
      </c>
      <c r="E2261" s="250" t="s">
        <v>28</v>
      </c>
      <c r="F2261" s="253" t="s">
        <v>22431</v>
      </c>
    </row>
    <row r="2262" spans="1:6" ht="40.5">
      <c r="A2262" s="246" t="s">
        <v>6762</v>
      </c>
      <c r="B2262" s="247" t="s">
        <v>6763</v>
      </c>
      <c r="C2262" s="251" t="s">
        <v>35</v>
      </c>
      <c r="D2262" s="251" t="s">
        <v>6764</v>
      </c>
      <c r="E2262" s="250" t="s">
        <v>28</v>
      </c>
      <c r="F2262" s="253" t="s">
        <v>22432</v>
      </c>
    </row>
    <row r="2263" spans="1:6" ht="40.5">
      <c r="A2263" s="246" t="s">
        <v>6765</v>
      </c>
      <c r="B2263" s="247" t="s">
        <v>6766</v>
      </c>
      <c r="C2263" s="251" t="s">
        <v>35</v>
      </c>
      <c r="D2263" s="251" t="s">
        <v>6767</v>
      </c>
      <c r="E2263" s="250" t="s">
        <v>28</v>
      </c>
      <c r="F2263" s="253" t="s">
        <v>22433</v>
      </c>
    </row>
    <row r="2264" spans="1:6" ht="40.5">
      <c r="A2264" s="246" t="s">
        <v>6768</v>
      </c>
      <c r="B2264" s="247" t="s">
        <v>6769</v>
      </c>
      <c r="C2264" s="251" t="s">
        <v>35</v>
      </c>
      <c r="D2264" s="251" t="s">
        <v>6770</v>
      </c>
      <c r="E2264" s="250" t="s">
        <v>28</v>
      </c>
      <c r="F2264" s="253" t="s">
        <v>22434</v>
      </c>
    </row>
    <row r="2265" spans="1:6" ht="67.5">
      <c r="A2265" s="246" t="s">
        <v>6771</v>
      </c>
      <c r="B2265" s="247" t="s">
        <v>6772</v>
      </c>
      <c r="C2265" s="251" t="s">
        <v>35</v>
      </c>
      <c r="D2265" s="251" t="s">
        <v>6773</v>
      </c>
      <c r="E2265" s="250" t="s">
        <v>28</v>
      </c>
      <c r="F2265" s="253" t="s">
        <v>22435</v>
      </c>
    </row>
    <row r="2266" spans="1:6" ht="67.5">
      <c r="A2266" s="246" t="s">
        <v>6774</v>
      </c>
      <c r="B2266" s="247" t="s">
        <v>6775</v>
      </c>
      <c r="C2266" s="251" t="s">
        <v>35</v>
      </c>
      <c r="D2266" s="251" t="s">
        <v>6776</v>
      </c>
      <c r="E2266" s="250" t="s">
        <v>28</v>
      </c>
      <c r="F2266" s="253" t="s">
        <v>22436</v>
      </c>
    </row>
    <row r="2267" spans="1:6" ht="67.5">
      <c r="A2267" s="246" t="s">
        <v>6777</v>
      </c>
      <c r="B2267" s="247" t="s">
        <v>6778</v>
      </c>
      <c r="C2267" s="251" t="s">
        <v>35</v>
      </c>
      <c r="D2267" s="251" t="s">
        <v>6779</v>
      </c>
      <c r="E2267" s="250" t="s">
        <v>28</v>
      </c>
      <c r="F2267" s="253" t="s">
        <v>21855</v>
      </c>
    </row>
    <row r="2268" spans="1:6" ht="67.5">
      <c r="A2268" s="246" t="s">
        <v>6780</v>
      </c>
      <c r="B2268" s="247" t="s">
        <v>6781</v>
      </c>
      <c r="C2268" s="251" t="s">
        <v>35</v>
      </c>
      <c r="D2268" s="251" t="s">
        <v>6782</v>
      </c>
      <c r="E2268" s="250" t="s">
        <v>28</v>
      </c>
      <c r="F2268" s="253" t="s">
        <v>22437</v>
      </c>
    </row>
    <row r="2269" spans="1:6" ht="67.5">
      <c r="A2269" s="246" t="s">
        <v>6783</v>
      </c>
      <c r="B2269" s="247" t="s">
        <v>6784</v>
      </c>
      <c r="C2269" s="251" t="s">
        <v>35</v>
      </c>
      <c r="D2269" s="251" t="s">
        <v>6785</v>
      </c>
      <c r="E2269" s="250" t="s">
        <v>28</v>
      </c>
      <c r="F2269" s="253" t="s">
        <v>17550</v>
      </c>
    </row>
    <row r="2270" spans="1:6" ht="67.5">
      <c r="A2270" s="246" t="s">
        <v>6786</v>
      </c>
      <c r="B2270" s="247" t="s">
        <v>6787</v>
      </c>
      <c r="C2270" s="251" t="s">
        <v>35</v>
      </c>
      <c r="D2270" s="251" t="s">
        <v>6788</v>
      </c>
      <c r="E2270" s="250" t="s">
        <v>28</v>
      </c>
      <c r="F2270" s="253" t="s">
        <v>22438</v>
      </c>
    </row>
    <row r="2271" spans="1:6" ht="67.5">
      <c r="A2271" s="246" t="s">
        <v>6789</v>
      </c>
      <c r="B2271" s="247" t="s">
        <v>6790</v>
      </c>
      <c r="C2271" s="251" t="s">
        <v>35</v>
      </c>
      <c r="D2271" s="251" t="s">
        <v>6791</v>
      </c>
      <c r="E2271" s="250" t="s">
        <v>28</v>
      </c>
      <c r="F2271" s="253" t="s">
        <v>22439</v>
      </c>
    </row>
    <row r="2272" spans="1:6" ht="67.5">
      <c r="A2272" s="246" t="s">
        <v>6792</v>
      </c>
      <c r="B2272" s="247" t="s">
        <v>6793</v>
      </c>
      <c r="C2272" s="251" t="s">
        <v>35</v>
      </c>
      <c r="D2272" s="251" t="s">
        <v>6794</v>
      </c>
      <c r="E2272" s="250" t="s">
        <v>28</v>
      </c>
      <c r="F2272" s="253" t="s">
        <v>22440</v>
      </c>
    </row>
    <row r="2273" spans="1:6" ht="67.5">
      <c r="A2273" s="246" t="s">
        <v>6795</v>
      </c>
      <c r="B2273" s="247" t="s">
        <v>6796</v>
      </c>
      <c r="C2273" s="251" t="s">
        <v>35</v>
      </c>
      <c r="D2273" s="251" t="s">
        <v>2252</v>
      </c>
      <c r="E2273" s="250" t="s">
        <v>28</v>
      </c>
      <c r="F2273" s="253" t="s">
        <v>22441</v>
      </c>
    </row>
    <row r="2274" spans="1:6" ht="67.5">
      <c r="A2274" s="246" t="s">
        <v>6797</v>
      </c>
      <c r="B2274" s="247" t="s">
        <v>6798</v>
      </c>
      <c r="C2274" s="251" t="s">
        <v>35</v>
      </c>
      <c r="D2274" s="251" t="s">
        <v>6799</v>
      </c>
      <c r="E2274" s="250" t="s">
        <v>28</v>
      </c>
      <c r="F2274" s="253" t="s">
        <v>22442</v>
      </c>
    </row>
    <row r="2275" spans="1:6" ht="54">
      <c r="A2275" s="246" t="s">
        <v>6800</v>
      </c>
      <c r="B2275" s="247" t="s">
        <v>6801</v>
      </c>
      <c r="C2275" s="251" t="s">
        <v>35</v>
      </c>
      <c r="D2275" s="251" t="s">
        <v>6802</v>
      </c>
      <c r="E2275" s="250" t="s">
        <v>28</v>
      </c>
      <c r="F2275" s="253" t="s">
        <v>22443</v>
      </c>
    </row>
    <row r="2276" spans="1:6" ht="54">
      <c r="A2276" s="246" t="s">
        <v>6803</v>
      </c>
      <c r="B2276" s="247" t="s">
        <v>6804</v>
      </c>
      <c r="C2276" s="251" t="s">
        <v>35</v>
      </c>
      <c r="D2276" s="251" t="s">
        <v>6805</v>
      </c>
      <c r="E2276" s="250" t="s">
        <v>28</v>
      </c>
      <c r="F2276" s="253" t="s">
        <v>22444</v>
      </c>
    </row>
    <row r="2277" spans="1:6" ht="54">
      <c r="A2277" s="246" t="s">
        <v>6806</v>
      </c>
      <c r="B2277" s="247" t="s">
        <v>6807</v>
      </c>
      <c r="C2277" s="251" t="s">
        <v>35</v>
      </c>
      <c r="D2277" s="251" t="s">
        <v>6808</v>
      </c>
      <c r="E2277" s="250" t="s">
        <v>28</v>
      </c>
      <c r="F2277" s="253" t="s">
        <v>22445</v>
      </c>
    </row>
    <row r="2278" spans="1:6" ht="54">
      <c r="A2278" s="246" t="s">
        <v>6809</v>
      </c>
      <c r="B2278" s="247" t="s">
        <v>6810</v>
      </c>
      <c r="C2278" s="251" t="s">
        <v>35</v>
      </c>
      <c r="D2278" s="251" t="s">
        <v>6183</v>
      </c>
      <c r="E2278" s="250" t="s">
        <v>28</v>
      </c>
      <c r="F2278" s="253" t="s">
        <v>8348</v>
      </c>
    </row>
    <row r="2279" spans="1:6" ht="54">
      <c r="A2279" s="246" t="s">
        <v>6811</v>
      </c>
      <c r="B2279" s="247" t="s">
        <v>6812</v>
      </c>
      <c r="C2279" s="251" t="s">
        <v>35</v>
      </c>
      <c r="D2279" s="251" t="s">
        <v>3947</v>
      </c>
      <c r="E2279" s="250" t="s">
        <v>28</v>
      </c>
      <c r="F2279" s="253" t="s">
        <v>22446</v>
      </c>
    </row>
    <row r="2280" spans="1:6" ht="54">
      <c r="A2280" s="246" t="s">
        <v>6813</v>
      </c>
      <c r="B2280" s="247" t="s">
        <v>6814</v>
      </c>
      <c r="C2280" s="251" t="s">
        <v>35</v>
      </c>
      <c r="D2280" s="251" t="s">
        <v>2451</v>
      </c>
      <c r="E2280" s="250" t="s">
        <v>28</v>
      </c>
      <c r="F2280" s="253" t="s">
        <v>22447</v>
      </c>
    </row>
    <row r="2281" spans="1:6" ht="54">
      <c r="A2281" s="246" t="s">
        <v>6815</v>
      </c>
      <c r="B2281" s="247" t="s">
        <v>6816</v>
      </c>
      <c r="C2281" s="251" t="s">
        <v>35</v>
      </c>
      <c r="D2281" s="251" t="s">
        <v>6817</v>
      </c>
      <c r="E2281" s="250" t="s">
        <v>28</v>
      </c>
      <c r="F2281" s="253" t="s">
        <v>22448</v>
      </c>
    </row>
    <row r="2282" spans="1:6" ht="54">
      <c r="A2282" s="246" t="s">
        <v>6818</v>
      </c>
      <c r="B2282" s="247" t="s">
        <v>6819</v>
      </c>
      <c r="C2282" s="251" t="s">
        <v>35</v>
      </c>
      <c r="D2282" s="251" t="s">
        <v>6820</v>
      </c>
      <c r="E2282" s="250" t="s">
        <v>28</v>
      </c>
      <c r="F2282" s="253" t="s">
        <v>22449</v>
      </c>
    </row>
    <row r="2283" spans="1:6" ht="54">
      <c r="A2283" s="246" t="s">
        <v>6821</v>
      </c>
      <c r="B2283" s="247" t="s">
        <v>6822</v>
      </c>
      <c r="C2283" s="251" t="s">
        <v>35</v>
      </c>
      <c r="D2283" s="251" t="s">
        <v>6823</v>
      </c>
      <c r="E2283" s="250" t="s">
        <v>28</v>
      </c>
      <c r="F2283" s="253" t="s">
        <v>22450</v>
      </c>
    </row>
    <row r="2284" spans="1:6" ht="54">
      <c r="A2284" s="246" t="s">
        <v>6824</v>
      </c>
      <c r="B2284" s="247" t="s">
        <v>6825</v>
      </c>
      <c r="C2284" s="251" t="s">
        <v>35</v>
      </c>
      <c r="D2284" s="251" t="s">
        <v>6826</v>
      </c>
      <c r="E2284" s="250" t="s">
        <v>28</v>
      </c>
      <c r="F2284" s="253" t="s">
        <v>11164</v>
      </c>
    </row>
    <row r="2285" spans="1:6" ht="54">
      <c r="A2285" s="246" t="s">
        <v>6827</v>
      </c>
      <c r="B2285" s="247" t="s">
        <v>6828</v>
      </c>
      <c r="C2285" s="251" t="s">
        <v>35</v>
      </c>
      <c r="D2285" s="251" t="s">
        <v>6829</v>
      </c>
      <c r="E2285" s="250" t="s">
        <v>28</v>
      </c>
      <c r="F2285" s="253" t="s">
        <v>16800</v>
      </c>
    </row>
    <row r="2286" spans="1:6" ht="54">
      <c r="A2286" s="246" t="s">
        <v>6830</v>
      </c>
      <c r="B2286" s="247" t="s">
        <v>6831</v>
      </c>
      <c r="C2286" s="251" t="s">
        <v>35</v>
      </c>
      <c r="D2286" s="251" t="s">
        <v>6832</v>
      </c>
      <c r="E2286" s="250" t="s">
        <v>28</v>
      </c>
      <c r="F2286" s="253" t="s">
        <v>22451</v>
      </c>
    </row>
    <row r="2287" spans="1:6" ht="54">
      <c r="A2287" s="246" t="s">
        <v>6833</v>
      </c>
      <c r="B2287" s="247" t="s">
        <v>6834</v>
      </c>
      <c r="C2287" s="251" t="s">
        <v>35</v>
      </c>
      <c r="D2287" s="251" t="s">
        <v>6835</v>
      </c>
      <c r="E2287" s="250" t="s">
        <v>28</v>
      </c>
      <c r="F2287" s="253" t="s">
        <v>22452</v>
      </c>
    </row>
    <row r="2288" spans="1:6" ht="54">
      <c r="A2288" s="246" t="s">
        <v>6836</v>
      </c>
      <c r="B2288" s="247" t="s">
        <v>6837</v>
      </c>
      <c r="C2288" s="251" t="s">
        <v>35</v>
      </c>
      <c r="D2288" s="251" t="s">
        <v>6838</v>
      </c>
      <c r="E2288" s="250" t="s">
        <v>28</v>
      </c>
      <c r="F2288" s="253" t="s">
        <v>22453</v>
      </c>
    </row>
    <row r="2289" spans="1:6" ht="54">
      <c r="A2289" s="246" t="s">
        <v>6839</v>
      </c>
      <c r="B2289" s="247" t="s">
        <v>6840</v>
      </c>
      <c r="C2289" s="251" t="s">
        <v>35</v>
      </c>
      <c r="D2289" s="251" t="s">
        <v>6841</v>
      </c>
      <c r="E2289" s="250" t="s">
        <v>28</v>
      </c>
      <c r="F2289" s="253" t="s">
        <v>18308</v>
      </c>
    </row>
    <row r="2290" spans="1:6" ht="54">
      <c r="A2290" s="246" t="s">
        <v>6842</v>
      </c>
      <c r="B2290" s="247" t="s">
        <v>6843</v>
      </c>
      <c r="C2290" s="251" t="s">
        <v>35</v>
      </c>
      <c r="D2290" s="251" t="s">
        <v>1883</v>
      </c>
      <c r="E2290" s="250" t="s">
        <v>28</v>
      </c>
      <c r="F2290" s="253" t="s">
        <v>22454</v>
      </c>
    </row>
    <row r="2291" spans="1:6" ht="40.5">
      <c r="A2291" s="246" t="s">
        <v>6844</v>
      </c>
      <c r="B2291" s="247" t="s">
        <v>6845</v>
      </c>
      <c r="C2291" s="251" t="s">
        <v>35</v>
      </c>
      <c r="D2291" s="251" t="s">
        <v>6846</v>
      </c>
      <c r="E2291" s="250" t="s">
        <v>28</v>
      </c>
      <c r="F2291" s="253" t="s">
        <v>22455</v>
      </c>
    </row>
    <row r="2292" spans="1:6" ht="67.5">
      <c r="A2292" s="246" t="s">
        <v>6847</v>
      </c>
      <c r="B2292" s="247" t="s">
        <v>6848</v>
      </c>
      <c r="C2292" s="251" t="s">
        <v>35</v>
      </c>
      <c r="D2292" s="251" t="s">
        <v>6849</v>
      </c>
      <c r="E2292" s="250" t="s">
        <v>28</v>
      </c>
      <c r="F2292" s="253" t="s">
        <v>22456</v>
      </c>
    </row>
    <row r="2293" spans="1:6" ht="67.5">
      <c r="A2293" s="246" t="s">
        <v>6850</v>
      </c>
      <c r="B2293" s="247" t="s">
        <v>6851</v>
      </c>
      <c r="C2293" s="251" t="s">
        <v>35</v>
      </c>
      <c r="D2293" s="251" t="s">
        <v>6852</v>
      </c>
      <c r="E2293" s="250" t="s">
        <v>28</v>
      </c>
      <c r="F2293" s="253" t="s">
        <v>22457</v>
      </c>
    </row>
    <row r="2294" spans="1:6" ht="67.5">
      <c r="A2294" s="246" t="s">
        <v>6853</v>
      </c>
      <c r="B2294" s="247" t="s">
        <v>6854</v>
      </c>
      <c r="C2294" s="251" t="s">
        <v>35</v>
      </c>
      <c r="D2294" s="251" t="s">
        <v>6855</v>
      </c>
      <c r="E2294" s="250" t="s">
        <v>28</v>
      </c>
      <c r="F2294" s="253" t="s">
        <v>21506</v>
      </c>
    </row>
    <row r="2295" spans="1:6" ht="40.5">
      <c r="A2295" s="246" t="s">
        <v>6856</v>
      </c>
      <c r="B2295" s="247" t="s">
        <v>6857</v>
      </c>
      <c r="C2295" s="251" t="s">
        <v>35</v>
      </c>
      <c r="D2295" s="251" t="s">
        <v>6858</v>
      </c>
      <c r="E2295" s="250" t="s">
        <v>28</v>
      </c>
      <c r="F2295" s="253" t="s">
        <v>22458</v>
      </c>
    </row>
    <row r="2296" spans="1:6" ht="54">
      <c r="A2296" s="246" t="s">
        <v>6859</v>
      </c>
      <c r="B2296" s="247" t="s">
        <v>6860</v>
      </c>
      <c r="C2296" s="251" t="s">
        <v>35</v>
      </c>
      <c r="D2296" s="251" t="s">
        <v>6861</v>
      </c>
      <c r="E2296" s="250" t="s">
        <v>28</v>
      </c>
      <c r="F2296" s="253" t="s">
        <v>21829</v>
      </c>
    </row>
    <row r="2297" spans="1:6" ht="54">
      <c r="A2297" s="246" t="s">
        <v>6862</v>
      </c>
      <c r="B2297" s="247" t="s">
        <v>6863</v>
      </c>
      <c r="C2297" s="251" t="s">
        <v>35</v>
      </c>
      <c r="D2297" s="251" t="s">
        <v>6864</v>
      </c>
      <c r="E2297" s="250" t="s">
        <v>28</v>
      </c>
      <c r="F2297" s="253" t="s">
        <v>22459</v>
      </c>
    </row>
    <row r="2298" spans="1:6" ht="40.5">
      <c r="A2298" s="246" t="s">
        <v>6865</v>
      </c>
      <c r="B2298" s="247" t="s">
        <v>6866</v>
      </c>
      <c r="C2298" s="251" t="s">
        <v>35</v>
      </c>
      <c r="D2298" s="251" t="s">
        <v>6867</v>
      </c>
      <c r="E2298" s="250" t="s">
        <v>28</v>
      </c>
      <c r="F2298" s="253" t="s">
        <v>22460</v>
      </c>
    </row>
    <row r="2299" spans="1:6" ht="54">
      <c r="A2299" s="246" t="s">
        <v>6868</v>
      </c>
      <c r="B2299" s="247" t="s">
        <v>6869</v>
      </c>
      <c r="C2299" s="251" t="s">
        <v>35</v>
      </c>
      <c r="D2299" s="251" t="s">
        <v>6870</v>
      </c>
      <c r="E2299" s="250" t="s">
        <v>28</v>
      </c>
      <c r="F2299" s="253" t="s">
        <v>22461</v>
      </c>
    </row>
    <row r="2300" spans="1:6" ht="54">
      <c r="A2300" s="246" t="s">
        <v>6871</v>
      </c>
      <c r="B2300" s="247" t="s">
        <v>6872</v>
      </c>
      <c r="C2300" s="251" t="s">
        <v>35</v>
      </c>
      <c r="D2300" s="251" t="s">
        <v>6873</v>
      </c>
      <c r="E2300" s="250" t="s">
        <v>28</v>
      </c>
      <c r="F2300" s="253" t="s">
        <v>22462</v>
      </c>
    </row>
    <row r="2301" spans="1:6" ht="40.5">
      <c r="A2301" s="246" t="s">
        <v>6874</v>
      </c>
      <c r="B2301" s="247" t="s">
        <v>6875</v>
      </c>
      <c r="C2301" s="251" t="s">
        <v>35</v>
      </c>
      <c r="D2301" s="251" t="s">
        <v>902</v>
      </c>
      <c r="E2301" s="250" t="s">
        <v>28</v>
      </c>
      <c r="F2301" s="253" t="s">
        <v>22463</v>
      </c>
    </row>
    <row r="2302" spans="1:6" ht="54">
      <c r="A2302" s="246" t="s">
        <v>6876</v>
      </c>
      <c r="B2302" s="247" t="s">
        <v>6877</v>
      </c>
      <c r="C2302" s="251" t="s">
        <v>35</v>
      </c>
      <c r="D2302" s="251" t="s">
        <v>6878</v>
      </c>
      <c r="E2302" s="250" t="s">
        <v>28</v>
      </c>
      <c r="F2302" s="253" t="s">
        <v>22464</v>
      </c>
    </row>
    <row r="2303" spans="1:6" ht="54">
      <c r="A2303" s="246" t="s">
        <v>6879</v>
      </c>
      <c r="B2303" s="247" t="s">
        <v>6880</v>
      </c>
      <c r="C2303" s="251" t="s">
        <v>35</v>
      </c>
      <c r="D2303" s="251" t="s">
        <v>6881</v>
      </c>
      <c r="E2303" s="250" t="s">
        <v>28</v>
      </c>
      <c r="F2303" s="253" t="s">
        <v>22465</v>
      </c>
    </row>
    <row r="2304" spans="1:6" ht="54">
      <c r="A2304" s="246" t="s">
        <v>6882</v>
      </c>
      <c r="B2304" s="247" t="s">
        <v>6883</v>
      </c>
      <c r="C2304" s="251" t="s">
        <v>35</v>
      </c>
      <c r="D2304" s="251" t="s">
        <v>6884</v>
      </c>
      <c r="E2304" s="250" t="s">
        <v>28</v>
      </c>
      <c r="F2304" s="253" t="s">
        <v>22466</v>
      </c>
    </row>
    <row r="2305" spans="1:6" ht="54">
      <c r="A2305" s="246" t="s">
        <v>6885</v>
      </c>
      <c r="B2305" s="247" t="s">
        <v>6886</v>
      </c>
      <c r="C2305" s="251" t="s">
        <v>35</v>
      </c>
      <c r="D2305" s="251" t="s">
        <v>6887</v>
      </c>
      <c r="E2305" s="250" t="s">
        <v>28</v>
      </c>
      <c r="F2305" s="253" t="s">
        <v>22467</v>
      </c>
    </row>
    <row r="2306" spans="1:6" ht="54">
      <c r="A2306" s="246" t="s">
        <v>6888</v>
      </c>
      <c r="B2306" s="247" t="s">
        <v>6889</v>
      </c>
      <c r="C2306" s="251" t="s">
        <v>35</v>
      </c>
      <c r="D2306" s="251" t="s">
        <v>6890</v>
      </c>
      <c r="E2306" s="250" t="s">
        <v>28</v>
      </c>
      <c r="F2306" s="253" t="s">
        <v>22468</v>
      </c>
    </row>
    <row r="2307" spans="1:6" ht="54">
      <c r="A2307" s="246" t="s">
        <v>6891</v>
      </c>
      <c r="B2307" s="247" t="s">
        <v>6892</v>
      </c>
      <c r="C2307" s="251" t="s">
        <v>35</v>
      </c>
      <c r="D2307" s="251" t="s">
        <v>4611</v>
      </c>
      <c r="E2307" s="250" t="s">
        <v>28</v>
      </c>
      <c r="F2307" s="253" t="s">
        <v>22469</v>
      </c>
    </row>
    <row r="2308" spans="1:6" ht="54">
      <c r="A2308" s="246" t="s">
        <v>6893</v>
      </c>
      <c r="B2308" s="247" t="s">
        <v>6894</v>
      </c>
      <c r="C2308" s="251" t="s">
        <v>35</v>
      </c>
      <c r="D2308" s="251" t="s">
        <v>6895</v>
      </c>
      <c r="E2308" s="250" t="s">
        <v>28</v>
      </c>
      <c r="F2308" s="253" t="s">
        <v>22448</v>
      </c>
    </row>
    <row r="2309" spans="1:6" ht="40.5">
      <c r="A2309" s="246" t="s">
        <v>6896</v>
      </c>
      <c r="B2309" s="247" t="s">
        <v>6897</v>
      </c>
      <c r="C2309" s="251" t="s">
        <v>4353</v>
      </c>
      <c r="D2309" s="251" t="s">
        <v>1451</v>
      </c>
      <c r="E2309" s="250" t="s">
        <v>28</v>
      </c>
      <c r="F2309" s="253" t="s">
        <v>10954</v>
      </c>
    </row>
    <row r="2310" spans="1:6" ht="67.5">
      <c r="A2310" s="246" t="s">
        <v>6898</v>
      </c>
      <c r="B2310" s="247" t="s">
        <v>6899</v>
      </c>
      <c r="C2310" s="251" t="s">
        <v>35</v>
      </c>
      <c r="D2310" s="251" t="s">
        <v>6900</v>
      </c>
      <c r="E2310" s="250" t="s">
        <v>28</v>
      </c>
      <c r="F2310" s="253" t="s">
        <v>22470</v>
      </c>
    </row>
    <row r="2311" spans="1:6" ht="40.5">
      <c r="A2311" s="246" t="s">
        <v>6901</v>
      </c>
      <c r="B2311" s="247" t="s">
        <v>6902</v>
      </c>
      <c r="C2311" s="251" t="s">
        <v>238</v>
      </c>
      <c r="D2311" s="251" t="s">
        <v>6903</v>
      </c>
      <c r="E2311" s="250" t="s">
        <v>28</v>
      </c>
      <c r="F2311" s="253" t="s">
        <v>22471</v>
      </c>
    </row>
    <row r="2312" spans="1:6" ht="54">
      <c r="A2312" s="246" t="s">
        <v>6904</v>
      </c>
      <c r="B2312" s="247" t="s">
        <v>6905</v>
      </c>
      <c r="C2312" s="251" t="s">
        <v>30</v>
      </c>
      <c r="D2312" s="251" t="s">
        <v>6906</v>
      </c>
      <c r="E2312" s="250" t="s">
        <v>28</v>
      </c>
      <c r="F2312" s="253" t="s">
        <v>22472</v>
      </c>
    </row>
    <row r="2313" spans="1:6" ht="54">
      <c r="A2313" s="246" t="s">
        <v>6907</v>
      </c>
      <c r="B2313" s="247" t="s">
        <v>6908</v>
      </c>
      <c r="C2313" s="251" t="s">
        <v>30</v>
      </c>
      <c r="D2313" s="251" t="s">
        <v>6909</v>
      </c>
      <c r="E2313" s="250" t="s">
        <v>28</v>
      </c>
      <c r="F2313" s="253" t="s">
        <v>22473</v>
      </c>
    </row>
    <row r="2314" spans="1:6" ht="54">
      <c r="A2314" s="246" t="s">
        <v>6910</v>
      </c>
      <c r="B2314" s="247" t="s">
        <v>6911</v>
      </c>
      <c r="C2314" s="251" t="s">
        <v>35</v>
      </c>
      <c r="D2314" s="251" t="s">
        <v>6912</v>
      </c>
      <c r="E2314" s="250" t="s">
        <v>28</v>
      </c>
      <c r="F2314" s="253" t="s">
        <v>22474</v>
      </c>
    </row>
    <row r="2315" spans="1:6" ht="54">
      <c r="A2315" s="246" t="s">
        <v>6913</v>
      </c>
      <c r="B2315" s="247" t="s">
        <v>6914</v>
      </c>
      <c r="C2315" s="251" t="s">
        <v>35</v>
      </c>
      <c r="D2315" s="251" t="s">
        <v>6915</v>
      </c>
      <c r="E2315" s="250" t="s">
        <v>28</v>
      </c>
      <c r="F2315" s="253" t="s">
        <v>22475</v>
      </c>
    </row>
    <row r="2316" spans="1:6" ht="40.5">
      <c r="A2316" s="246" t="s">
        <v>6916</v>
      </c>
      <c r="B2316" s="247" t="s">
        <v>6917</v>
      </c>
      <c r="C2316" s="251" t="s">
        <v>35</v>
      </c>
      <c r="D2316" s="251" t="s">
        <v>6918</v>
      </c>
      <c r="E2316" s="250" t="s">
        <v>28</v>
      </c>
      <c r="F2316" s="253" t="s">
        <v>22476</v>
      </c>
    </row>
    <row r="2317" spans="1:6" ht="54">
      <c r="A2317" s="246" t="s">
        <v>6919</v>
      </c>
      <c r="B2317" s="247" t="s">
        <v>6920</v>
      </c>
      <c r="C2317" s="251" t="s">
        <v>35</v>
      </c>
      <c r="D2317" s="251" t="s">
        <v>6921</v>
      </c>
      <c r="E2317" s="250" t="s">
        <v>28</v>
      </c>
      <c r="F2317" s="253" t="s">
        <v>22477</v>
      </c>
    </row>
    <row r="2318" spans="1:6" ht="54">
      <c r="A2318" s="246" t="s">
        <v>6922</v>
      </c>
      <c r="B2318" s="247" t="s">
        <v>6923</v>
      </c>
      <c r="C2318" s="251" t="s">
        <v>35</v>
      </c>
      <c r="D2318" s="251" t="s">
        <v>6924</v>
      </c>
      <c r="E2318" s="250" t="s">
        <v>28</v>
      </c>
      <c r="F2318" s="253" t="s">
        <v>22478</v>
      </c>
    </row>
    <row r="2319" spans="1:6" ht="54">
      <c r="A2319" s="246" t="s">
        <v>6925</v>
      </c>
      <c r="B2319" s="247" t="s">
        <v>6926</v>
      </c>
      <c r="C2319" s="251" t="s">
        <v>35</v>
      </c>
      <c r="D2319" s="251" t="s">
        <v>6927</v>
      </c>
      <c r="E2319" s="250" t="s">
        <v>28</v>
      </c>
      <c r="F2319" s="253" t="s">
        <v>22479</v>
      </c>
    </row>
    <row r="2320" spans="1:6" ht="54">
      <c r="A2320" s="246" t="s">
        <v>6928</v>
      </c>
      <c r="B2320" s="247" t="s">
        <v>6929</v>
      </c>
      <c r="C2320" s="251" t="s">
        <v>35</v>
      </c>
      <c r="D2320" s="251" t="s">
        <v>6930</v>
      </c>
      <c r="E2320" s="250" t="s">
        <v>28</v>
      </c>
      <c r="F2320" s="253" t="s">
        <v>22480</v>
      </c>
    </row>
    <row r="2321" spans="1:6" ht="54">
      <c r="A2321" s="246" t="s">
        <v>6931</v>
      </c>
      <c r="B2321" s="247" t="s">
        <v>6932</v>
      </c>
      <c r="C2321" s="251" t="s">
        <v>35</v>
      </c>
      <c r="D2321" s="251" t="s">
        <v>6933</v>
      </c>
      <c r="E2321" s="250" t="s">
        <v>28</v>
      </c>
      <c r="F2321" s="253" t="s">
        <v>22481</v>
      </c>
    </row>
    <row r="2322" spans="1:6" ht="54">
      <c r="A2322" s="246" t="s">
        <v>6934</v>
      </c>
      <c r="B2322" s="247" t="s">
        <v>6935</v>
      </c>
      <c r="C2322" s="251" t="s">
        <v>35</v>
      </c>
      <c r="D2322" s="251" t="s">
        <v>6936</v>
      </c>
      <c r="E2322" s="250" t="s">
        <v>28</v>
      </c>
      <c r="F2322" s="253" t="s">
        <v>22482</v>
      </c>
    </row>
    <row r="2323" spans="1:6" ht="54">
      <c r="A2323" s="246" t="s">
        <v>6937</v>
      </c>
      <c r="B2323" s="247" t="s">
        <v>6938</v>
      </c>
      <c r="C2323" s="251" t="s">
        <v>35</v>
      </c>
      <c r="D2323" s="251" t="s">
        <v>6939</v>
      </c>
      <c r="E2323" s="250" t="s">
        <v>28</v>
      </c>
      <c r="F2323" s="253" t="s">
        <v>22483</v>
      </c>
    </row>
    <row r="2324" spans="1:6" ht="54">
      <c r="A2324" s="246" t="s">
        <v>6940</v>
      </c>
      <c r="B2324" s="247" t="s">
        <v>6941</v>
      </c>
      <c r="C2324" s="251" t="s">
        <v>35</v>
      </c>
      <c r="D2324" s="251" t="s">
        <v>6942</v>
      </c>
      <c r="E2324" s="250" t="s">
        <v>28</v>
      </c>
      <c r="F2324" s="253" t="s">
        <v>22484</v>
      </c>
    </row>
    <row r="2325" spans="1:6" ht="54">
      <c r="A2325" s="246" t="s">
        <v>6943</v>
      </c>
      <c r="B2325" s="247" t="s">
        <v>6944</v>
      </c>
      <c r="C2325" s="251" t="s">
        <v>35</v>
      </c>
      <c r="D2325" s="251" t="s">
        <v>6945</v>
      </c>
      <c r="E2325" s="250" t="s">
        <v>28</v>
      </c>
      <c r="F2325" s="253" t="s">
        <v>22485</v>
      </c>
    </row>
    <row r="2326" spans="1:6" ht="40.5">
      <c r="A2326" s="246" t="s">
        <v>6946</v>
      </c>
      <c r="B2326" s="247" t="s">
        <v>6947</v>
      </c>
      <c r="C2326" s="251" t="s">
        <v>35</v>
      </c>
      <c r="D2326" s="251" t="s">
        <v>6948</v>
      </c>
      <c r="E2326" s="250" t="s">
        <v>28</v>
      </c>
      <c r="F2326" s="253" t="s">
        <v>22486</v>
      </c>
    </row>
    <row r="2327" spans="1:6" ht="54">
      <c r="A2327" s="246" t="s">
        <v>6949</v>
      </c>
      <c r="B2327" s="247" t="s">
        <v>6950</v>
      </c>
      <c r="C2327" s="251" t="s">
        <v>35</v>
      </c>
      <c r="D2327" s="251" t="s">
        <v>6951</v>
      </c>
      <c r="E2327" s="250" t="s">
        <v>28</v>
      </c>
      <c r="F2327" s="253" t="s">
        <v>22487</v>
      </c>
    </row>
    <row r="2328" spans="1:6" ht="54">
      <c r="A2328" s="246" t="s">
        <v>6952</v>
      </c>
      <c r="B2328" s="247" t="s">
        <v>6953</v>
      </c>
      <c r="C2328" s="251" t="s">
        <v>35</v>
      </c>
      <c r="D2328" s="251" t="s">
        <v>6954</v>
      </c>
      <c r="E2328" s="250" t="s">
        <v>28</v>
      </c>
      <c r="F2328" s="253" t="s">
        <v>22488</v>
      </c>
    </row>
    <row r="2329" spans="1:6" ht="40.5">
      <c r="A2329" s="246" t="s">
        <v>6955</v>
      </c>
      <c r="B2329" s="247" t="s">
        <v>6956</v>
      </c>
      <c r="C2329" s="251" t="s">
        <v>35</v>
      </c>
      <c r="D2329" s="251" t="s">
        <v>6957</v>
      </c>
      <c r="E2329" s="250" t="s">
        <v>28</v>
      </c>
      <c r="F2329" s="253" t="s">
        <v>22489</v>
      </c>
    </row>
    <row r="2330" spans="1:6" ht="54">
      <c r="A2330" s="246" t="s">
        <v>6958</v>
      </c>
      <c r="B2330" s="247" t="s">
        <v>6959</v>
      </c>
      <c r="C2330" s="251" t="s">
        <v>35</v>
      </c>
      <c r="D2330" s="251" t="s">
        <v>6960</v>
      </c>
      <c r="E2330" s="250" t="s">
        <v>28</v>
      </c>
      <c r="F2330" s="253" t="s">
        <v>22490</v>
      </c>
    </row>
    <row r="2331" spans="1:6" ht="54">
      <c r="A2331" s="246" t="s">
        <v>6961</v>
      </c>
      <c r="B2331" s="247" t="s">
        <v>6962</v>
      </c>
      <c r="C2331" s="251" t="s">
        <v>35</v>
      </c>
      <c r="D2331" s="251" t="s">
        <v>6963</v>
      </c>
      <c r="E2331" s="250" t="s">
        <v>28</v>
      </c>
      <c r="F2331" s="253" t="s">
        <v>22491</v>
      </c>
    </row>
    <row r="2332" spans="1:6" ht="40.5">
      <c r="A2332" s="246" t="s">
        <v>6964</v>
      </c>
      <c r="B2332" s="247" t="s">
        <v>6965</v>
      </c>
      <c r="C2332" s="251" t="s">
        <v>35</v>
      </c>
      <c r="D2332" s="251" t="s">
        <v>6966</v>
      </c>
      <c r="E2332" s="250" t="s">
        <v>28</v>
      </c>
      <c r="F2332" s="253" t="s">
        <v>22492</v>
      </c>
    </row>
    <row r="2333" spans="1:6" ht="54">
      <c r="A2333" s="246" t="s">
        <v>6967</v>
      </c>
      <c r="B2333" s="247" t="s">
        <v>6968</v>
      </c>
      <c r="C2333" s="251" t="s">
        <v>35</v>
      </c>
      <c r="D2333" s="251" t="s">
        <v>6969</v>
      </c>
      <c r="E2333" s="250" t="s">
        <v>28</v>
      </c>
      <c r="F2333" s="253" t="s">
        <v>22493</v>
      </c>
    </row>
    <row r="2334" spans="1:6" ht="54">
      <c r="A2334" s="246" t="s">
        <v>6970</v>
      </c>
      <c r="B2334" s="247" t="s">
        <v>6971</v>
      </c>
      <c r="C2334" s="251" t="s">
        <v>35</v>
      </c>
      <c r="D2334" s="251" t="s">
        <v>6972</v>
      </c>
      <c r="E2334" s="250" t="s">
        <v>28</v>
      </c>
      <c r="F2334" s="253" t="s">
        <v>22494</v>
      </c>
    </row>
    <row r="2335" spans="1:6" ht="40.5">
      <c r="A2335" s="246" t="s">
        <v>6973</v>
      </c>
      <c r="B2335" s="247" t="s">
        <v>6974</v>
      </c>
      <c r="C2335" s="251" t="s">
        <v>35</v>
      </c>
      <c r="D2335" s="251" t="s">
        <v>6975</v>
      </c>
      <c r="E2335" s="250" t="s">
        <v>28</v>
      </c>
      <c r="F2335" s="253" t="s">
        <v>22495</v>
      </c>
    </row>
    <row r="2336" spans="1:6" ht="54">
      <c r="A2336" s="246" t="s">
        <v>6976</v>
      </c>
      <c r="B2336" s="247" t="s">
        <v>6977</v>
      </c>
      <c r="C2336" s="251" t="s">
        <v>35</v>
      </c>
      <c r="D2336" s="251" t="s">
        <v>6978</v>
      </c>
      <c r="E2336" s="250" t="s">
        <v>28</v>
      </c>
      <c r="F2336" s="253" t="s">
        <v>22496</v>
      </c>
    </row>
    <row r="2337" spans="1:6" ht="54">
      <c r="A2337" s="246" t="s">
        <v>6979</v>
      </c>
      <c r="B2337" s="247" t="s">
        <v>6980</v>
      </c>
      <c r="C2337" s="251" t="s">
        <v>35</v>
      </c>
      <c r="D2337" s="251" t="s">
        <v>6981</v>
      </c>
      <c r="E2337" s="250" t="s">
        <v>28</v>
      </c>
      <c r="F2337" s="253" t="s">
        <v>10655</v>
      </c>
    </row>
    <row r="2338" spans="1:6" ht="40.5">
      <c r="A2338" s="246" t="s">
        <v>6982</v>
      </c>
      <c r="B2338" s="247" t="s">
        <v>6983</v>
      </c>
      <c r="C2338" s="251" t="s">
        <v>35</v>
      </c>
      <c r="D2338" s="251" t="s">
        <v>6984</v>
      </c>
      <c r="E2338" s="250" t="s">
        <v>28</v>
      </c>
      <c r="F2338" s="253" t="s">
        <v>22497</v>
      </c>
    </row>
    <row r="2339" spans="1:6" ht="54">
      <c r="A2339" s="246" t="s">
        <v>6985</v>
      </c>
      <c r="B2339" s="247" t="s">
        <v>6986</v>
      </c>
      <c r="C2339" s="251" t="s">
        <v>35</v>
      </c>
      <c r="D2339" s="251" t="s">
        <v>6987</v>
      </c>
      <c r="E2339" s="250" t="s">
        <v>28</v>
      </c>
      <c r="F2339" s="253" t="s">
        <v>22498</v>
      </c>
    </row>
    <row r="2340" spans="1:6" ht="54">
      <c r="A2340" s="246" t="s">
        <v>6988</v>
      </c>
      <c r="B2340" s="247" t="s">
        <v>6989</v>
      </c>
      <c r="C2340" s="251" t="s">
        <v>35</v>
      </c>
      <c r="D2340" s="251" t="s">
        <v>6990</v>
      </c>
      <c r="E2340" s="250" t="s">
        <v>28</v>
      </c>
      <c r="F2340" s="253" t="s">
        <v>22499</v>
      </c>
    </row>
    <row r="2341" spans="1:6" ht="54">
      <c r="A2341" s="246" t="s">
        <v>6991</v>
      </c>
      <c r="B2341" s="247" t="s">
        <v>6992</v>
      </c>
      <c r="C2341" s="251" t="s">
        <v>35</v>
      </c>
      <c r="D2341" s="251" t="s">
        <v>6993</v>
      </c>
      <c r="E2341" s="250" t="s">
        <v>28</v>
      </c>
      <c r="F2341" s="253" t="s">
        <v>22500</v>
      </c>
    </row>
    <row r="2342" spans="1:6" ht="54">
      <c r="A2342" s="246" t="s">
        <v>6994</v>
      </c>
      <c r="B2342" s="247" t="s">
        <v>6995</v>
      </c>
      <c r="C2342" s="251" t="s">
        <v>35</v>
      </c>
      <c r="D2342" s="251" t="s">
        <v>6996</v>
      </c>
      <c r="E2342" s="250" t="s">
        <v>28</v>
      </c>
      <c r="F2342" s="253" t="s">
        <v>22501</v>
      </c>
    </row>
    <row r="2343" spans="1:6" ht="54">
      <c r="A2343" s="246" t="s">
        <v>6997</v>
      </c>
      <c r="B2343" s="247" t="s">
        <v>6998</v>
      </c>
      <c r="C2343" s="251" t="s">
        <v>35</v>
      </c>
      <c r="D2343" s="251" t="s">
        <v>6999</v>
      </c>
      <c r="E2343" s="250" t="s">
        <v>28</v>
      </c>
      <c r="F2343" s="253" t="s">
        <v>22502</v>
      </c>
    </row>
    <row r="2344" spans="1:6" ht="54">
      <c r="A2344" s="246" t="s">
        <v>7000</v>
      </c>
      <c r="B2344" s="247" t="s">
        <v>7001</v>
      </c>
      <c r="C2344" s="251" t="s">
        <v>35</v>
      </c>
      <c r="D2344" s="251" t="s">
        <v>7002</v>
      </c>
      <c r="E2344" s="250" t="s">
        <v>28</v>
      </c>
      <c r="F2344" s="253" t="s">
        <v>22503</v>
      </c>
    </row>
    <row r="2345" spans="1:6" ht="54">
      <c r="A2345" s="246" t="s">
        <v>7003</v>
      </c>
      <c r="B2345" s="247" t="s">
        <v>7004</v>
      </c>
      <c r="C2345" s="251" t="s">
        <v>35</v>
      </c>
      <c r="D2345" s="251" t="s">
        <v>7005</v>
      </c>
      <c r="E2345" s="250" t="s">
        <v>28</v>
      </c>
      <c r="F2345" s="253" t="s">
        <v>22504</v>
      </c>
    </row>
    <row r="2346" spans="1:6" ht="54">
      <c r="A2346" s="246" t="s">
        <v>7006</v>
      </c>
      <c r="B2346" s="247" t="s">
        <v>7007</v>
      </c>
      <c r="C2346" s="251" t="s">
        <v>35</v>
      </c>
      <c r="D2346" s="251" t="s">
        <v>7008</v>
      </c>
      <c r="E2346" s="250" t="s">
        <v>28</v>
      </c>
      <c r="F2346" s="253" t="s">
        <v>22505</v>
      </c>
    </row>
    <row r="2347" spans="1:6" ht="54">
      <c r="A2347" s="246" t="s">
        <v>7009</v>
      </c>
      <c r="B2347" s="247" t="s">
        <v>7010</v>
      </c>
      <c r="C2347" s="251" t="s">
        <v>35</v>
      </c>
      <c r="D2347" s="251" t="s">
        <v>7011</v>
      </c>
      <c r="E2347" s="250" t="s">
        <v>28</v>
      </c>
      <c r="F2347" s="253" t="s">
        <v>22506</v>
      </c>
    </row>
    <row r="2348" spans="1:6" ht="54">
      <c r="A2348" s="246" t="s">
        <v>7012</v>
      </c>
      <c r="B2348" s="247" t="s">
        <v>7013</v>
      </c>
      <c r="C2348" s="251" t="s">
        <v>35</v>
      </c>
      <c r="D2348" s="251" t="s">
        <v>7014</v>
      </c>
      <c r="E2348" s="250" t="s">
        <v>28</v>
      </c>
      <c r="F2348" s="253" t="s">
        <v>22507</v>
      </c>
    </row>
    <row r="2349" spans="1:6" ht="54">
      <c r="A2349" s="246" t="s">
        <v>7015</v>
      </c>
      <c r="B2349" s="247" t="s">
        <v>7016</v>
      </c>
      <c r="C2349" s="251" t="s">
        <v>35</v>
      </c>
      <c r="D2349" s="251" t="s">
        <v>7017</v>
      </c>
      <c r="E2349" s="250" t="s">
        <v>28</v>
      </c>
      <c r="F2349" s="253" t="s">
        <v>22508</v>
      </c>
    </row>
    <row r="2350" spans="1:6" ht="54">
      <c r="A2350" s="246" t="s">
        <v>7018</v>
      </c>
      <c r="B2350" s="247" t="s">
        <v>7019</v>
      </c>
      <c r="C2350" s="251" t="s">
        <v>35</v>
      </c>
      <c r="D2350" s="251" t="s">
        <v>7020</v>
      </c>
      <c r="E2350" s="250" t="s">
        <v>28</v>
      </c>
      <c r="F2350" s="253" t="s">
        <v>22509</v>
      </c>
    </row>
    <row r="2351" spans="1:6" ht="54">
      <c r="A2351" s="246" t="s">
        <v>7021</v>
      </c>
      <c r="B2351" s="247" t="s">
        <v>7022</v>
      </c>
      <c r="C2351" s="251" t="s">
        <v>35</v>
      </c>
      <c r="D2351" s="251" t="s">
        <v>7023</v>
      </c>
      <c r="E2351" s="250" t="s">
        <v>28</v>
      </c>
      <c r="F2351" s="253" t="s">
        <v>22510</v>
      </c>
    </row>
    <row r="2352" spans="1:6" ht="54">
      <c r="A2352" s="246" t="s">
        <v>7024</v>
      </c>
      <c r="B2352" s="247" t="s">
        <v>7025</v>
      </c>
      <c r="C2352" s="251" t="s">
        <v>35</v>
      </c>
      <c r="D2352" s="251" t="s">
        <v>7026</v>
      </c>
      <c r="E2352" s="250" t="s">
        <v>28</v>
      </c>
      <c r="F2352" s="253" t="s">
        <v>22511</v>
      </c>
    </row>
    <row r="2353" spans="1:6" ht="54">
      <c r="A2353" s="246" t="s">
        <v>7027</v>
      </c>
      <c r="B2353" s="247" t="s">
        <v>7028</v>
      </c>
      <c r="C2353" s="251" t="s">
        <v>35</v>
      </c>
      <c r="D2353" s="251" t="s">
        <v>7029</v>
      </c>
      <c r="E2353" s="250" t="s">
        <v>28</v>
      </c>
      <c r="F2353" s="253" t="s">
        <v>22512</v>
      </c>
    </row>
    <row r="2354" spans="1:6" ht="54">
      <c r="A2354" s="246" t="s">
        <v>7030</v>
      </c>
      <c r="B2354" s="247" t="s">
        <v>7031</v>
      </c>
      <c r="C2354" s="251" t="s">
        <v>35</v>
      </c>
      <c r="D2354" s="251" t="s">
        <v>7032</v>
      </c>
      <c r="E2354" s="250" t="s">
        <v>28</v>
      </c>
      <c r="F2354" s="253" t="s">
        <v>22513</v>
      </c>
    </row>
    <row r="2355" spans="1:6" ht="54">
      <c r="A2355" s="246" t="s">
        <v>7033</v>
      </c>
      <c r="B2355" s="247" t="s">
        <v>7034</v>
      </c>
      <c r="C2355" s="251" t="s">
        <v>35</v>
      </c>
      <c r="D2355" s="251" t="s">
        <v>7035</v>
      </c>
      <c r="E2355" s="250" t="s">
        <v>28</v>
      </c>
      <c r="F2355" s="253" t="s">
        <v>22514</v>
      </c>
    </row>
    <row r="2356" spans="1:6" ht="54">
      <c r="A2356" s="246" t="s">
        <v>7036</v>
      </c>
      <c r="B2356" s="247" t="s">
        <v>7037</v>
      </c>
      <c r="C2356" s="251" t="s">
        <v>35</v>
      </c>
      <c r="D2356" s="251" t="s">
        <v>7038</v>
      </c>
      <c r="E2356" s="250" t="s">
        <v>28</v>
      </c>
      <c r="F2356" s="253" t="s">
        <v>22515</v>
      </c>
    </row>
    <row r="2357" spans="1:6" ht="54">
      <c r="A2357" s="246" t="s">
        <v>7039</v>
      </c>
      <c r="B2357" s="247" t="s">
        <v>7040</v>
      </c>
      <c r="C2357" s="251" t="s">
        <v>35</v>
      </c>
      <c r="D2357" s="251" t="s">
        <v>7041</v>
      </c>
      <c r="E2357" s="250" t="s">
        <v>28</v>
      </c>
      <c r="F2357" s="253" t="s">
        <v>22516</v>
      </c>
    </row>
    <row r="2358" spans="1:6" ht="54">
      <c r="A2358" s="246" t="s">
        <v>7042</v>
      </c>
      <c r="B2358" s="247" t="s">
        <v>7043</v>
      </c>
      <c r="C2358" s="251" t="s">
        <v>35</v>
      </c>
      <c r="D2358" s="251" t="s">
        <v>7044</v>
      </c>
      <c r="E2358" s="250" t="s">
        <v>28</v>
      </c>
      <c r="F2358" s="253" t="s">
        <v>22517</v>
      </c>
    </row>
    <row r="2359" spans="1:6" ht="54">
      <c r="A2359" s="246" t="s">
        <v>7045</v>
      </c>
      <c r="B2359" s="247" t="s">
        <v>7046</v>
      </c>
      <c r="C2359" s="251" t="s">
        <v>35</v>
      </c>
      <c r="D2359" s="251" t="s">
        <v>7047</v>
      </c>
      <c r="E2359" s="250" t="s">
        <v>28</v>
      </c>
      <c r="F2359" s="253" t="s">
        <v>22518</v>
      </c>
    </row>
    <row r="2360" spans="1:6" ht="54">
      <c r="A2360" s="246" t="s">
        <v>7048</v>
      </c>
      <c r="B2360" s="247" t="s">
        <v>7049</v>
      </c>
      <c r="C2360" s="251" t="s">
        <v>35</v>
      </c>
      <c r="D2360" s="251" t="s">
        <v>7050</v>
      </c>
      <c r="E2360" s="250" t="s">
        <v>28</v>
      </c>
      <c r="F2360" s="253" t="s">
        <v>22519</v>
      </c>
    </row>
    <row r="2361" spans="1:6" ht="54">
      <c r="A2361" s="246" t="s">
        <v>7051</v>
      </c>
      <c r="B2361" s="247" t="s">
        <v>7052</v>
      </c>
      <c r="C2361" s="251" t="s">
        <v>35</v>
      </c>
      <c r="D2361" s="251" t="s">
        <v>7053</v>
      </c>
      <c r="E2361" s="250" t="s">
        <v>28</v>
      </c>
      <c r="F2361" s="253" t="s">
        <v>22520</v>
      </c>
    </row>
    <row r="2362" spans="1:6" ht="54">
      <c r="A2362" s="246" t="s">
        <v>7054</v>
      </c>
      <c r="B2362" s="247" t="s">
        <v>7055</v>
      </c>
      <c r="C2362" s="251" t="s">
        <v>35</v>
      </c>
      <c r="D2362" s="251" t="s">
        <v>7056</v>
      </c>
      <c r="E2362" s="250" t="s">
        <v>28</v>
      </c>
      <c r="F2362" s="253" t="s">
        <v>22521</v>
      </c>
    </row>
    <row r="2363" spans="1:6" ht="54">
      <c r="A2363" s="246" t="s">
        <v>7057</v>
      </c>
      <c r="B2363" s="247" t="s">
        <v>7058</v>
      </c>
      <c r="C2363" s="251" t="s">
        <v>35</v>
      </c>
      <c r="D2363" s="251" t="s">
        <v>7059</v>
      </c>
      <c r="E2363" s="250" t="s">
        <v>28</v>
      </c>
      <c r="F2363" s="253" t="s">
        <v>22522</v>
      </c>
    </row>
    <row r="2364" spans="1:6" ht="54">
      <c r="A2364" s="246" t="s">
        <v>7060</v>
      </c>
      <c r="B2364" s="247" t="s">
        <v>7061</v>
      </c>
      <c r="C2364" s="251" t="s">
        <v>35</v>
      </c>
      <c r="D2364" s="251" t="s">
        <v>7062</v>
      </c>
      <c r="E2364" s="250" t="s">
        <v>28</v>
      </c>
      <c r="F2364" s="253" t="s">
        <v>22523</v>
      </c>
    </row>
    <row r="2365" spans="1:6" ht="54">
      <c r="A2365" s="246" t="s">
        <v>7063</v>
      </c>
      <c r="B2365" s="247" t="s">
        <v>7064</v>
      </c>
      <c r="C2365" s="251" t="s">
        <v>35</v>
      </c>
      <c r="D2365" s="251" t="s">
        <v>7065</v>
      </c>
      <c r="E2365" s="250" t="s">
        <v>28</v>
      </c>
      <c r="F2365" s="253" t="s">
        <v>22524</v>
      </c>
    </row>
    <row r="2366" spans="1:6" ht="54">
      <c r="A2366" s="246" t="s">
        <v>7066</v>
      </c>
      <c r="B2366" s="247" t="s">
        <v>7067</v>
      </c>
      <c r="C2366" s="251" t="s">
        <v>35</v>
      </c>
      <c r="D2366" s="251" t="s">
        <v>7068</v>
      </c>
      <c r="E2366" s="250" t="s">
        <v>28</v>
      </c>
      <c r="F2366" s="253" t="s">
        <v>22525</v>
      </c>
    </row>
    <row r="2367" spans="1:6" ht="54">
      <c r="A2367" s="246" t="s">
        <v>7069</v>
      </c>
      <c r="B2367" s="247" t="s">
        <v>7070</v>
      </c>
      <c r="C2367" s="251" t="s">
        <v>35</v>
      </c>
      <c r="D2367" s="251" t="s">
        <v>7071</v>
      </c>
      <c r="E2367" s="250" t="s">
        <v>28</v>
      </c>
      <c r="F2367" s="253" t="s">
        <v>22526</v>
      </c>
    </row>
    <row r="2368" spans="1:6" ht="54">
      <c r="A2368" s="246" t="s">
        <v>7072</v>
      </c>
      <c r="B2368" s="247" t="s">
        <v>7073</v>
      </c>
      <c r="C2368" s="251" t="s">
        <v>35</v>
      </c>
      <c r="D2368" s="251" t="s">
        <v>7074</v>
      </c>
      <c r="E2368" s="250" t="s">
        <v>28</v>
      </c>
      <c r="F2368" s="253" t="s">
        <v>22527</v>
      </c>
    </row>
    <row r="2369" spans="1:6" ht="54">
      <c r="A2369" s="246" t="s">
        <v>7075</v>
      </c>
      <c r="B2369" s="247" t="s">
        <v>7076</v>
      </c>
      <c r="C2369" s="251" t="s">
        <v>35</v>
      </c>
      <c r="D2369" s="251" t="s">
        <v>7077</v>
      </c>
      <c r="E2369" s="250" t="s">
        <v>28</v>
      </c>
      <c r="F2369" s="253" t="s">
        <v>22528</v>
      </c>
    </row>
    <row r="2370" spans="1:6" ht="54">
      <c r="A2370" s="246" t="s">
        <v>7078</v>
      </c>
      <c r="B2370" s="247" t="s">
        <v>7079</v>
      </c>
      <c r="C2370" s="251" t="s">
        <v>35</v>
      </c>
      <c r="D2370" s="251" t="s">
        <v>7080</v>
      </c>
      <c r="E2370" s="250" t="s">
        <v>28</v>
      </c>
      <c r="F2370" s="253" t="s">
        <v>22529</v>
      </c>
    </row>
    <row r="2371" spans="1:6" ht="54">
      <c r="A2371" s="246" t="s">
        <v>7081</v>
      </c>
      <c r="B2371" s="247" t="s">
        <v>7082</v>
      </c>
      <c r="C2371" s="251" t="s">
        <v>35</v>
      </c>
      <c r="D2371" s="251" t="s">
        <v>7083</v>
      </c>
      <c r="E2371" s="250" t="s">
        <v>28</v>
      </c>
      <c r="F2371" s="253" t="s">
        <v>22530</v>
      </c>
    </row>
    <row r="2372" spans="1:6" ht="54">
      <c r="A2372" s="246" t="s">
        <v>7084</v>
      </c>
      <c r="B2372" s="247" t="s">
        <v>7085</v>
      </c>
      <c r="C2372" s="251" t="s">
        <v>35</v>
      </c>
      <c r="D2372" s="251" t="s">
        <v>7086</v>
      </c>
      <c r="E2372" s="250" t="s">
        <v>28</v>
      </c>
      <c r="F2372" s="253" t="s">
        <v>22531</v>
      </c>
    </row>
    <row r="2373" spans="1:6" ht="54">
      <c r="A2373" s="246" t="s">
        <v>7087</v>
      </c>
      <c r="B2373" s="247" t="s">
        <v>7088</v>
      </c>
      <c r="C2373" s="251" t="s">
        <v>35</v>
      </c>
      <c r="D2373" s="251" t="s">
        <v>7089</v>
      </c>
      <c r="E2373" s="250" t="s">
        <v>28</v>
      </c>
      <c r="F2373" s="253" t="s">
        <v>22532</v>
      </c>
    </row>
    <row r="2374" spans="1:6" ht="54">
      <c r="A2374" s="246" t="s">
        <v>7090</v>
      </c>
      <c r="B2374" s="247" t="s">
        <v>7091</v>
      </c>
      <c r="C2374" s="251" t="s">
        <v>35</v>
      </c>
      <c r="D2374" s="251" t="s">
        <v>7092</v>
      </c>
      <c r="E2374" s="250" t="s">
        <v>28</v>
      </c>
      <c r="F2374" s="253" t="s">
        <v>22533</v>
      </c>
    </row>
    <row r="2375" spans="1:6" ht="54">
      <c r="A2375" s="246" t="s">
        <v>7093</v>
      </c>
      <c r="B2375" s="247" t="s">
        <v>7094</v>
      </c>
      <c r="C2375" s="251" t="s">
        <v>35</v>
      </c>
      <c r="D2375" s="251" t="s">
        <v>7095</v>
      </c>
      <c r="E2375" s="250" t="s">
        <v>28</v>
      </c>
      <c r="F2375" s="253" t="s">
        <v>22534</v>
      </c>
    </row>
    <row r="2376" spans="1:6" ht="54">
      <c r="A2376" s="246" t="s">
        <v>7096</v>
      </c>
      <c r="B2376" s="247" t="s">
        <v>7097</v>
      </c>
      <c r="C2376" s="251" t="s">
        <v>35</v>
      </c>
      <c r="D2376" s="251" t="s">
        <v>7098</v>
      </c>
      <c r="E2376" s="250" t="s">
        <v>28</v>
      </c>
      <c r="F2376" s="253" t="s">
        <v>22535</v>
      </c>
    </row>
    <row r="2377" spans="1:6" ht="54">
      <c r="A2377" s="246" t="s">
        <v>7099</v>
      </c>
      <c r="B2377" s="247" t="s">
        <v>7100</v>
      </c>
      <c r="C2377" s="251" t="s">
        <v>35</v>
      </c>
      <c r="D2377" s="251" t="s">
        <v>7101</v>
      </c>
      <c r="E2377" s="250" t="s">
        <v>28</v>
      </c>
      <c r="F2377" s="253" t="s">
        <v>22536</v>
      </c>
    </row>
    <row r="2378" spans="1:6" ht="54">
      <c r="A2378" s="246" t="s">
        <v>7102</v>
      </c>
      <c r="B2378" s="247" t="s">
        <v>7103</v>
      </c>
      <c r="C2378" s="251" t="s">
        <v>35</v>
      </c>
      <c r="D2378" s="251" t="s">
        <v>7104</v>
      </c>
      <c r="E2378" s="250" t="s">
        <v>28</v>
      </c>
      <c r="F2378" s="253" t="s">
        <v>22537</v>
      </c>
    </row>
    <row r="2379" spans="1:6" ht="54">
      <c r="A2379" s="246" t="s">
        <v>7105</v>
      </c>
      <c r="B2379" s="247" t="s">
        <v>7106</v>
      </c>
      <c r="C2379" s="251" t="s">
        <v>35</v>
      </c>
      <c r="D2379" s="251" t="s">
        <v>7107</v>
      </c>
      <c r="E2379" s="250" t="s">
        <v>28</v>
      </c>
      <c r="F2379" s="253" t="s">
        <v>22538</v>
      </c>
    </row>
    <row r="2380" spans="1:6" ht="54">
      <c r="A2380" s="246" t="s">
        <v>7108</v>
      </c>
      <c r="B2380" s="247" t="s">
        <v>7109</v>
      </c>
      <c r="C2380" s="251" t="s">
        <v>35</v>
      </c>
      <c r="D2380" s="251" t="s">
        <v>7110</v>
      </c>
      <c r="E2380" s="250" t="s">
        <v>28</v>
      </c>
      <c r="F2380" s="253" t="s">
        <v>22539</v>
      </c>
    </row>
    <row r="2381" spans="1:6" ht="54">
      <c r="A2381" s="246" t="s">
        <v>7111</v>
      </c>
      <c r="B2381" s="247" t="s">
        <v>7112</v>
      </c>
      <c r="C2381" s="251" t="s">
        <v>35</v>
      </c>
      <c r="D2381" s="251" t="s">
        <v>7113</v>
      </c>
      <c r="E2381" s="250" t="s">
        <v>28</v>
      </c>
      <c r="F2381" s="253" t="s">
        <v>22540</v>
      </c>
    </row>
    <row r="2382" spans="1:6" ht="54">
      <c r="A2382" s="246" t="s">
        <v>7114</v>
      </c>
      <c r="B2382" s="247" t="s">
        <v>7115</v>
      </c>
      <c r="C2382" s="251" t="s">
        <v>35</v>
      </c>
      <c r="D2382" s="251" t="s">
        <v>7116</v>
      </c>
      <c r="E2382" s="250" t="s">
        <v>28</v>
      </c>
      <c r="F2382" s="253" t="s">
        <v>22541</v>
      </c>
    </row>
    <row r="2383" spans="1:6" ht="54">
      <c r="A2383" s="246" t="s">
        <v>7117</v>
      </c>
      <c r="B2383" s="247" t="s">
        <v>7118</v>
      </c>
      <c r="C2383" s="251" t="s">
        <v>35</v>
      </c>
      <c r="D2383" s="251" t="s">
        <v>7119</v>
      </c>
      <c r="E2383" s="250" t="s">
        <v>28</v>
      </c>
      <c r="F2383" s="253" t="s">
        <v>22542</v>
      </c>
    </row>
    <row r="2384" spans="1:6" ht="54">
      <c r="A2384" s="246" t="s">
        <v>7120</v>
      </c>
      <c r="B2384" s="247" t="s">
        <v>7121</v>
      </c>
      <c r="C2384" s="251" t="s">
        <v>35</v>
      </c>
      <c r="D2384" s="251" t="s">
        <v>7122</v>
      </c>
      <c r="E2384" s="250" t="s">
        <v>28</v>
      </c>
      <c r="F2384" s="253" t="s">
        <v>22543</v>
      </c>
    </row>
    <row r="2385" spans="1:6" ht="54">
      <c r="A2385" s="246" t="s">
        <v>7123</v>
      </c>
      <c r="B2385" s="247" t="s">
        <v>7124</v>
      </c>
      <c r="C2385" s="251" t="s">
        <v>35</v>
      </c>
      <c r="D2385" s="251" t="s">
        <v>7125</v>
      </c>
      <c r="E2385" s="250" t="s">
        <v>28</v>
      </c>
      <c r="F2385" s="253" t="s">
        <v>4411</v>
      </c>
    </row>
    <row r="2386" spans="1:6" ht="54">
      <c r="A2386" s="246" t="s">
        <v>7126</v>
      </c>
      <c r="B2386" s="247" t="s">
        <v>7127</v>
      </c>
      <c r="C2386" s="251" t="s">
        <v>35</v>
      </c>
      <c r="D2386" s="251" t="s">
        <v>7128</v>
      </c>
      <c r="E2386" s="250" t="s">
        <v>28</v>
      </c>
      <c r="F2386" s="253" t="s">
        <v>22544</v>
      </c>
    </row>
    <row r="2387" spans="1:6" ht="54">
      <c r="A2387" s="246" t="s">
        <v>7129</v>
      </c>
      <c r="B2387" s="247" t="s">
        <v>7130</v>
      </c>
      <c r="C2387" s="251" t="s">
        <v>35</v>
      </c>
      <c r="D2387" s="251" t="s">
        <v>7131</v>
      </c>
      <c r="E2387" s="250" t="s">
        <v>28</v>
      </c>
      <c r="F2387" s="253" t="s">
        <v>22545</v>
      </c>
    </row>
    <row r="2388" spans="1:6" ht="54">
      <c r="A2388" s="246" t="s">
        <v>7132</v>
      </c>
      <c r="B2388" s="247" t="s">
        <v>7133</v>
      </c>
      <c r="C2388" s="251" t="s">
        <v>30</v>
      </c>
      <c r="D2388" s="251" t="s">
        <v>7134</v>
      </c>
      <c r="E2388" s="250" t="s">
        <v>28</v>
      </c>
      <c r="F2388" s="253" t="s">
        <v>22546</v>
      </c>
    </row>
    <row r="2389" spans="1:6" ht="54">
      <c r="A2389" s="246" t="s">
        <v>7135</v>
      </c>
      <c r="B2389" s="247" t="s">
        <v>7136</v>
      </c>
      <c r="C2389" s="251" t="s">
        <v>30</v>
      </c>
      <c r="D2389" s="251" t="s">
        <v>7137</v>
      </c>
      <c r="E2389" s="250" t="s">
        <v>28</v>
      </c>
      <c r="F2389" s="253" t="s">
        <v>22547</v>
      </c>
    </row>
    <row r="2390" spans="1:6" ht="54">
      <c r="A2390" s="246" t="s">
        <v>7138</v>
      </c>
      <c r="B2390" s="247" t="s">
        <v>7139</v>
      </c>
      <c r="C2390" s="251" t="s">
        <v>30</v>
      </c>
      <c r="D2390" s="251" t="s">
        <v>7140</v>
      </c>
      <c r="E2390" s="250" t="s">
        <v>28</v>
      </c>
      <c r="F2390" s="253" t="s">
        <v>22548</v>
      </c>
    </row>
    <row r="2391" spans="1:6" ht="54">
      <c r="A2391" s="246" t="s">
        <v>7141</v>
      </c>
      <c r="B2391" s="247" t="s">
        <v>7142</v>
      </c>
      <c r="C2391" s="251" t="s">
        <v>30</v>
      </c>
      <c r="D2391" s="251" t="s">
        <v>7143</v>
      </c>
      <c r="E2391" s="250" t="s">
        <v>28</v>
      </c>
      <c r="F2391" s="253" t="s">
        <v>22549</v>
      </c>
    </row>
    <row r="2392" spans="1:6" ht="54">
      <c r="A2392" s="246" t="s">
        <v>7144</v>
      </c>
      <c r="B2392" s="247" t="s">
        <v>7145</v>
      </c>
      <c r="C2392" s="251" t="s">
        <v>30</v>
      </c>
      <c r="D2392" s="251" t="s">
        <v>7146</v>
      </c>
      <c r="E2392" s="250" t="s">
        <v>28</v>
      </c>
      <c r="F2392" s="253" t="s">
        <v>22550</v>
      </c>
    </row>
    <row r="2393" spans="1:6" ht="54">
      <c r="A2393" s="246" t="s">
        <v>7147</v>
      </c>
      <c r="B2393" s="247" t="s">
        <v>7148</v>
      </c>
      <c r="C2393" s="251" t="s">
        <v>30</v>
      </c>
      <c r="D2393" s="251" t="s">
        <v>7149</v>
      </c>
      <c r="E2393" s="250" t="s">
        <v>28</v>
      </c>
      <c r="F2393" s="253" t="s">
        <v>22551</v>
      </c>
    </row>
    <row r="2394" spans="1:6" ht="54">
      <c r="A2394" s="246" t="s">
        <v>7150</v>
      </c>
      <c r="B2394" s="247" t="s">
        <v>7151</v>
      </c>
      <c r="C2394" s="251" t="s">
        <v>30</v>
      </c>
      <c r="D2394" s="251" t="s">
        <v>7152</v>
      </c>
      <c r="E2394" s="250" t="s">
        <v>28</v>
      </c>
      <c r="F2394" s="253" t="s">
        <v>22552</v>
      </c>
    </row>
    <row r="2395" spans="1:6" ht="54">
      <c r="A2395" s="246" t="s">
        <v>7153</v>
      </c>
      <c r="B2395" s="247" t="s">
        <v>7154</v>
      </c>
      <c r="C2395" s="251" t="s">
        <v>30</v>
      </c>
      <c r="D2395" s="251" t="s">
        <v>7155</v>
      </c>
      <c r="E2395" s="250" t="s">
        <v>28</v>
      </c>
      <c r="F2395" s="253" t="s">
        <v>22553</v>
      </c>
    </row>
    <row r="2396" spans="1:6" ht="54">
      <c r="A2396" s="246" t="s">
        <v>7156</v>
      </c>
      <c r="B2396" s="247" t="s">
        <v>7157</v>
      </c>
      <c r="C2396" s="251" t="s">
        <v>35</v>
      </c>
      <c r="D2396" s="251" t="s">
        <v>7158</v>
      </c>
      <c r="E2396" s="250" t="s">
        <v>28</v>
      </c>
      <c r="F2396" s="253" t="s">
        <v>22554</v>
      </c>
    </row>
    <row r="2397" spans="1:6" ht="54">
      <c r="A2397" s="246" t="s">
        <v>7159</v>
      </c>
      <c r="B2397" s="247" t="s">
        <v>7160</v>
      </c>
      <c r="C2397" s="251" t="s">
        <v>35</v>
      </c>
      <c r="D2397" s="251" t="s">
        <v>7161</v>
      </c>
      <c r="E2397" s="250" t="s">
        <v>28</v>
      </c>
      <c r="F2397" s="253" t="s">
        <v>22555</v>
      </c>
    </row>
    <row r="2398" spans="1:6" ht="40.5">
      <c r="A2398" s="246" t="s">
        <v>7162</v>
      </c>
      <c r="B2398" s="247" t="s">
        <v>7163</v>
      </c>
      <c r="C2398" s="251" t="s">
        <v>35</v>
      </c>
      <c r="D2398" s="251" t="s">
        <v>7164</v>
      </c>
      <c r="E2398" s="250" t="s">
        <v>28</v>
      </c>
      <c r="F2398" s="253" t="s">
        <v>22556</v>
      </c>
    </row>
    <row r="2399" spans="1:6" ht="54">
      <c r="A2399" s="246" t="s">
        <v>7165</v>
      </c>
      <c r="B2399" s="247" t="s">
        <v>7166</v>
      </c>
      <c r="C2399" s="251" t="s">
        <v>35</v>
      </c>
      <c r="D2399" s="251" t="s">
        <v>7167</v>
      </c>
      <c r="E2399" s="250" t="s">
        <v>28</v>
      </c>
      <c r="F2399" s="253" t="s">
        <v>22557</v>
      </c>
    </row>
    <row r="2400" spans="1:6" ht="54">
      <c r="A2400" s="246" t="s">
        <v>7168</v>
      </c>
      <c r="B2400" s="247" t="s">
        <v>7169</v>
      </c>
      <c r="C2400" s="251" t="s">
        <v>35</v>
      </c>
      <c r="D2400" s="251" t="s">
        <v>7170</v>
      </c>
      <c r="E2400" s="250" t="s">
        <v>28</v>
      </c>
      <c r="F2400" s="253" t="s">
        <v>22558</v>
      </c>
    </row>
    <row r="2401" spans="1:6" ht="40.5">
      <c r="A2401" s="246" t="s">
        <v>7171</v>
      </c>
      <c r="B2401" s="247" t="s">
        <v>7172</v>
      </c>
      <c r="C2401" s="251" t="s">
        <v>35</v>
      </c>
      <c r="D2401" s="251" t="s">
        <v>7173</v>
      </c>
      <c r="E2401" s="250" t="s">
        <v>28</v>
      </c>
      <c r="F2401" s="253" t="s">
        <v>22559</v>
      </c>
    </row>
    <row r="2402" spans="1:6" ht="67.5">
      <c r="A2402" s="246" t="s">
        <v>7174</v>
      </c>
      <c r="B2402" s="247" t="s">
        <v>7175</v>
      </c>
      <c r="C2402" s="251" t="s">
        <v>35</v>
      </c>
      <c r="D2402" s="251" t="s">
        <v>7176</v>
      </c>
      <c r="E2402" s="250" t="s">
        <v>28</v>
      </c>
      <c r="F2402" s="253" t="s">
        <v>22560</v>
      </c>
    </row>
    <row r="2403" spans="1:6" ht="67.5">
      <c r="A2403" s="246" t="s">
        <v>7177</v>
      </c>
      <c r="B2403" s="247" t="s">
        <v>7178</v>
      </c>
      <c r="C2403" s="251" t="s">
        <v>35</v>
      </c>
      <c r="D2403" s="251" t="s">
        <v>7179</v>
      </c>
      <c r="E2403" s="250" t="s">
        <v>28</v>
      </c>
      <c r="F2403" s="253" t="s">
        <v>22561</v>
      </c>
    </row>
    <row r="2404" spans="1:6" ht="67.5">
      <c r="A2404" s="246" t="s">
        <v>7180</v>
      </c>
      <c r="B2404" s="247" t="s">
        <v>7181</v>
      </c>
      <c r="C2404" s="251" t="s">
        <v>35</v>
      </c>
      <c r="D2404" s="251" t="s">
        <v>1989</v>
      </c>
      <c r="E2404" s="250" t="s">
        <v>28</v>
      </c>
      <c r="F2404" s="253" t="s">
        <v>22562</v>
      </c>
    </row>
    <row r="2405" spans="1:6" ht="67.5">
      <c r="A2405" s="246" t="s">
        <v>7182</v>
      </c>
      <c r="B2405" s="247" t="s">
        <v>7183</v>
      </c>
      <c r="C2405" s="251" t="s">
        <v>35</v>
      </c>
      <c r="D2405" s="251" t="s">
        <v>7184</v>
      </c>
      <c r="E2405" s="250" t="s">
        <v>28</v>
      </c>
      <c r="F2405" s="253" t="s">
        <v>22563</v>
      </c>
    </row>
    <row r="2406" spans="1:6" ht="40.5">
      <c r="A2406" s="246" t="s">
        <v>7185</v>
      </c>
      <c r="B2406" s="247" t="s">
        <v>7186</v>
      </c>
      <c r="C2406" s="251" t="s">
        <v>4353</v>
      </c>
      <c r="D2406" s="251" t="s">
        <v>7187</v>
      </c>
      <c r="E2406" s="250" t="s">
        <v>28</v>
      </c>
      <c r="F2406" s="253" t="s">
        <v>3276</v>
      </c>
    </row>
    <row r="2407" spans="1:6" ht="40.5">
      <c r="A2407" s="246" t="s">
        <v>7188</v>
      </c>
      <c r="B2407" s="247" t="s">
        <v>7189</v>
      </c>
      <c r="C2407" s="251" t="s">
        <v>4353</v>
      </c>
      <c r="D2407" s="251" t="s">
        <v>7190</v>
      </c>
      <c r="E2407" s="250" t="s">
        <v>28</v>
      </c>
      <c r="F2407" s="253" t="s">
        <v>10131</v>
      </c>
    </row>
    <row r="2408" spans="1:6" ht="40.5">
      <c r="A2408" s="246" t="s">
        <v>7191</v>
      </c>
      <c r="B2408" s="247" t="s">
        <v>7192</v>
      </c>
      <c r="C2408" s="251" t="s">
        <v>4353</v>
      </c>
      <c r="D2408" s="251" t="s">
        <v>7193</v>
      </c>
      <c r="E2408" s="250" t="s">
        <v>28</v>
      </c>
      <c r="F2408" s="253" t="s">
        <v>22564</v>
      </c>
    </row>
    <row r="2409" spans="1:6" ht="40.5">
      <c r="A2409" s="246" t="s">
        <v>7194</v>
      </c>
      <c r="B2409" s="247" t="s">
        <v>7195</v>
      </c>
      <c r="C2409" s="251" t="s">
        <v>4353</v>
      </c>
      <c r="D2409" s="251" t="s">
        <v>7196</v>
      </c>
      <c r="E2409" s="250" t="s">
        <v>28</v>
      </c>
      <c r="F2409" s="253" t="s">
        <v>6472</v>
      </c>
    </row>
    <row r="2410" spans="1:6" ht="40.5">
      <c r="A2410" s="246" t="s">
        <v>7197</v>
      </c>
      <c r="B2410" s="247" t="s">
        <v>7198</v>
      </c>
      <c r="C2410" s="251" t="s">
        <v>4353</v>
      </c>
      <c r="D2410" s="251" t="s">
        <v>2698</v>
      </c>
      <c r="E2410" s="250" t="s">
        <v>28</v>
      </c>
      <c r="F2410" s="253" t="s">
        <v>825</v>
      </c>
    </row>
    <row r="2411" spans="1:6" ht="54">
      <c r="A2411" s="246" t="s">
        <v>7199</v>
      </c>
      <c r="B2411" s="247" t="s">
        <v>7200</v>
      </c>
      <c r="C2411" s="251" t="s">
        <v>4353</v>
      </c>
      <c r="D2411" s="251" t="s">
        <v>7201</v>
      </c>
      <c r="E2411" s="250" t="s">
        <v>28</v>
      </c>
      <c r="F2411" s="253" t="s">
        <v>11428</v>
      </c>
    </row>
    <row r="2412" spans="1:6" ht="54">
      <c r="A2412" s="246" t="s">
        <v>7202</v>
      </c>
      <c r="B2412" s="247" t="s">
        <v>7203</v>
      </c>
      <c r="C2412" s="251" t="s">
        <v>4353</v>
      </c>
      <c r="D2412" s="251" t="s">
        <v>4759</v>
      </c>
      <c r="E2412" s="250" t="s">
        <v>28</v>
      </c>
      <c r="F2412" s="253" t="s">
        <v>5464</v>
      </c>
    </row>
    <row r="2413" spans="1:6" ht="54">
      <c r="A2413" s="246" t="s">
        <v>7204</v>
      </c>
      <c r="B2413" s="247" t="s">
        <v>7205</v>
      </c>
      <c r="C2413" s="251" t="s">
        <v>4353</v>
      </c>
      <c r="D2413" s="251" t="s">
        <v>7206</v>
      </c>
      <c r="E2413" s="250" t="s">
        <v>28</v>
      </c>
      <c r="F2413" s="253" t="s">
        <v>7286</v>
      </c>
    </row>
    <row r="2414" spans="1:6" ht="54">
      <c r="A2414" s="246" t="s">
        <v>7207</v>
      </c>
      <c r="B2414" s="247" t="s">
        <v>7208</v>
      </c>
      <c r="C2414" s="251" t="s">
        <v>4353</v>
      </c>
      <c r="D2414" s="251" t="s">
        <v>7209</v>
      </c>
      <c r="E2414" s="250" t="s">
        <v>28</v>
      </c>
      <c r="F2414" s="253" t="s">
        <v>15443</v>
      </c>
    </row>
    <row r="2415" spans="1:6" ht="54">
      <c r="A2415" s="246" t="s">
        <v>7210</v>
      </c>
      <c r="B2415" s="247" t="s">
        <v>7211</v>
      </c>
      <c r="C2415" s="251" t="s">
        <v>4353</v>
      </c>
      <c r="D2415" s="251" t="s">
        <v>2938</v>
      </c>
      <c r="E2415" s="250" t="s">
        <v>28</v>
      </c>
      <c r="F2415" s="253" t="s">
        <v>8164</v>
      </c>
    </row>
    <row r="2416" spans="1:6" ht="54">
      <c r="A2416" s="246" t="s">
        <v>7212</v>
      </c>
      <c r="B2416" s="247" t="s">
        <v>7213</v>
      </c>
      <c r="C2416" s="251" t="s">
        <v>4353</v>
      </c>
      <c r="D2416" s="251" t="s">
        <v>5467</v>
      </c>
      <c r="E2416" s="250" t="s">
        <v>28</v>
      </c>
      <c r="F2416" s="253" t="s">
        <v>15591</v>
      </c>
    </row>
    <row r="2417" spans="1:6" ht="54">
      <c r="A2417" s="246" t="s">
        <v>7214</v>
      </c>
      <c r="B2417" s="247" t="s">
        <v>7215</v>
      </c>
      <c r="C2417" s="251" t="s">
        <v>4353</v>
      </c>
      <c r="D2417" s="251" t="s">
        <v>7216</v>
      </c>
      <c r="E2417" s="250" t="s">
        <v>28</v>
      </c>
      <c r="F2417" s="253" t="s">
        <v>14624</v>
      </c>
    </row>
    <row r="2418" spans="1:6" ht="40.5">
      <c r="A2418" s="246" t="s">
        <v>7217</v>
      </c>
      <c r="B2418" s="247" t="s">
        <v>7218</v>
      </c>
      <c r="C2418" s="251" t="s">
        <v>4353</v>
      </c>
      <c r="D2418" s="251" t="s">
        <v>7219</v>
      </c>
      <c r="E2418" s="250" t="s">
        <v>28</v>
      </c>
      <c r="F2418" s="253" t="s">
        <v>22565</v>
      </c>
    </row>
    <row r="2419" spans="1:6" ht="54">
      <c r="A2419" s="246" t="s">
        <v>7220</v>
      </c>
      <c r="B2419" s="247" t="s">
        <v>7221</v>
      </c>
      <c r="C2419" s="251" t="s">
        <v>4353</v>
      </c>
      <c r="D2419" s="251" t="s">
        <v>7222</v>
      </c>
      <c r="E2419" s="250" t="s">
        <v>28</v>
      </c>
      <c r="F2419" s="253" t="s">
        <v>14128</v>
      </c>
    </row>
    <row r="2420" spans="1:6" ht="54">
      <c r="A2420" s="246" t="s">
        <v>7223</v>
      </c>
      <c r="B2420" s="247" t="s">
        <v>7224</v>
      </c>
      <c r="C2420" s="251" t="s">
        <v>4353</v>
      </c>
      <c r="D2420" s="251" t="s">
        <v>7225</v>
      </c>
      <c r="E2420" s="250" t="s">
        <v>28</v>
      </c>
      <c r="F2420" s="253" t="s">
        <v>14225</v>
      </c>
    </row>
    <row r="2421" spans="1:6" ht="54">
      <c r="A2421" s="246" t="s">
        <v>7226</v>
      </c>
      <c r="B2421" s="247" t="s">
        <v>7227</v>
      </c>
      <c r="C2421" s="251" t="s">
        <v>4353</v>
      </c>
      <c r="D2421" s="251" t="s">
        <v>7228</v>
      </c>
      <c r="E2421" s="250" t="s">
        <v>28</v>
      </c>
      <c r="F2421" s="253" t="s">
        <v>7355</v>
      </c>
    </row>
    <row r="2422" spans="1:6" ht="54">
      <c r="A2422" s="246" t="s">
        <v>7229</v>
      </c>
      <c r="B2422" s="247" t="s">
        <v>7230</v>
      </c>
      <c r="C2422" s="251" t="s">
        <v>4353</v>
      </c>
      <c r="D2422" s="251" t="s">
        <v>7231</v>
      </c>
      <c r="E2422" s="250" t="s">
        <v>28</v>
      </c>
      <c r="F2422" s="253" t="s">
        <v>10156</v>
      </c>
    </row>
    <row r="2423" spans="1:6" ht="54">
      <c r="A2423" s="246" t="s">
        <v>7232</v>
      </c>
      <c r="B2423" s="247" t="s">
        <v>7233</v>
      </c>
      <c r="C2423" s="251" t="s">
        <v>4353</v>
      </c>
      <c r="D2423" s="251" t="s">
        <v>5760</v>
      </c>
      <c r="E2423" s="250" t="s">
        <v>28</v>
      </c>
      <c r="F2423" s="253" t="s">
        <v>22566</v>
      </c>
    </row>
    <row r="2424" spans="1:6" ht="54">
      <c r="A2424" s="246" t="s">
        <v>7234</v>
      </c>
      <c r="B2424" s="247" t="s">
        <v>7235</v>
      </c>
      <c r="C2424" s="251" t="s">
        <v>4353</v>
      </c>
      <c r="D2424" s="251" t="s">
        <v>7236</v>
      </c>
      <c r="E2424" s="250" t="s">
        <v>28</v>
      </c>
      <c r="F2424" s="253" t="s">
        <v>11479</v>
      </c>
    </row>
    <row r="2425" spans="1:6" ht="54">
      <c r="A2425" s="246" t="s">
        <v>7237</v>
      </c>
      <c r="B2425" s="247" t="s">
        <v>7238</v>
      </c>
      <c r="C2425" s="251" t="s">
        <v>4353</v>
      </c>
      <c r="D2425" s="251" t="s">
        <v>5687</v>
      </c>
      <c r="E2425" s="250" t="s">
        <v>28</v>
      </c>
      <c r="F2425" s="253" t="s">
        <v>22567</v>
      </c>
    </row>
    <row r="2426" spans="1:6" ht="54">
      <c r="A2426" s="246" t="s">
        <v>7239</v>
      </c>
      <c r="B2426" s="247" t="s">
        <v>7240</v>
      </c>
      <c r="C2426" s="251" t="s">
        <v>4353</v>
      </c>
      <c r="D2426" s="251" t="s">
        <v>7241</v>
      </c>
      <c r="E2426" s="250" t="s">
        <v>28</v>
      </c>
      <c r="F2426" s="253" t="s">
        <v>16278</v>
      </c>
    </row>
    <row r="2427" spans="1:6" ht="54">
      <c r="A2427" s="246" t="s">
        <v>7242</v>
      </c>
      <c r="B2427" s="247" t="s">
        <v>7243</v>
      </c>
      <c r="C2427" s="251" t="s">
        <v>4353</v>
      </c>
      <c r="D2427" s="251" t="s">
        <v>1099</v>
      </c>
      <c r="E2427" s="250" t="s">
        <v>28</v>
      </c>
      <c r="F2427" s="253" t="s">
        <v>22568</v>
      </c>
    </row>
    <row r="2428" spans="1:6" ht="54">
      <c r="A2428" s="246" t="s">
        <v>7244</v>
      </c>
      <c r="B2428" s="247" t="s">
        <v>7245</v>
      </c>
      <c r="C2428" s="251" t="s">
        <v>4353</v>
      </c>
      <c r="D2428" s="251" t="s">
        <v>7246</v>
      </c>
      <c r="E2428" s="250" t="s">
        <v>28</v>
      </c>
      <c r="F2428" s="253" t="s">
        <v>22569</v>
      </c>
    </row>
    <row r="2429" spans="1:6" ht="54">
      <c r="A2429" s="246" t="s">
        <v>7247</v>
      </c>
      <c r="B2429" s="247" t="s">
        <v>7248</v>
      </c>
      <c r="C2429" s="251" t="s">
        <v>4353</v>
      </c>
      <c r="D2429" s="251" t="s">
        <v>7249</v>
      </c>
      <c r="E2429" s="250" t="s">
        <v>28</v>
      </c>
      <c r="F2429" s="253" t="s">
        <v>22570</v>
      </c>
    </row>
    <row r="2430" spans="1:6" ht="54">
      <c r="A2430" s="246" t="s">
        <v>7250</v>
      </c>
      <c r="B2430" s="247" t="s">
        <v>7251</v>
      </c>
      <c r="C2430" s="251" t="s">
        <v>4353</v>
      </c>
      <c r="D2430" s="251" t="s">
        <v>6309</v>
      </c>
      <c r="E2430" s="250" t="s">
        <v>28</v>
      </c>
      <c r="F2430" s="253" t="s">
        <v>13221</v>
      </c>
    </row>
    <row r="2431" spans="1:6" ht="54">
      <c r="A2431" s="246" t="s">
        <v>7252</v>
      </c>
      <c r="B2431" s="247" t="s">
        <v>7253</v>
      </c>
      <c r="C2431" s="251" t="s">
        <v>4353</v>
      </c>
      <c r="D2431" s="251" t="s">
        <v>7254</v>
      </c>
      <c r="E2431" s="250" t="s">
        <v>28</v>
      </c>
      <c r="F2431" s="253" t="s">
        <v>7231</v>
      </c>
    </row>
    <row r="2432" spans="1:6" ht="54">
      <c r="A2432" s="246" t="s">
        <v>7255</v>
      </c>
      <c r="B2432" s="247" t="s">
        <v>7256</v>
      </c>
      <c r="C2432" s="251" t="s">
        <v>4353</v>
      </c>
      <c r="D2432" s="251" t="s">
        <v>7257</v>
      </c>
      <c r="E2432" s="250" t="s">
        <v>28</v>
      </c>
      <c r="F2432" s="253" t="s">
        <v>17252</v>
      </c>
    </row>
    <row r="2433" spans="1:6" ht="54">
      <c r="A2433" s="246" t="s">
        <v>7258</v>
      </c>
      <c r="B2433" s="247" t="s">
        <v>7259</v>
      </c>
      <c r="C2433" s="251" t="s">
        <v>4353</v>
      </c>
      <c r="D2433" s="251" t="s">
        <v>7260</v>
      </c>
      <c r="E2433" s="250" t="s">
        <v>28</v>
      </c>
      <c r="F2433" s="253" t="s">
        <v>11682</v>
      </c>
    </row>
    <row r="2434" spans="1:6" ht="54">
      <c r="A2434" s="246" t="s">
        <v>7261</v>
      </c>
      <c r="B2434" s="247" t="s">
        <v>7262</v>
      </c>
      <c r="C2434" s="251" t="s">
        <v>4353</v>
      </c>
      <c r="D2434" s="251" t="s">
        <v>7263</v>
      </c>
      <c r="E2434" s="250" t="s">
        <v>28</v>
      </c>
      <c r="F2434" s="253" t="s">
        <v>7930</v>
      </c>
    </row>
    <row r="2435" spans="1:6" ht="54">
      <c r="A2435" s="246" t="s">
        <v>7264</v>
      </c>
      <c r="B2435" s="247" t="s">
        <v>7265</v>
      </c>
      <c r="C2435" s="251" t="s">
        <v>4353</v>
      </c>
      <c r="D2435" s="251" t="s">
        <v>7266</v>
      </c>
      <c r="E2435" s="250" t="s">
        <v>28</v>
      </c>
      <c r="F2435" s="253" t="s">
        <v>17940</v>
      </c>
    </row>
    <row r="2436" spans="1:6" ht="54">
      <c r="A2436" s="246" t="s">
        <v>7267</v>
      </c>
      <c r="B2436" s="247" t="s">
        <v>7268</v>
      </c>
      <c r="C2436" s="251" t="s">
        <v>4353</v>
      </c>
      <c r="D2436" s="251" t="s">
        <v>7269</v>
      </c>
      <c r="E2436" s="250" t="s">
        <v>28</v>
      </c>
      <c r="F2436" s="253" t="s">
        <v>15566</v>
      </c>
    </row>
    <row r="2437" spans="1:6" ht="54">
      <c r="A2437" s="246" t="s">
        <v>7270</v>
      </c>
      <c r="B2437" s="247" t="s">
        <v>7271</v>
      </c>
      <c r="C2437" s="251" t="s">
        <v>4353</v>
      </c>
      <c r="D2437" s="251" t="s">
        <v>7272</v>
      </c>
      <c r="E2437" s="250" t="s">
        <v>28</v>
      </c>
      <c r="F2437" s="253" t="s">
        <v>22571</v>
      </c>
    </row>
    <row r="2438" spans="1:6" ht="27">
      <c r="A2438" s="246" t="s">
        <v>7273</v>
      </c>
      <c r="B2438" s="247" t="s">
        <v>7274</v>
      </c>
      <c r="C2438" s="251" t="s">
        <v>4353</v>
      </c>
      <c r="D2438" s="251" t="s">
        <v>7275</v>
      </c>
      <c r="E2438" s="250" t="s">
        <v>28</v>
      </c>
      <c r="F2438" s="253" t="s">
        <v>7275</v>
      </c>
    </row>
    <row r="2439" spans="1:6" ht="27">
      <c r="A2439" s="246" t="s">
        <v>7276</v>
      </c>
      <c r="B2439" s="247" t="s">
        <v>7277</v>
      </c>
      <c r="C2439" s="251" t="s">
        <v>4353</v>
      </c>
      <c r="D2439" s="251" t="s">
        <v>3069</v>
      </c>
      <c r="E2439" s="250" t="s">
        <v>28</v>
      </c>
      <c r="F2439" s="253" t="s">
        <v>13939</v>
      </c>
    </row>
    <row r="2440" spans="1:6" ht="27">
      <c r="A2440" s="246" t="s">
        <v>7278</v>
      </c>
      <c r="B2440" s="247" t="s">
        <v>7279</v>
      </c>
      <c r="C2440" s="251" t="s">
        <v>4353</v>
      </c>
      <c r="D2440" s="251" t="s">
        <v>7280</v>
      </c>
      <c r="E2440" s="250" t="s">
        <v>28</v>
      </c>
      <c r="F2440" s="253" t="s">
        <v>8266</v>
      </c>
    </row>
    <row r="2441" spans="1:6" ht="27">
      <c r="A2441" s="246" t="s">
        <v>7281</v>
      </c>
      <c r="B2441" s="247" t="s">
        <v>7282</v>
      </c>
      <c r="C2441" s="251" t="s">
        <v>4353</v>
      </c>
      <c r="D2441" s="251" t="s">
        <v>7283</v>
      </c>
      <c r="E2441" s="250" t="s">
        <v>28</v>
      </c>
      <c r="F2441" s="253" t="s">
        <v>7374</v>
      </c>
    </row>
    <row r="2442" spans="1:6" ht="27">
      <c r="A2442" s="246" t="s">
        <v>7284</v>
      </c>
      <c r="B2442" s="247" t="s">
        <v>7285</v>
      </c>
      <c r="C2442" s="251" t="s">
        <v>4353</v>
      </c>
      <c r="D2442" s="251" t="s">
        <v>7286</v>
      </c>
      <c r="E2442" s="250" t="s">
        <v>28</v>
      </c>
      <c r="F2442" s="253" t="s">
        <v>7417</v>
      </c>
    </row>
    <row r="2443" spans="1:6" ht="27">
      <c r="A2443" s="246" t="s">
        <v>7287</v>
      </c>
      <c r="B2443" s="247" t="s">
        <v>7288</v>
      </c>
      <c r="C2443" s="251" t="s">
        <v>4353</v>
      </c>
      <c r="D2443" s="251" t="s">
        <v>7289</v>
      </c>
      <c r="E2443" s="250" t="s">
        <v>28</v>
      </c>
      <c r="F2443" s="253" t="s">
        <v>13171</v>
      </c>
    </row>
    <row r="2444" spans="1:6" ht="27">
      <c r="A2444" s="246" t="s">
        <v>7290</v>
      </c>
      <c r="B2444" s="247" t="s">
        <v>7291</v>
      </c>
      <c r="C2444" s="251" t="s">
        <v>4353</v>
      </c>
      <c r="D2444" s="251" t="s">
        <v>7292</v>
      </c>
      <c r="E2444" s="250" t="s">
        <v>28</v>
      </c>
      <c r="F2444" s="253" t="s">
        <v>22572</v>
      </c>
    </row>
    <row r="2445" spans="1:6" ht="27">
      <c r="A2445" s="246" t="s">
        <v>7293</v>
      </c>
      <c r="B2445" s="247" t="s">
        <v>7294</v>
      </c>
      <c r="C2445" s="251" t="s">
        <v>4353</v>
      </c>
      <c r="D2445" s="251" t="s">
        <v>7295</v>
      </c>
      <c r="E2445" s="250" t="s">
        <v>28</v>
      </c>
      <c r="F2445" s="253" t="s">
        <v>8359</v>
      </c>
    </row>
    <row r="2446" spans="1:6" ht="27">
      <c r="A2446" s="246" t="s">
        <v>7296</v>
      </c>
      <c r="B2446" s="247" t="s">
        <v>7297</v>
      </c>
      <c r="C2446" s="251" t="s">
        <v>4353</v>
      </c>
      <c r="D2446" s="251" t="s">
        <v>7275</v>
      </c>
      <c r="E2446" s="250" t="s">
        <v>28</v>
      </c>
      <c r="F2446" s="253" t="s">
        <v>22573</v>
      </c>
    </row>
    <row r="2447" spans="1:6" ht="27">
      <c r="A2447" s="246" t="s">
        <v>7298</v>
      </c>
      <c r="B2447" s="247" t="s">
        <v>7299</v>
      </c>
      <c r="C2447" s="251" t="s">
        <v>4353</v>
      </c>
      <c r="D2447" s="251" t="s">
        <v>7300</v>
      </c>
      <c r="E2447" s="250" t="s">
        <v>28</v>
      </c>
      <c r="F2447" s="253" t="s">
        <v>7209</v>
      </c>
    </row>
    <row r="2448" spans="1:6" ht="27">
      <c r="A2448" s="246" t="s">
        <v>7301</v>
      </c>
      <c r="B2448" s="247" t="s">
        <v>7302</v>
      </c>
      <c r="C2448" s="251" t="s">
        <v>4353</v>
      </c>
      <c r="D2448" s="251" t="s">
        <v>7303</v>
      </c>
      <c r="E2448" s="250" t="s">
        <v>28</v>
      </c>
      <c r="F2448" s="253" t="s">
        <v>22574</v>
      </c>
    </row>
    <row r="2449" spans="1:6" ht="27">
      <c r="A2449" s="246" t="s">
        <v>7304</v>
      </c>
      <c r="B2449" s="247" t="s">
        <v>7305</v>
      </c>
      <c r="C2449" s="251" t="s">
        <v>4353</v>
      </c>
      <c r="D2449" s="251" t="s">
        <v>7306</v>
      </c>
      <c r="E2449" s="250" t="s">
        <v>28</v>
      </c>
      <c r="F2449" s="253" t="s">
        <v>305</v>
      </c>
    </row>
    <row r="2450" spans="1:6" ht="27">
      <c r="A2450" s="246" t="s">
        <v>7307</v>
      </c>
      <c r="B2450" s="247" t="s">
        <v>7308</v>
      </c>
      <c r="C2450" s="251" t="s">
        <v>4353</v>
      </c>
      <c r="D2450" s="251" t="s">
        <v>7309</v>
      </c>
      <c r="E2450" s="250" t="s">
        <v>28</v>
      </c>
      <c r="F2450" s="253" t="s">
        <v>8161</v>
      </c>
    </row>
    <row r="2451" spans="1:6" ht="27">
      <c r="A2451" s="246" t="s">
        <v>7310</v>
      </c>
      <c r="B2451" s="247" t="s">
        <v>7311</v>
      </c>
      <c r="C2451" s="251" t="s">
        <v>4353</v>
      </c>
      <c r="D2451" s="251" t="s">
        <v>7312</v>
      </c>
      <c r="E2451" s="250" t="s">
        <v>28</v>
      </c>
      <c r="F2451" s="253" t="s">
        <v>7187</v>
      </c>
    </row>
    <row r="2452" spans="1:6" ht="27">
      <c r="A2452" s="246" t="s">
        <v>7313</v>
      </c>
      <c r="B2452" s="247" t="s">
        <v>7314</v>
      </c>
      <c r="C2452" s="251" t="s">
        <v>4353</v>
      </c>
      <c r="D2452" s="251" t="s">
        <v>4768</v>
      </c>
      <c r="E2452" s="250" t="s">
        <v>28</v>
      </c>
      <c r="F2452" s="253" t="s">
        <v>7249</v>
      </c>
    </row>
    <row r="2453" spans="1:6" ht="27">
      <c r="A2453" s="246" t="s">
        <v>7315</v>
      </c>
      <c r="B2453" s="247" t="s">
        <v>7316</v>
      </c>
      <c r="C2453" s="251" t="s">
        <v>4353</v>
      </c>
      <c r="D2453" s="251" t="s">
        <v>7272</v>
      </c>
      <c r="E2453" s="250" t="s">
        <v>28</v>
      </c>
      <c r="F2453" s="253" t="s">
        <v>7272</v>
      </c>
    </row>
    <row r="2454" spans="1:6" ht="27">
      <c r="A2454" s="246" t="s">
        <v>7317</v>
      </c>
      <c r="B2454" s="247" t="s">
        <v>7318</v>
      </c>
      <c r="C2454" s="251" t="s">
        <v>4353</v>
      </c>
      <c r="D2454" s="251" t="s">
        <v>7319</v>
      </c>
      <c r="E2454" s="250" t="s">
        <v>28</v>
      </c>
      <c r="F2454" s="253" t="s">
        <v>22575</v>
      </c>
    </row>
    <row r="2455" spans="1:6" ht="27">
      <c r="A2455" s="246" t="s">
        <v>7320</v>
      </c>
      <c r="B2455" s="247" t="s">
        <v>7321</v>
      </c>
      <c r="C2455" s="251" t="s">
        <v>4353</v>
      </c>
      <c r="D2455" s="251" t="s">
        <v>7322</v>
      </c>
      <c r="E2455" s="250" t="s">
        <v>28</v>
      </c>
      <c r="F2455" s="253" t="s">
        <v>7919</v>
      </c>
    </row>
    <row r="2456" spans="1:6" ht="27">
      <c r="A2456" s="246" t="s">
        <v>7323</v>
      </c>
      <c r="B2456" s="247" t="s">
        <v>7324</v>
      </c>
      <c r="C2456" s="251" t="s">
        <v>4353</v>
      </c>
      <c r="D2456" s="251" t="s">
        <v>825</v>
      </c>
      <c r="E2456" s="250" t="s">
        <v>28</v>
      </c>
      <c r="F2456" s="253" t="s">
        <v>14150</v>
      </c>
    </row>
    <row r="2457" spans="1:6" ht="27">
      <c r="A2457" s="246" t="s">
        <v>7325</v>
      </c>
      <c r="B2457" s="247" t="s">
        <v>7326</v>
      </c>
      <c r="C2457" s="251" t="s">
        <v>4353</v>
      </c>
      <c r="D2457" s="251" t="s">
        <v>7327</v>
      </c>
      <c r="E2457" s="250" t="s">
        <v>28</v>
      </c>
      <c r="F2457" s="253" t="s">
        <v>22576</v>
      </c>
    </row>
    <row r="2458" spans="1:6" ht="27">
      <c r="A2458" s="246" t="s">
        <v>7328</v>
      </c>
      <c r="B2458" s="247" t="s">
        <v>7329</v>
      </c>
      <c r="C2458" s="251" t="s">
        <v>4353</v>
      </c>
      <c r="D2458" s="251" t="s">
        <v>7330</v>
      </c>
      <c r="E2458" s="250" t="s">
        <v>28</v>
      </c>
      <c r="F2458" s="253" t="s">
        <v>7434</v>
      </c>
    </row>
    <row r="2459" spans="1:6" ht="27">
      <c r="A2459" s="246" t="s">
        <v>7331</v>
      </c>
      <c r="B2459" s="247" t="s">
        <v>7332</v>
      </c>
      <c r="C2459" s="251" t="s">
        <v>4353</v>
      </c>
      <c r="D2459" s="251" t="s">
        <v>2969</v>
      </c>
      <c r="E2459" s="250" t="s">
        <v>28</v>
      </c>
      <c r="F2459" s="253" t="s">
        <v>20689</v>
      </c>
    </row>
    <row r="2460" spans="1:6" ht="27">
      <c r="A2460" s="246" t="s">
        <v>7333</v>
      </c>
      <c r="B2460" s="247" t="s">
        <v>7334</v>
      </c>
      <c r="C2460" s="251" t="s">
        <v>4353</v>
      </c>
      <c r="D2460" s="251" t="s">
        <v>7335</v>
      </c>
      <c r="E2460" s="250" t="s">
        <v>28</v>
      </c>
      <c r="F2460" s="253" t="s">
        <v>4363</v>
      </c>
    </row>
    <row r="2461" spans="1:6" ht="54">
      <c r="A2461" s="246" t="s">
        <v>7336</v>
      </c>
      <c r="B2461" s="247" t="s">
        <v>7337</v>
      </c>
      <c r="C2461" s="251" t="s">
        <v>4353</v>
      </c>
      <c r="D2461" s="251" t="s">
        <v>7338</v>
      </c>
      <c r="E2461" s="250" t="s">
        <v>28</v>
      </c>
      <c r="F2461" s="253" t="s">
        <v>22577</v>
      </c>
    </row>
    <row r="2462" spans="1:6" ht="54">
      <c r="A2462" s="246" t="s">
        <v>7339</v>
      </c>
      <c r="B2462" s="247" t="s">
        <v>7340</v>
      </c>
      <c r="C2462" s="251" t="s">
        <v>4353</v>
      </c>
      <c r="D2462" s="251" t="s">
        <v>7341</v>
      </c>
      <c r="E2462" s="250" t="s">
        <v>28</v>
      </c>
      <c r="F2462" s="253" t="s">
        <v>22578</v>
      </c>
    </row>
    <row r="2463" spans="1:6" ht="54">
      <c r="A2463" s="246" t="s">
        <v>7342</v>
      </c>
      <c r="B2463" s="247" t="s">
        <v>7343</v>
      </c>
      <c r="C2463" s="251" t="s">
        <v>4353</v>
      </c>
      <c r="D2463" s="251" t="s">
        <v>7344</v>
      </c>
      <c r="E2463" s="250" t="s">
        <v>28</v>
      </c>
      <c r="F2463" s="253" t="s">
        <v>8102</v>
      </c>
    </row>
    <row r="2464" spans="1:6" ht="54">
      <c r="A2464" s="246" t="s">
        <v>7345</v>
      </c>
      <c r="B2464" s="247" t="s">
        <v>7346</v>
      </c>
      <c r="C2464" s="251" t="s">
        <v>4353</v>
      </c>
      <c r="D2464" s="251" t="s">
        <v>7347</v>
      </c>
      <c r="E2464" s="250" t="s">
        <v>28</v>
      </c>
      <c r="F2464" s="253" t="s">
        <v>1471</v>
      </c>
    </row>
    <row r="2465" spans="1:6" ht="54">
      <c r="A2465" s="246" t="s">
        <v>7348</v>
      </c>
      <c r="B2465" s="247" t="s">
        <v>7349</v>
      </c>
      <c r="C2465" s="251" t="s">
        <v>4353</v>
      </c>
      <c r="D2465" s="251" t="s">
        <v>7280</v>
      </c>
      <c r="E2465" s="250" t="s">
        <v>28</v>
      </c>
      <c r="F2465" s="253" t="s">
        <v>7459</v>
      </c>
    </row>
    <row r="2466" spans="1:6" ht="54">
      <c r="A2466" s="246" t="s">
        <v>7350</v>
      </c>
      <c r="B2466" s="247" t="s">
        <v>7351</v>
      </c>
      <c r="C2466" s="251" t="s">
        <v>4353</v>
      </c>
      <c r="D2466" s="251" t="s">
        <v>7352</v>
      </c>
      <c r="E2466" s="250" t="s">
        <v>28</v>
      </c>
      <c r="F2466" s="253" t="s">
        <v>7300</v>
      </c>
    </row>
    <row r="2467" spans="1:6" ht="54">
      <c r="A2467" s="246" t="s">
        <v>7353</v>
      </c>
      <c r="B2467" s="247" t="s">
        <v>7354</v>
      </c>
      <c r="C2467" s="251" t="s">
        <v>4353</v>
      </c>
      <c r="D2467" s="251" t="s">
        <v>7355</v>
      </c>
      <c r="E2467" s="250" t="s">
        <v>28</v>
      </c>
      <c r="F2467" s="253" t="s">
        <v>15936</v>
      </c>
    </row>
    <row r="2468" spans="1:6" ht="54">
      <c r="A2468" s="246" t="s">
        <v>7356</v>
      </c>
      <c r="B2468" s="247" t="s">
        <v>7357</v>
      </c>
      <c r="C2468" s="251" t="s">
        <v>4353</v>
      </c>
      <c r="D2468" s="251" t="s">
        <v>3446</v>
      </c>
      <c r="E2468" s="250" t="s">
        <v>28</v>
      </c>
      <c r="F2468" s="253" t="s">
        <v>7263</v>
      </c>
    </row>
    <row r="2469" spans="1:6" ht="27">
      <c r="A2469" s="246" t="s">
        <v>7358</v>
      </c>
      <c r="B2469" s="247" t="s">
        <v>7359</v>
      </c>
      <c r="C2469" s="251" t="s">
        <v>4353</v>
      </c>
      <c r="D2469" s="251" t="s">
        <v>7360</v>
      </c>
      <c r="E2469" s="250" t="s">
        <v>28</v>
      </c>
      <c r="F2469" s="253" t="s">
        <v>7360</v>
      </c>
    </row>
    <row r="2470" spans="1:6" ht="27">
      <c r="A2470" s="246" t="s">
        <v>7361</v>
      </c>
      <c r="B2470" s="247" t="s">
        <v>7362</v>
      </c>
      <c r="C2470" s="251" t="s">
        <v>4353</v>
      </c>
      <c r="D2470" s="251" t="s">
        <v>7363</v>
      </c>
      <c r="E2470" s="250" t="s">
        <v>28</v>
      </c>
      <c r="F2470" s="253" t="s">
        <v>4055</v>
      </c>
    </row>
    <row r="2471" spans="1:6" ht="27">
      <c r="A2471" s="246" t="s">
        <v>7364</v>
      </c>
      <c r="B2471" s="247" t="s">
        <v>7365</v>
      </c>
      <c r="C2471" s="251" t="s">
        <v>4353</v>
      </c>
      <c r="D2471" s="251" t="s">
        <v>7366</v>
      </c>
      <c r="E2471" s="250" t="s">
        <v>28</v>
      </c>
      <c r="F2471" s="253" t="s">
        <v>22579</v>
      </c>
    </row>
    <row r="2472" spans="1:6" ht="27">
      <c r="A2472" s="246" t="s">
        <v>7367</v>
      </c>
      <c r="B2472" s="247" t="s">
        <v>7368</v>
      </c>
      <c r="C2472" s="251" t="s">
        <v>4353</v>
      </c>
      <c r="D2472" s="251" t="s">
        <v>3375</v>
      </c>
      <c r="E2472" s="250" t="s">
        <v>28</v>
      </c>
      <c r="F2472" s="253" t="s">
        <v>11975</v>
      </c>
    </row>
    <row r="2473" spans="1:6" ht="27">
      <c r="A2473" s="246" t="s">
        <v>7369</v>
      </c>
      <c r="B2473" s="247" t="s">
        <v>7370</v>
      </c>
      <c r="C2473" s="251" t="s">
        <v>4353</v>
      </c>
      <c r="D2473" s="251" t="s">
        <v>7371</v>
      </c>
      <c r="E2473" s="250" t="s">
        <v>28</v>
      </c>
      <c r="F2473" s="253" t="s">
        <v>17358</v>
      </c>
    </row>
    <row r="2474" spans="1:6" ht="27">
      <c r="A2474" s="246" t="s">
        <v>7372</v>
      </c>
      <c r="B2474" s="247" t="s">
        <v>7373</v>
      </c>
      <c r="C2474" s="251" t="s">
        <v>4353</v>
      </c>
      <c r="D2474" s="251" t="s">
        <v>7374</v>
      </c>
      <c r="E2474" s="250" t="s">
        <v>28</v>
      </c>
      <c r="F2474" s="253" t="s">
        <v>22580</v>
      </c>
    </row>
    <row r="2475" spans="1:6" ht="27">
      <c r="A2475" s="246" t="s">
        <v>7375</v>
      </c>
      <c r="B2475" s="247" t="s">
        <v>7376</v>
      </c>
      <c r="C2475" s="251" t="s">
        <v>4353</v>
      </c>
      <c r="D2475" s="251" t="s">
        <v>2267</v>
      </c>
      <c r="E2475" s="250" t="s">
        <v>28</v>
      </c>
      <c r="F2475" s="253" t="s">
        <v>8099</v>
      </c>
    </row>
    <row r="2476" spans="1:6" ht="27">
      <c r="A2476" s="246" t="s">
        <v>7377</v>
      </c>
      <c r="B2476" s="247" t="s">
        <v>7378</v>
      </c>
      <c r="C2476" s="251" t="s">
        <v>4353</v>
      </c>
      <c r="D2476" s="251" t="s">
        <v>7379</v>
      </c>
      <c r="E2476" s="250" t="s">
        <v>28</v>
      </c>
      <c r="F2476" s="253" t="s">
        <v>17190</v>
      </c>
    </row>
    <row r="2477" spans="1:6" ht="40.5">
      <c r="A2477" s="246" t="s">
        <v>7380</v>
      </c>
      <c r="B2477" s="247" t="s">
        <v>7381</v>
      </c>
      <c r="C2477" s="251" t="s">
        <v>4353</v>
      </c>
      <c r="D2477" s="251" t="s">
        <v>7382</v>
      </c>
      <c r="E2477" s="250" t="s">
        <v>28</v>
      </c>
      <c r="F2477" s="253" t="s">
        <v>8455</v>
      </c>
    </row>
    <row r="2478" spans="1:6" ht="40.5">
      <c r="A2478" s="246" t="s">
        <v>7383</v>
      </c>
      <c r="B2478" s="247" t="s">
        <v>7384</v>
      </c>
      <c r="C2478" s="251" t="s">
        <v>4353</v>
      </c>
      <c r="D2478" s="251" t="s">
        <v>7385</v>
      </c>
      <c r="E2478" s="250" t="s">
        <v>28</v>
      </c>
      <c r="F2478" s="253" t="s">
        <v>14157</v>
      </c>
    </row>
    <row r="2479" spans="1:6" ht="40.5">
      <c r="A2479" s="246" t="s">
        <v>7386</v>
      </c>
      <c r="B2479" s="247" t="s">
        <v>7387</v>
      </c>
      <c r="C2479" s="251" t="s">
        <v>4353</v>
      </c>
      <c r="D2479" s="251" t="s">
        <v>7382</v>
      </c>
      <c r="E2479" s="250" t="s">
        <v>28</v>
      </c>
      <c r="F2479" s="253" t="s">
        <v>8455</v>
      </c>
    </row>
    <row r="2480" spans="1:6" ht="40.5">
      <c r="A2480" s="246" t="s">
        <v>7388</v>
      </c>
      <c r="B2480" s="247" t="s">
        <v>7389</v>
      </c>
      <c r="C2480" s="251" t="s">
        <v>4353</v>
      </c>
      <c r="D2480" s="251" t="s">
        <v>7385</v>
      </c>
      <c r="E2480" s="250" t="s">
        <v>28</v>
      </c>
      <c r="F2480" s="253" t="s">
        <v>14157</v>
      </c>
    </row>
    <row r="2481" spans="1:6" ht="54">
      <c r="A2481" s="246" t="s">
        <v>7390</v>
      </c>
      <c r="B2481" s="247" t="s">
        <v>7391</v>
      </c>
      <c r="C2481" s="251" t="s">
        <v>4353</v>
      </c>
      <c r="D2481" s="251" t="s">
        <v>3114</v>
      </c>
      <c r="E2481" s="250" t="s">
        <v>28</v>
      </c>
      <c r="F2481" s="253" t="s">
        <v>22581</v>
      </c>
    </row>
    <row r="2482" spans="1:6" ht="54">
      <c r="A2482" s="246" t="s">
        <v>7392</v>
      </c>
      <c r="B2482" s="247" t="s">
        <v>7393</v>
      </c>
      <c r="C2482" s="251" t="s">
        <v>4353</v>
      </c>
      <c r="D2482" s="251" t="s">
        <v>7394</v>
      </c>
      <c r="E2482" s="250" t="s">
        <v>28</v>
      </c>
      <c r="F2482" s="253" t="s">
        <v>22582</v>
      </c>
    </row>
    <row r="2483" spans="1:6" ht="54">
      <c r="A2483" s="246" t="s">
        <v>7395</v>
      </c>
      <c r="B2483" s="247" t="s">
        <v>7396</v>
      </c>
      <c r="C2483" s="251" t="s">
        <v>4353</v>
      </c>
      <c r="D2483" s="251" t="s">
        <v>7397</v>
      </c>
      <c r="E2483" s="250" t="s">
        <v>28</v>
      </c>
      <c r="F2483" s="253" t="s">
        <v>22583</v>
      </c>
    </row>
    <row r="2484" spans="1:6" ht="54">
      <c r="A2484" s="246" t="s">
        <v>7398</v>
      </c>
      <c r="B2484" s="247" t="s">
        <v>7399</v>
      </c>
      <c r="C2484" s="251" t="s">
        <v>4353</v>
      </c>
      <c r="D2484" s="251" t="s">
        <v>7236</v>
      </c>
      <c r="E2484" s="250" t="s">
        <v>28</v>
      </c>
      <c r="F2484" s="253" t="s">
        <v>11577</v>
      </c>
    </row>
    <row r="2485" spans="1:6" ht="54">
      <c r="A2485" s="246" t="s">
        <v>7400</v>
      </c>
      <c r="B2485" s="247" t="s">
        <v>7401</v>
      </c>
      <c r="C2485" s="251" t="s">
        <v>4353</v>
      </c>
      <c r="D2485" s="251" t="s">
        <v>7402</v>
      </c>
      <c r="E2485" s="250" t="s">
        <v>28</v>
      </c>
      <c r="F2485" s="253" t="s">
        <v>22584</v>
      </c>
    </row>
    <row r="2486" spans="1:6" ht="54">
      <c r="A2486" s="246" t="s">
        <v>7403</v>
      </c>
      <c r="B2486" s="247" t="s">
        <v>7404</v>
      </c>
      <c r="C2486" s="251" t="s">
        <v>4353</v>
      </c>
      <c r="D2486" s="251" t="s">
        <v>7405</v>
      </c>
      <c r="E2486" s="250" t="s">
        <v>28</v>
      </c>
      <c r="F2486" s="253" t="s">
        <v>22585</v>
      </c>
    </row>
    <row r="2487" spans="1:6" ht="40.5">
      <c r="A2487" s="246" t="s">
        <v>7406</v>
      </c>
      <c r="B2487" s="247" t="s">
        <v>7407</v>
      </c>
      <c r="C2487" s="251" t="s">
        <v>4353</v>
      </c>
      <c r="D2487" s="251" t="s">
        <v>7408</v>
      </c>
      <c r="E2487" s="250" t="s">
        <v>28</v>
      </c>
      <c r="F2487" s="253" t="s">
        <v>22586</v>
      </c>
    </row>
    <row r="2488" spans="1:6" ht="40.5">
      <c r="A2488" s="246" t="s">
        <v>7409</v>
      </c>
      <c r="B2488" s="247" t="s">
        <v>7410</v>
      </c>
      <c r="C2488" s="251" t="s">
        <v>4353</v>
      </c>
      <c r="D2488" s="251" t="s">
        <v>7411</v>
      </c>
      <c r="E2488" s="250" t="s">
        <v>28</v>
      </c>
      <c r="F2488" s="253" t="s">
        <v>10508</v>
      </c>
    </row>
    <row r="2489" spans="1:6" ht="40.5">
      <c r="A2489" s="246" t="s">
        <v>7412</v>
      </c>
      <c r="B2489" s="247" t="s">
        <v>7413</v>
      </c>
      <c r="C2489" s="251" t="s">
        <v>4353</v>
      </c>
      <c r="D2489" s="251" t="s">
        <v>7414</v>
      </c>
      <c r="E2489" s="250" t="s">
        <v>28</v>
      </c>
      <c r="F2489" s="253" t="s">
        <v>5760</v>
      </c>
    </row>
    <row r="2490" spans="1:6" ht="40.5">
      <c r="A2490" s="246" t="s">
        <v>7415</v>
      </c>
      <c r="B2490" s="247" t="s">
        <v>7416</v>
      </c>
      <c r="C2490" s="251" t="s">
        <v>4353</v>
      </c>
      <c r="D2490" s="251" t="s">
        <v>7417</v>
      </c>
      <c r="E2490" s="250" t="s">
        <v>28</v>
      </c>
      <c r="F2490" s="253" t="s">
        <v>22587</v>
      </c>
    </row>
    <row r="2491" spans="1:6" ht="40.5">
      <c r="A2491" s="246" t="s">
        <v>7418</v>
      </c>
      <c r="B2491" s="247" t="s">
        <v>7419</v>
      </c>
      <c r="C2491" s="251" t="s">
        <v>4353</v>
      </c>
      <c r="D2491" s="251" t="s">
        <v>7420</v>
      </c>
      <c r="E2491" s="250" t="s">
        <v>28</v>
      </c>
      <c r="F2491" s="253" t="s">
        <v>22588</v>
      </c>
    </row>
    <row r="2492" spans="1:6" ht="40.5">
      <c r="A2492" s="246" t="s">
        <v>7421</v>
      </c>
      <c r="B2492" s="247" t="s">
        <v>7422</v>
      </c>
      <c r="C2492" s="251" t="s">
        <v>4353</v>
      </c>
      <c r="D2492" s="251" t="s">
        <v>7423</v>
      </c>
      <c r="E2492" s="250" t="s">
        <v>28</v>
      </c>
      <c r="F2492" s="253" t="s">
        <v>1657</v>
      </c>
    </row>
    <row r="2493" spans="1:6" ht="40.5">
      <c r="A2493" s="246" t="s">
        <v>7424</v>
      </c>
      <c r="B2493" s="247" t="s">
        <v>7425</v>
      </c>
      <c r="C2493" s="251" t="s">
        <v>4353</v>
      </c>
      <c r="D2493" s="251" t="s">
        <v>7426</v>
      </c>
      <c r="E2493" s="250" t="s">
        <v>28</v>
      </c>
      <c r="F2493" s="253" t="s">
        <v>4357</v>
      </c>
    </row>
    <row r="2494" spans="1:6" ht="54">
      <c r="A2494" s="246" t="s">
        <v>7427</v>
      </c>
      <c r="B2494" s="247" t="s">
        <v>7428</v>
      </c>
      <c r="C2494" s="251" t="s">
        <v>4353</v>
      </c>
      <c r="D2494" s="251" t="s">
        <v>7429</v>
      </c>
      <c r="E2494" s="250" t="s">
        <v>28</v>
      </c>
      <c r="F2494" s="253" t="s">
        <v>12881</v>
      </c>
    </row>
    <row r="2495" spans="1:6" ht="54">
      <c r="A2495" s="246" t="s">
        <v>7430</v>
      </c>
      <c r="B2495" s="247" t="s">
        <v>7431</v>
      </c>
      <c r="C2495" s="251" t="s">
        <v>4353</v>
      </c>
      <c r="D2495" s="251" t="s">
        <v>7289</v>
      </c>
      <c r="E2495" s="250" t="s">
        <v>28</v>
      </c>
      <c r="F2495" s="253" t="s">
        <v>7402</v>
      </c>
    </row>
    <row r="2496" spans="1:6" ht="54">
      <c r="A2496" s="246" t="s">
        <v>7432</v>
      </c>
      <c r="B2496" s="247" t="s">
        <v>7433</v>
      </c>
      <c r="C2496" s="251" t="s">
        <v>4353</v>
      </c>
      <c r="D2496" s="251" t="s">
        <v>7434</v>
      </c>
      <c r="E2496" s="250" t="s">
        <v>28</v>
      </c>
      <c r="F2496" s="253" t="s">
        <v>8476</v>
      </c>
    </row>
    <row r="2497" spans="1:6" ht="54">
      <c r="A2497" s="246" t="s">
        <v>7435</v>
      </c>
      <c r="B2497" s="247" t="s">
        <v>7436</v>
      </c>
      <c r="C2497" s="251" t="s">
        <v>4353</v>
      </c>
      <c r="D2497" s="251" t="s">
        <v>7437</v>
      </c>
      <c r="E2497" s="250" t="s">
        <v>28</v>
      </c>
      <c r="F2497" s="253" t="s">
        <v>22589</v>
      </c>
    </row>
    <row r="2498" spans="1:6" ht="40.5">
      <c r="A2498" s="246" t="s">
        <v>7438</v>
      </c>
      <c r="B2498" s="247" t="s">
        <v>7439</v>
      </c>
      <c r="C2498" s="251" t="s">
        <v>4353</v>
      </c>
      <c r="D2498" s="251" t="s">
        <v>7440</v>
      </c>
      <c r="E2498" s="250" t="s">
        <v>28</v>
      </c>
      <c r="F2498" s="253" t="s">
        <v>22590</v>
      </c>
    </row>
    <row r="2499" spans="1:6" ht="40.5">
      <c r="A2499" s="246" t="s">
        <v>7441</v>
      </c>
      <c r="B2499" s="247" t="s">
        <v>7442</v>
      </c>
      <c r="C2499" s="251" t="s">
        <v>4353</v>
      </c>
      <c r="D2499" s="251" t="s">
        <v>7443</v>
      </c>
      <c r="E2499" s="250" t="s">
        <v>28</v>
      </c>
      <c r="F2499" s="253" t="s">
        <v>22591</v>
      </c>
    </row>
    <row r="2500" spans="1:6" ht="40.5">
      <c r="A2500" s="246" t="s">
        <v>7444</v>
      </c>
      <c r="B2500" s="247" t="s">
        <v>7445</v>
      </c>
      <c r="C2500" s="251" t="s">
        <v>4353</v>
      </c>
      <c r="D2500" s="251" t="s">
        <v>7446</v>
      </c>
      <c r="E2500" s="250" t="s">
        <v>28</v>
      </c>
      <c r="F2500" s="253" t="s">
        <v>2146</v>
      </c>
    </row>
    <row r="2501" spans="1:6" ht="40.5">
      <c r="A2501" s="246" t="s">
        <v>7447</v>
      </c>
      <c r="B2501" s="247" t="s">
        <v>7448</v>
      </c>
      <c r="C2501" s="251" t="s">
        <v>4353</v>
      </c>
      <c r="D2501" s="251" t="s">
        <v>7449</v>
      </c>
      <c r="E2501" s="250" t="s">
        <v>28</v>
      </c>
      <c r="F2501" s="253" t="s">
        <v>16155</v>
      </c>
    </row>
    <row r="2502" spans="1:6" ht="40.5">
      <c r="A2502" s="246" t="s">
        <v>7450</v>
      </c>
      <c r="B2502" s="247" t="s">
        <v>7451</v>
      </c>
      <c r="C2502" s="251" t="s">
        <v>4353</v>
      </c>
      <c r="D2502" s="251" t="s">
        <v>7452</v>
      </c>
      <c r="E2502" s="250" t="s">
        <v>28</v>
      </c>
      <c r="F2502" s="253" t="s">
        <v>16883</v>
      </c>
    </row>
    <row r="2503" spans="1:6" ht="54">
      <c r="A2503" s="246" t="s">
        <v>7453</v>
      </c>
      <c r="B2503" s="247" t="s">
        <v>7454</v>
      </c>
      <c r="C2503" s="251" t="s">
        <v>4353</v>
      </c>
      <c r="D2503" s="251" t="s">
        <v>7434</v>
      </c>
      <c r="E2503" s="250" t="s">
        <v>28</v>
      </c>
      <c r="F2503" s="253" t="s">
        <v>10217</v>
      </c>
    </row>
    <row r="2504" spans="1:6" ht="54">
      <c r="A2504" s="246" t="s">
        <v>7455</v>
      </c>
      <c r="B2504" s="247" t="s">
        <v>7456</v>
      </c>
      <c r="C2504" s="251" t="s">
        <v>4353</v>
      </c>
      <c r="D2504" s="251" t="s">
        <v>7434</v>
      </c>
      <c r="E2504" s="250" t="s">
        <v>28</v>
      </c>
      <c r="F2504" s="253" t="s">
        <v>248</v>
      </c>
    </row>
    <row r="2505" spans="1:6" ht="54">
      <c r="A2505" s="246" t="s">
        <v>7457</v>
      </c>
      <c r="B2505" s="247" t="s">
        <v>7458</v>
      </c>
      <c r="C2505" s="251" t="s">
        <v>4353</v>
      </c>
      <c r="D2505" s="251" t="s">
        <v>7459</v>
      </c>
      <c r="E2505" s="250" t="s">
        <v>28</v>
      </c>
      <c r="F2505" s="253" t="s">
        <v>22592</v>
      </c>
    </row>
    <row r="2506" spans="1:6" ht="54">
      <c r="A2506" s="246" t="s">
        <v>7460</v>
      </c>
      <c r="B2506" s="247" t="s">
        <v>7461</v>
      </c>
      <c r="C2506" s="251" t="s">
        <v>4353</v>
      </c>
      <c r="D2506" s="251" t="s">
        <v>7462</v>
      </c>
      <c r="E2506" s="250" t="s">
        <v>28</v>
      </c>
      <c r="F2506" s="253" t="s">
        <v>7246</v>
      </c>
    </row>
    <row r="2507" spans="1:6" ht="54">
      <c r="A2507" s="246" t="s">
        <v>7463</v>
      </c>
      <c r="B2507" s="247" t="s">
        <v>7464</v>
      </c>
      <c r="C2507" s="251" t="s">
        <v>4353</v>
      </c>
      <c r="D2507" s="251" t="s">
        <v>7319</v>
      </c>
      <c r="E2507" s="250" t="s">
        <v>28</v>
      </c>
      <c r="F2507" s="253" t="s">
        <v>22593</v>
      </c>
    </row>
    <row r="2508" spans="1:6" ht="54">
      <c r="A2508" s="246" t="s">
        <v>7465</v>
      </c>
      <c r="B2508" s="247" t="s">
        <v>7466</v>
      </c>
      <c r="C2508" s="251" t="s">
        <v>4353</v>
      </c>
      <c r="D2508" s="251" t="s">
        <v>7467</v>
      </c>
      <c r="E2508" s="250" t="s">
        <v>28</v>
      </c>
      <c r="F2508" s="253" t="s">
        <v>22594</v>
      </c>
    </row>
    <row r="2509" spans="1:6" ht="54">
      <c r="A2509" s="246" t="s">
        <v>7468</v>
      </c>
      <c r="B2509" s="247" t="s">
        <v>7469</v>
      </c>
      <c r="C2509" s="251" t="s">
        <v>4353</v>
      </c>
      <c r="D2509" s="251" t="s">
        <v>7470</v>
      </c>
      <c r="E2509" s="250" t="s">
        <v>28</v>
      </c>
      <c r="F2509" s="253" t="s">
        <v>18667</v>
      </c>
    </row>
    <row r="2510" spans="1:6" ht="54">
      <c r="A2510" s="246" t="s">
        <v>7471</v>
      </c>
      <c r="B2510" s="247" t="s">
        <v>7472</v>
      </c>
      <c r="C2510" s="251" t="s">
        <v>4353</v>
      </c>
      <c r="D2510" s="251" t="s">
        <v>7473</v>
      </c>
      <c r="E2510" s="250" t="s">
        <v>28</v>
      </c>
      <c r="F2510" s="253" t="s">
        <v>22595</v>
      </c>
    </row>
    <row r="2511" spans="1:6" ht="27">
      <c r="A2511" s="246" t="s">
        <v>7474</v>
      </c>
      <c r="B2511" s="247" t="s">
        <v>7475</v>
      </c>
      <c r="C2511" s="251" t="s">
        <v>30</v>
      </c>
      <c r="D2511" s="251" t="s">
        <v>7476</v>
      </c>
      <c r="E2511" s="250" t="s">
        <v>28</v>
      </c>
      <c r="F2511" s="253" t="s">
        <v>22596</v>
      </c>
    </row>
    <row r="2512" spans="1:6" ht="40.5">
      <c r="A2512" s="246" t="s">
        <v>7477</v>
      </c>
      <c r="B2512" s="247" t="s">
        <v>7478</v>
      </c>
      <c r="C2512" s="251" t="s">
        <v>30</v>
      </c>
      <c r="D2512" s="251" t="s">
        <v>7479</v>
      </c>
      <c r="E2512" s="250" t="s">
        <v>28</v>
      </c>
      <c r="F2512" s="253" t="s">
        <v>22597</v>
      </c>
    </row>
    <row r="2513" spans="1:6" ht="40.5">
      <c r="A2513" s="246" t="s">
        <v>7480</v>
      </c>
      <c r="B2513" s="247" t="s">
        <v>7481</v>
      </c>
      <c r="C2513" s="251" t="s">
        <v>30</v>
      </c>
      <c r="D2513" s="251" t="s">
        <v>7482</v>
      </c>
      <c r="E2513" s="250" t="s">
        <v>28</v>
      </c>
      <c r="F2513" s="253" t="s">
        <v>22598</v>
      </c>
    </row>
    <row r="2514" spans="1:6" ht="54">
      <c r="A2514" s="246" t="s">
        <v>7483</v>
      </c>
      <c r="B2514" s="247" t="s">
        <v>7484</v>
      </c>
      <c r="C2514" s="251" t="s">
        <v>30</v>
      </c>
      <c r="D2514" s="251" t="s">
        <v>7485</v>
      </c>
      <c r="E2514" s="250" t="s">
        <v>28</v>
      </c>
      <c r="F2514" s="253" t="s">
        <v>22599</v>
      </c>
    </row>
    <row r="2515" spans="1:6" ht="54">
      <c r="A2515" s="246" t="s">
        <v>7486</v>
      </c>
      <c r="B2515" s="247" t="s">
        <v>7487</v>
      </c>
      <c r="C2515" s="251" t="s">
        <v>30</v>
      </c>
      <c r="D2515" s="251" t="s">
        <v>7488</v>
      </c>
      <c r="E2515" s="250" t="s">
        <v>28</v>
      </c>
      <c r="F2515" s="253" t="s">
        <v>22600</v>
      </c>
    </row>
    <row r="2516" spans="1:6" ht="54">
      <c r="A2516" s="246" t="s">
        <v>7489</v>
      </c>
      <c r="B2516" s="247" t="s">
        <v>7490</v>
      </c>
      <c r="C2516" s="251" t="s">
        <v>30</v>
      </c>
      <c r="D2516" s="251" t="s">
        <v>7491</v>
      </c>
      <c r="E2516" s="250" t="s">
        <v>28</v>
      </c>
      <c r="F2516" s="253" t="s">
        <v>22601</v>
      </c>
    </row>
    <row r="2517" spans="1:6" ht="54">
      <c r="A2517" s="246" t="s">
        <v>7492</v>
      </c>
      <c r="B2517" s="247" t="s">
        <v>7493</v>
      </c>
      <c r="C2517" s="251" t="s">
        <v>30</v>
      </c>
      <c r="D2517" s="251" t="s">
        <v>7494</v>
      </c>
      <c r="E2517" s="250" t="s">
        <v>28</v>
      </c>
      <c r="F2517" s="253" t="s">
        <v>22602</v>
      </c>
    </row>
    <row r="2518" spans="1:6" ht="54">
      <c r="A2518" s="246" t="s">
        <v>7495</v>
      </c>
      <c r="B2518" s="247" t="s">
        <v>7496</v>
      </c>
      <c r="C2518" s="251" t="s">
        <v>30</v>
      </c>
      <c r="D2518" s="251" t="s">
        <v>7497</v>
      </c>
      <c r="E2518" s="250" t="s">
        <v>28</v>
      </c>
      <c r="F2518" s="253" t="s">
        <v>22603</v>
      </c>
    </row>
    <row r="2519" spans="1:6" ht="54">
      <c r="A2519" s="246" t="s">
        <v>7498</v>
      </c>
      <c r="B2519" s="247" t="s">
        <v>7499</v>
      </c>
      <c r="C2519" s="251" t="s">
        <v>30</v>
      </c>
      <c r="D2519" s="251" t="s">
        <v>7500</v>
      </c>
      <c r="E2519" s="250" t="s">
        <v>28</v>
      </c>
      <c r="F2519" s="253" t="s">
        <v>22604</v>
      </c>
    </row>
    <row r="2520" spans="1:6" ht="54">
      <c r="A2520" s="246" t="s">
        <v>7501</v>
      </c>
      <c r="B2520" s="247" t="s">
        <v>7502</v>
      </c>
      <c r="C2520" s="251" t="s">
        <v>30</v>
      </c>
      <c r="D2520" s="251" t="s">
        <v>7503</v>
      </c>
      <c r="E2520" s="250" t="s">
        <v>28</v>
      </c>
      <c r="F2520" s="253" t="s">
        <v>22605</v>
      </c>
    </row>
    <row r="2521" spans="1:6" ht="54">
      <c r="A2521" s="246" t="s">
        <v>7504</v>
      </c>
      <c r="B2521" s="247" t="s">
        <v>7505</v>
      </c>
      <c r="C2521" s="251" t="s">
        <v>30</v>
      </c>
      <c r="D2521" s="251" t="s">
        <v>7506</v>
      </c>
      <c r="E2521" s="250" t="s">
        <v>28</v>
      </c>
      <c r="F2521" s="253" t="s">
        <v>22606</v>
      </c>
    </row>
    <row r="2522" spans="1:6" ht="54">
      <c r="A2522" s="246" t="s">
        <v>7507</v>
      </c>
      <c r="B2522" s="247" t="s">
        <v>7508</v>
      </c>
      <c r="C2522" s="251" t="s">
        <v>30</v>
      </c>
      <c r="D2522" s="251" t="s">
        <v>7509</v>
      </c>
      <c r="E2522" s="250" t="s">
        <v>28</v>
      </c>
      <c r="F2522" s="253" t="s">
        <v>22607</v>
      </c>
    </row>
    <row r="2523" spans="1:6" ht="54">
      <c r="A2523" s="246" t="s">
        <v>7510</v>
      </c>
      <c r="B2523" s="247" t="s">
        <v>7511</v>
      </c>
      <c r="C2523" s="251" t="s">
        <v>30</v>
      </c>
      <c r="D2523" s="251" t="s">
        <v>7512</v>
      </c>
      <c r="E2523" s="250" t="s">
        <v>28</v>
      </c>
      <c r="F2523" s="253" t="s">
        <v>22608</v>
      </c>
    </row>
    <row r="2524" spans="1:6" ht="54">
      <c r="A2524" s="246" t="s">
        <v>7513</v>
      </c>
      <c r="B2524" s="247" t="s">
        <v>7514</v>
      </c>
      <c r="C2524" s="251" t="s">
        <v>30</v>
      </c>
      <c r="D2524" s="251" t="s">
        <v>7515</v>
      </c>
      <c r="E2524" s="250" t="s">
        <v>28</v>
      </c>
      <c r="F2524" s="253" t="s">
        <v>22609</v>
      </c>
    </row>
    <row r="2525" spans="1:6" ht="54">
      <c r="A2525" s="246" t="s">
        <v>7516</v>
      </c>
      <c r="B2525" s="247" t="s">
        <v>7517</v>
      </c>
      <c r="C2525" s="251" t="s">
        <v>30</v>
      </c>
      <c r="D2525" s="251" t="s">
        <v>7518</v>
      </c>
      <c r="E2525" s="250" t="s">
        <v>28</v>
      </c>
      <c r="F2525" s="253" t="s">
        <v>22610</v>
      </c>
    </row>
    <row r="2526" spans="1:6" ht="54">
      <c r="A2526" s="246" t="s">
        <v>7519</v>
      </c>
      <c r="B2526" s="247" t="s">
        <v>7520</v>
      </c>
      <c r="C2526" s="251" t="s">
        <v>30</v>
      </c>
      <c r="D2526" s="251" t="s">
        <v>7521</v>
      </c>
      <c r="E2526" s="250" t="s">
        <v>28</v>
      </c>
      <c r="F2526" s="253" t="s">
        <v>22611</v>
      </c>
    </row>
    <row r="2527" spans="1:6" ht="54">
      <c r="A2527" s="246" t="s">
        <v>7522</v>
      </c>
      <c r="B2527" s="247" t="s">
        <v>7523</v>
      </c>
      <c r="C2527" s="251" t="s">
        <v>30</v>
      </c>
      <c r="D2527" s="251" t="s">
        <v>7524</v>
      </c>
      <c r="E2527" s="250" t="s">
        <v>28</v>
      </c>
      <c r="F2527" s="253" t="s">
        <v>22612</v>
      </c>
    </row>
    <row r="2528" spans="1:6" ht="54">
      <c r="A2528" s="246" t="s">
        <v>7525</v>
      </c>
      <c r="B2528" s="247" t="s">
        <v>7526</v>
      </c>
      <c r="C2528" s="251" t="s">
        <v>30</v>
      </c>
      <c r="D2528" s="251" t="s">
        <v>7527</v>
      </c>
      <c r="E2528" s="250" t="s">
        <v>28</v>
      </c>
      <c r="F2528" s="253" t="s">
        <v>22613</v>
      </c>
    </row>
    <row r="2529" spans="1:6" ht="54">
      <c r="A2529" s="246" t="s">
        <v>7528</v>
      </c>
      <c r="B2529" s="247" t="s">
        <v>7529</v>
      </c>
      <c r="C2529" s="251" t="s">
        <v>30</v>
      </c>
      <c r="D2529" s="251" t="s">
        <v>7530</v>
      </c>
      <c r="E2529" s="250" t="s">
        <v>28</v>
      </c>
      <c r="F2529" s="253" t="s">
        <v>22614</v>
      </c>
    </row>
    <row r="2530" spans="1:6" ht="54">
      <c r="A2530" s="246" t="s">
        <v>7531</v>
      </c>
      <c r="B2530" s="247" t="s">
        <v>7532</v>
      </c>
      <c r="C2530" s="251" t="s">
        <v>30</v>
      </c>
      <c r="D2530" s="251" t="s">
        <v>7533</v>
      </c>
      <c r="E2530" s="250" t="s">
        <v>28</v>
      </c>
      <c r="F2530" s="253" t="s">
        <v>22615</v>
      </c>
    </row>
    <row r="2531" spans="1:6" ht="54">
      <c r="A2531" s="246" t="s">
        <v>7534</v>
      </c>
      <c r="B2531" s="247" t="s">
        <v>7535</v>
      </c>
      <c r="C2531" s="251" t="s">
        <v>30</v>
      </c>
      <c r="D2531" s="251" t="s">
        <v>7536</v>
      </c>
      <c r="E2531" s="250" t="s">
        <v>28</v>
      </c>
      <c r="F2531" s="253" t="s">
        <v>22616</v>
      </c>
    </row>
    <row r="2532" spans="1:6" ht="54">
      <c r="A2532" s="246" t="s">
        <v>7537</v>
      </c>
      <c r="B2532" s="247" t="s">
        <v>7538</v>
      </c>
      <c r="C2532" s="251" t="s">
        <v>30</v>
      </c>
      <c r="D2532" s="251" t="s">
        <v>7539</v>
      </c>
      <c r="E2532" s="250" t="s">
        <v>28</v>
      </c>
      <c r="F2532" s="253" t="s">
        <v>22617</v>
      </c>
    </row>
    <row r="2533" spans="1:6" ht="54">
      <c r="A2533" s="246" t="s">
        <v>7540</v>
      </c>
      <c r="B2533" s="247" t="s">
        <v>7541</v>
      </c>
      <c r="C2533" s="251" t="s">
        <v>30</v>
      </c>
      <c r="D2533" s="251" t="s">
        <v>7542</v>
      </c>
      <c r="E2533" s="250" t="s">
        <v>28</v>
      </c>
      <c r="F2533" s="253" t="s">
        <v>22618</v>
      </c>
    </row>
    <row r="2534" spans="1:6" ht="54">
      <c r="A2534" s="246" t="s">
        <v>7543</v>
      </c>
      <c r="B2534" s="247" t="s">
        <v>7544</v>
      </c>
      <c r="C2534" s="251" t="s">
        <v>30</v>
      </c>
      <c r="D2534" s="251" t="s">
        <v>7545</v>
      </c>
      <c r="E2534" s="250" t="s">
        <v>28</v>
      </c>
      <c r="F2534" s="253" t="s">
        <v>22619</v>
      </c>
    </row>
    <row r="2535" spans="1:6" ht="40.5">
      <c r="A2535" s="246" t="s">
        <v>7546</v>
      </c>
      <c r="B2535" s="247" t="s">
        <v>7547</v>
      </c>
      <c r="C2535" s="251" t="s">
        <v>30</v>
      </c>
      <c r="D2535" s="251" t="s">
        <v>7548</v>
      </c>
      <c r="E2535" s="250" t="s">
        <v>28</v>
      </c>
      <c r="F2535" s="253" t="s">
        <v>22620</v>
      </c>
    </row>
    <row r="2536" spans="1:6" ht="54">
      <c r="A2536" s="246" t="s">
        <v>7549</v>
      </c>
      <c r="B2536" s="247" t="s">
        <v>7550</v>
      </c>
      <c r="C2536" s="251" t="s">
        <v>30</v>
      </c>
      <c r="D2536" s="251" t="s">
        <v>7551</v>
      </c>
      <c r="E2536" s="250" t="s">
        <v>28</v>
      </c>
      <c r="F2536" s="253" t="s">
        <v>22621</v>
      </c>
    </row>
    <row r="2537" spans="1:6" ht="40.5">
      <c r="A2537" s="246" t="s">
        <v>7552</v>
      </c>
      <c r="B2537" s="247" t="s">
        <v>7553</v>
      </c>
      <c r="C2537" s="251" t="s">
        <v>30</v>
      </c>
      <c r="D2537" s="251" t="s">
        <v>7554</v>
      </c>
      <c r="E2537" s="250" t="s">
        <v>28</v>
      </c>
      <c r="F2537" s="253" t="s">
        <v>22622</v>
      </c>
    </row>
    <row r="2538" spans="1:6" ht="54">
      <c r="A2538" s="246" t="s">
        <v>7555</v>
      </c>
      <c r="B2538" s="247" t="s">
        <v>7556</v>
      </c>
      <c r="C2538" s="251" t="s">
        <v>30</v>
      </c>
      <c r="D2538" s="251" t="s">
        <v>7557</v>
      </c>
      <c r="E2538" s="250" t="s">
        <v>28</v>
      </c>
      <c r="F2538" s="253" t="s">
        <v>22623</v>
      </c>
    </row>
    <row r="2539" spans="1:6" ht="40.5">
      <c r="A2539" s="246" t="s">
        <v>7558</v>
      </c>
      <c r="B2539" s="247" t="s">
        <v>7559</v>
      </c>
      <c r="C2539" s="251" t="s">
        <v>30</v>
      </c>
      <c r="D2539" s="251" t="s">
        <v>7560</v>
      </c>
      <c r="E2539" s="250" t="s">
        <v>28</v>
      </c>
      <c r="F2539" s="253" t="s">
        <v>22624</v>
      </c>
    </row>
    <row r="2540" spans="1:6" ht="67.5">
      <c r="A2540" s="246" t="s">
        <v>7561</v>
      </c>
      <c r="B2540" s="247" t="s">
        <v>7562</v>
      </c>
      <c r="C2540" s="251" t="s">
        <v>30</v>
      </c>
      <c r="D2540" s="251" t="s">
        <v>7563</v>
      </c>
      <c r="E2540" s="250" t="s">
        <v>28</v>
      </c>
      <c r="F2540" s="253" t="s">
        <v>22625</v>
      </c>
    </row>
    <row r="2541" spans="1:6" ht="81">
      <c r="A2541" s="246" t="s">
        <v>7564</v>
      </c>
      <c r="B2541" s="247" t="s">
        <v>7565</v>
      </c>
      <c r="C2541" s="251" t="s">
        <v>30</v>
      </c>
      <c r="D2541" s="251" t="s">
        <v>7566</v>
      </c>
      <c r="E2541" s="250" t="s">
        <v>28</v>
      </c>
      <c r="F2541" s="253" t="s">
        <v>22626</v>
      </c>
    </row>
    <row r="2542" spans="1:6" ht="81">
      <c r="A2542" s="246" t="s">
        <v>7567</v>
      </c>
      <c r="B2542" s="247" t="s">
        <v>7568</v>
      </c>
      <c r="C2542" s="251" t="s">
        <v>30</v>
      </c>
      <c r="D2542" s="251" t="s">
        <v>7569</v>
      </c>
      <c r="E2542" s="250" t="s">
        <v>28</v>
      </c>
      <c r="F2542" s="253" t="s">
        <v>22627</v>
      </c>
    </row>
    <row r="2543" spans="1:6" ht="81">
      <c r="A2543" s="246" t="s">
        <v>7570</v>
      </c>
      <c r="B2543" s="247" t="s">
        <v>7571</v>
      </c>
      <c r="C2543" s="251" t="s">
        <v>30</v>
      </c>
      <c r="D2543" s="251" t="s">
        <v>7572</v>
      </c>
      <c r="E2543" s="250" t="s">
        <v>28</v>
      </c>
      <c r="F2543" s="253" t="s">
        <v>22628</v>
      </c>
    </row>
    <row r="2544" spans="1:6" ht="81">
      <c r="A2544" s="246" t="s">
        <v>7573</v>
      </c>
      <c r="B2544" s="247" t="s">
        <v>7574</v>
      </c>
      <c r="C2544" s="251" t="s">
        <v>30</v>
      </c>
      <c r="D2544" s="251" t="s">
        <v>7575</v>
      </c>
      <c r="E2544" s="250" t="s">
        <v>28</v>
      </c>
      <c r="F2544" s="253" t="s">
        <v>22629</v>
      </c>
    </row>
    <row r="2545" spans="1:6" ht="81">
      <c r="A2545" s="246" t="s">
        <v>7576</v>
      </c>
      <c r="B2545" s="247" t="s">
        <v>7577</v>
      </c>
      <c r="C2545" s="251" t="s">
        <v>30</v>
      </c>
      <c r="D2545" s="251" t="s">
        <v>7578</v>
      </c>
      <c r="E2545" s="250" t="s">
        <v>28</v>
      </c>
      <c r="F2545" s="253" t="s">
        <v>22630</v>
      </c>
    </row>
    <row r="2546" spans="1:6" ht="81">
      <c r="A2546" s="246" t="s">
        <v>7579</v>
      </c>
      <c r="B2546" s="247" t="s">
        <v>7580</v>
      </c>
      <c r="C2546" s="251" t="s">
        <v>30</v>
      </c>
      <c r="D2546" s="251" t="s">
        <v>7581</v>
      </c>
      <c r="E2546" s="250" t="s">
        <v>28</v>
      </c>
      <c r="F2546" s="253" t="s">
        <v>22631</v>
      </c>
    </row>
    <row r="2547" spans="1:6" ht="67.5">
      <c r="A2547" s="246" t="s">
        <v>7582</v>
      </c>
      <c r="B2547" s="247" t="s">
        <v>7583</v>
      </c>
      <c r="C2547" s="251" t="s">
        <v>30</v>
      </c>
      <c r="D2547" s="251" t="s">
        <v>7584</v>
      </c>
      <c r="E2547" s="250" t="s">
        <v>28</v>
      </c>
      <c r="F2547" s="253" t="s">
        <v>22632</v>
      </c>
    </row>
    <row r="2548" spans="1:6" ht="67.5">
      <c r="A2548" s="246" t="s">
        <v>7585</v>
      </c>
      <c r="B2548" s="247" t="s">
        <v>7586</v>
      </c>
      <c r="C2548" s="251" t="s">
        <v>30</v>
      </c>
      <c r="D2548" s="251" t="s">
        <v>7587</v>
      </c>
      <c r="E2548" s="250" t="s">
        <v>28</v>
      </c>
      <c r="F2548" s="253" t="s">
        <v>22633</v>
      </c>
    </row>
    <row r="2549" spans="1:6" ht="81">
      <c r="A2549" s="246" t="s">
        <v>7588</v>
      </c>
      <c r="B2549" s="247" t="s">
        <v>7589</v>
      </c>
      <c r="C2549" s="251" t="s">
        <v>30</v>
      </c>
      <c r="D2549" s="251" t="s">
        <v>7590</v>
      </c>
      <c r="E2549" s="250" t="s">
        <v>28</v>
      </c>
      <c r="F2549" s="253" t="s">
        <v>22634</v>
      </c>
    </row>
    <row r="2550" spans="1:6" ht="54">
      <c r="A2550" s="246" t="s">
        <v>7591</v>
      </c>
      <c r="B2550" s="247" t="s">
        <v>7592</v>
      </c>
      <c r="C2550" s="251" t="s">
        <v>30</v>
      </c>
      <c r="D2550" s="251" t="s">
        <v>7593</v>
      </c>
      <c r="E2550" s="250" t="s">
        <v>28</v>
      </c>
      <c r="F2550" s="253" t="s">
        <v>22635</v>
      </c>
    </row>
    <row r="2551" spans="1:6" ht="54">
      <c r="A2551" s="246" t="s">
        <v>7594</v>
      </c>
      <c r="B2551" s="247" t="s">
        <v>7595</v>
      </c>
      <c r="C2551" s="251" t="s">
        <v>30</v>
      </c>
      <c r="D2551" s="251" t="s">
        <v>7596</v>
      </c>
      <c r="E2551" s="250" t="s">
        <v>28</v>
      </c>
      <c r="F2551" s="253" t="s">
        <v>22636</v>
      </c>
    </row>
    <row r="2552" spans="1:6" ht="54">
      <c r="A2552" s="246" t="s">
        <v>7597</v>
      </c>
      <c r="B2552" s="247" t="s">
        <v>7598</v>
      </c>
      <c r="C2552" s="251" t="s">
        <v>30</v>
      </c>
      <c r="D2552" s="251" t="s">
        <v>7599</v>
      </c>
      <c r="E2552" s="250" t="s">
        <v>28</v>
      </c>
      <c r="F2552" s="253" t="s">
        <v>22637</v>
      </c>
    </row>
    <row r="2553" spans="1:6" ht="54">
      <c r="A2553" s="246" t="s">
        <v>7600</v>
      </c>
      <c r="B2553" s="247" t="s">
        <v>7601</v>
      </c>
      <c r="C2553" s="251" t="s">
        <v>30</v>
      </c>
      <c r="D2553" s="251" t="s">
        <v>7602</v>
      </c>
      <c r="E2553" s="250" t="s">
        <v>28</v>
      </c>
      <c r="F2553" s="253" t="s">
        <v>22638</v>
      </c>
    </row>
    <row r="2554" spans="1:6" ht="54">
      <c r="A2554" s="246" t="s">
        <v>7603</v>
      </c>
      <c r="B2554" s="247" t="s">
        <v>7604</v>
      </c>
      <c r="C2554" s="251" t="s">
        <v>30</v>
      </c>
      <c r="D2554" s="251" t="s">
        <v>7605</v>
      </c>
      <c r="E2554" s="250" t="s">
        <v>28</v>
      </c>
      <c r="F2554" s="253" t="s">
        <v>22639</v>
      </c>
    </row>
    <row r="2555" spans="1:6" ht="54">
      <c r="A2555" s="246" t="s">
        <v>7606</v>
      </c>
      <c r="B2555" s="247" t="s">
        <v>7607</v>
      </c>
      <c r="C2555" s="251" t="s">
        <v>30</v>
      </c>
      <c r="D2555" s="251" t="s">
        <v>7608</v>
      </c>
      <c r="E2555" s="250" t="s">
        <v>28</v>
      </c>
      <c r="F2555" s="253" t="s">
        <v>22640</v>
      </c>
    </row>
    <row r="2556" spans="1:6" ht="54">
      <c r="A2556" s="246" t="s">
        <v>7609</v>
      </c>
      <c r="B2556" s="247" t="s">
        <v>7610</v>
      </c>
      <c r="C2556" s="251" t="s">
        <v>30</v>
      </c>
      <c r="D2556" s="251" t="s">
        <v>7611</v>
      </c>
      <c r="E2556" s="250" t="s">
        <v>28</v>
      </c>
      <c r="F2556" s="253" t="s">
        <v>22641</v>
      </c>
    </row>
    <row r="2557" spans="1:6" ht="54">
      <c r="A2557" s="246" t="s">
        <v>7612</v>
      </c>
      <c r="B2557" s="247" t="s">
        <v>7613</v>
      </c>
      <c r="C2557" s="251" t="s">
        <v>30</v>
      </c>
      <c r="D2557" s="251" t="s">
        <v>7614</v>
      </c>
      <c r="E2557" s="250" t="s">
        <v>28</v>
      </c>
      <c r="F2557" s="253" t="s">
        <v>22642</v>
      </c>
    </row>
    <row r="2558" spans="1:6" ht="54">
      <c r="A2558" s="246" t="s">
        <v>7615</v>
      </c>
      <c r="B2558" s="247" t="s">
        <v>7616</v>
      </c>
      <c r="C2558" s="251" t="s">
        <v>30</v>
      </c>
      <c r="D2558" s="251" t="s">
        <v>7617</v>
      </c>
      <c r="E2558" s="250" t="s">
        <v>28</v>
      </c>
      <c r="F2558" s="253" t="s">
        <v>22643</v>
      </c>
    </row>
    <row r="2559" spans="1:6" ht="54">
      <c r="A2559" s="246" t="s">
        <v>7618</v>
      </c>
      <c r="B2559" s="247" t="s">
        <v>7619</v>
      </c>
      <c r="C2559" s="251" t="s">
        <v>30</v>
      </c>
      <c r="D2559" s="251" t="s">
        <v>7620</v>
      </c>
      <c r="E2559" s="250" t="s">
        <v>28</v>
      </c>
      <c r="F2559" s="253" t="s">
        <v>22644</v>
      </c>
    </row>
    <row r="2560" spans="1:6" ht="54">
      <c r="A2560" s="246" t="s">
        <v>7621</v>
      </c>
      <c r="B2560" s="247" t="s">
        <v>7622</v>
      </c>
      <c r="C2560" s="251" t="s">
        <v>30</v>
      </c>
      <c r="D2560" s="251" t="s">
        <v>7623</v>
      </c>
      <c r="E2560" s="250" t="s">
        <v>28</v>
      </c>
      <c r="F2560" s="253" t="s">
        <v>22645</v>
      </c>
    </row>
    <row r="2561" spans="1:6" ht="54">
      <c r="A2561" s="246" t="s">
        <v>7624</v>
      </c>
      <c r="B2561" s="247" t="s">
        <v>7625</v>
      </c>
      <c r="C2561" s="251" t="s">
        <v>30</v>
      </c>
      <c r="D2561" s="251" t="s">
        <v>7626</v>
      </c>
      <c r="E2561" s="250" t="s">
        <v>28</v>
      </c>
      <c r="F2561" s="253" t="s">
        <v>22646</v>
      </c>
    </row>
    <row r="2562" spans="1:6" ht="54">
      <c r="A2562" s="246" t="s">
        <v>7627</v>
      </c>
      <c r="B2562" s="247" t="s">
        <v>7628</v>
      </c>
      <c r="C2562" s="251" t="s">
        <v>30</v>
      </c>
      <c r="D2562" s="251" t="s">
        <v>7629</v>
      </c>
      <c r="E2562" s="250" t="s">
        <v>28</v>
      </c>
      <c r="F2562" s="253" t="s">
        <v>22647</v>
      </c>
    </row>
    <row r="2563" spans="1:6" ht="54">
      <c r="A2563" s="246" t="s">
        <v>7630</v>
      </c>
      <c r="B2563" s="247" t="s">
        <v>7631</v>
      </c>
      <c r="C2563" s="251" t="s">
        <v>30</v>
      </c>
      <c r="D2563" s="251" t="s">
        <v>7632</v>
      </c>
      <c r="E2563" s="250" t="s">
        <v>28</v>
      </c>
      <c r="F2563" s="253" t="s">
        <v>22648</v>
      </c>
    </row>
    <row r="2564" spans="1:6" ht="40.5">
      <c r="A2564" s="246" t="s">
        <v>7633</v>
      </c>
      <c r="B2564" s="247" t="s">
        <v>7634</v>
      </c>
      <c r="C2564" s="251" t="s">
        <v>30</v>
      </c>
      <c r="D2564" s="251" t="s">
        <v>7635</v>
      </c>
      <c r="E2564" s="250" t="s">
        <v>28</v>
      </c>
      <c r="F2564" s="253" t="s">
        <v>22649</v>
      </c>
    </row>
    <row r="2565" spans="1:6" ht="81">
      <c r="A2565" s="246" t="s">
        <v>7636</v>
      </c>
      <c r="B2565" s="247" t="s">
        <v>7637</v>
      </c>
      <c r="C2565" s="251" t="s">
        <v>30</v>
      </c>
      <c r="D2565" s="251" t="s">
        <v>7638</v>
      </c>
      <c r="E2565" s="250" t="s">
        <v>28</v>
      </c>
      <c r="F2565" s="253" t="s">
        <v>22650</v>
      </c>
    </row>
    <row r="2566" spans="1:6" ht="67.5">
      <c r="A2566" s="246" t="s">
        <v>7639</v>
      </c>
      <c r="B2566" s="247" t="s">
        <v>7640</v>
      </c>
      <c r="C2566" s="251" t="s">
        <v>30</v>
      </c>
      <c r="D2566" s="251" t="s">
        <v>7641</v>
      </c>
      <c r="E2566" s="250" t="s">
        <v>28</v>
      </c>
      <c r="F2566" s="253" t="s">
        <v>22651</v>
      </c>
    </row>
    <row r="2567" spans="1:6" ht="40.5">
      <c r="A2567" s="246" t="s">
        <v>7642</v>
      </c>
      <c r="B2567" s="247" t="s">
        <v>7643</v>
      </c>
      <c r="C2567" s="251" t="s">
        <v>30</v>
      </c>
      <c r="D2567" s="251" t="s">
        <v>7644</v>
      </c>
      <c r="E2567" s="250" t="s">
        <v>28</v>
      </c>
      <c r="F2567" s="253" t="s">
        <v>22652</v>
      </c>
    </row>
    <row r="2568" spans="1:6" ht="40.5">
      <c r="A2568" s="246" t="s">
        <v>7645</v>
      </c>
      <c r="B2568" s="247" t="s">
        <v>7646</v>
      </c>
      <c r="C2568" s="251" t="s">
        <v>30</v>
      </c>
      <c r="D2568" s="251" t="s">
        <v>7647</v>
      </c>
      <c r="E2568" s="250" t="s">
        <v>28</v>
      </c>
      <c r="F2568" s="253" t="s">
        <v>22653</v>
      </c>
    </row>
    <row r="2569" spans="1:6" ht="40.5">
      <c r="A2569" s="246" t="s">
        <v>7648</v>
      </c>
      <c r="B2569" s="247" t="s">
        <v>7649</v>
      </c>
      <c r="C2569" s="251" t="s">
        <v>30</v>
      </c>
      <c r="D2569" s="251" t="s">
        <v>7650</v>
      </c>
      <c r="E2569" s="250" t="s">
        <v>28</v>
      </c>
      <c r="F2569" s="253" t="s">
        <v>22654</v>
      </c>
    </row>
    <row r="2570" spans="1:6" ht="40.5">
      <c r="A2570" s="246" t="s">
        <v>7651</v>
      </c>
      <c r="B2570" s="247" t="s">
        <v>7652</v>
      </c>
      <c r="C2570" s="251" t="s">
        <v>30</v>
      </c>
      <c r="D2570" s="251" t="s">
        <v>7653</v>
      </c>
      <c r="E2570" s="250" t="s">
        <v>28</v>
      </c>
      <c r="F2570" s="253" t="s">
        <v>22655</v>
      </c>
    </row>
    <row r="2571" spans="1:6" ht="40.5">
      <c r="A2571" s="246" t="s">
        <v>7654</v>
      </c>
      <c r="B2571" s="247" t="s">
        <v>7655</v>
      </c>
      <c r="C2571" s="251" t="s">
        <v>30</v>
      </c>
      <c r="D2571" s="251" t="s">
        <v>4527</v>
      </c>
      <c r="E2571" s="250" t="s">
        <v>28</v>
      </c>
      <c r="F2571" s="253" t="s">
        <v>18488</v>
      </c>
    </row>
    <row r="2572" spans="1:6" ht="54">
      <c r="A2572" s="246" t="s">
        <v>7656</v>
      </c>
      <c r="B2572" s="247" t="s">
        <v>7657</v>
      </c>
      <c r="C2572" s="251" t="s">
        <v>30</v>
      </c>
      <c r="D2572" s="251" t="s">
        <v>7658</v>
      </c>
      <c r="E2572" s="250" t="s">
        <v>28</v>
      </c>
      <c r="F2572" s="253" t="s">
        <v>22656</v>
      </c>
    </row>
    <row r="2573" spans="1:6" ht="54">
      <c r="A2573" s="246" t="s">
        <v>7659</v>
      </c>
      <c r="B2573" s="247" t="s">
        <v>7660</v>
      </c>
      <c r="C2573" s="251" t="s">
        <v>30</v>
      </c>
      <c r="D2573" s="251" t="s">
        <v>7661</v>
      </c>
      <c r="E2573" s="250" t="s">
        <v>28</v>
      </c>
      <c r="F2573" s="253" t="s">
        <v>22657</v>
      </c>
    </row>
    <row r="2574" spans="1:6" ht="81">
      <c r="A2574" s="246" t="s">
        <v>7662</v>
      </c>
      <c r="B2574" s="247" t="s">
        <v>7663</v>
      </c>
      <c r="C2574" s="251" t="s">
        <v>30</v>
      </c>
      <c r="D2574" s="251" t="s">
        <v>7664</v>
      </c>
      <c r="E2574" s="250" t="s">
        <v>28</v>
      </c>
      <c r="F2574" s="253" t="s">
        <v>22658</v>
      </c>
    </row>
    <row r="2575" spans="1:6" ht="81">
      <c r="A2575" s="246" t="s">
        <v>7665</v>
      </c>
      <c r="B2575" s="247" t="s">
        <v>7666</v>
      </c>
      <c r="C2575" s="251" t="s">
        <v>30</v>
      </c>
      <c r="D2575" s="251" t="s">
        <v>7667</v>
      </c>
      <c r="E2575" s="250" t="s">
        <v>28</v>
      </c>
      <c r="F2575" s="253" t="s">
        <v>22659</v>
      </c>
    </row>
    <row r="2576" spans="1:6" ht="81">
      <c r="A2576" s="246" t="s">
        <v>7668</v>
      </c>
      <c r="B2576" s="247" t="s">
        <v>7669</v>
      </c>
      <c r="C2576" s="251" t="s">
        <v>30</v>
      </c>
      <c r="D2576" s="251" t="s">
        <v>7670</v>
      </c>
      <c r="E2576" s="250" t="s">
        <v>28</v>
      </c>
      <c r="F2576" s="253" t="s">
        <v>22660</v>
      </c>
    </row>
    <row r="2577" spans="1:6" ht="81">
      <c r="A2577" s="246" t="s">
        <v>7671</v>
      </c>
      <c r="B2577" s="247" t="s">
        <v>7672</v>
      </c>
      <c r="C2577" s="251" t="s">
        <v>30</v>
      </c>
      <c r="D2577" s="251" t="s">
        <v>7673</v>
      </c>
      <c r="E2577" s="250" t="s">
        <v>28</v>
      </c>
      <c r="F2577" s="253" t="s">
        <v>22661</v>
      </c>
    </row>
    <row r="2578" spans="1:6" ht="81">
      <c r="A2578" s="246" t="s">
        <v>7674</v>
      </c>
      <c r="B2578" s="247" t="s">
        <v>7675</v>
      </c>
      <c r="C2578" s="251" t="s">
        <v>30</v>
      </c>
      <c r="D2578" s="251" t="s">
        <v>7676</v>
      </c>
      <c r="E2578" s="250" t="s">
        <v>28</v>
      </c>
      <c r="F2578" s="253" t="s">
        <v>22662</v>
      </c>
    </row>
    <row r="2579" spans="1:6" ht="81">
      <c r="A2579" s="246" t="s">
        <v>7677</v>
      </c>
      <c r="B2579" s="247" t="s">
        <v>7678</v>
      </c>
      <c r="C2579" s="251" t="s">
        <v>30</v>
      </c>
      <c r="D2579" s="251" t="s">
        <v>7679</v>
      </c>
      <c r="E2579" s="250" t="s">
        <v>28</v>
      </c>
      <c r="F2579" s="253" t="s">
        <v>22663</v>
      </c>
    </row>
    <row r="2580" spans="1:6" ht="67.5">
      <c r="A2580" s="246" t="s">
        <v>7680</v>
      </c>
      <c r="B2580" s="247" t="s">
        <v>7681</v>
      </c>
      <c r="C2580" s="251" t="s">
        <v>30</v>
      </c>
      <c r="D2580" s="251" t="s">
        <v>7682</v>
      </c>
      <c r="E2580" s="250" t="s">
        <v>28</v>
      </c>
      <c r="F2580" s="253" t="s">
        <v>22664</v>
      </c>
    </row>
    <row r="2581" spans="1:6" ht="67.5">
      <c r="A2581" s="246" t="s">
        <v>7683</v>
      </c>
      <c r="B2581" s="247" t="s">
        <v>7684</v>
      </c>
      <c r="C2581" s="251" t="s">
        <v>30</v>
      </c>
      <c r="D2581" s="251" t="s">
        <v>7685</v>
      </c>
      <c r="E2581" s="250" t="s">
        <v>28</v>
      </c>
      <c r="F2581" s="253" t="s">
        <v>22665</v>
      </c>
    </row>
    <row r="2582" spans="1:6" ht="40.5">
      <c r="A2582" s="246" t="s">
        <v>7686</v>
      </c>
      <c r="B2582" s="247" t="s">
        <v>7687</v>
      </c>
      <c r="C2582" s="251" t="s">
        <v>30</v>
      </c>
      <c r="D2582" s="251" t="s">
        <v>7688</v>
      </c>
      <c r="E2582" s="250" t="s">
        <v>28</v>
      </c>
      <c r="F2582" s="253" t="s">
        <v>22666</v>
      </c>
    </row>
    <row r="2583" spans="1:6" ht="40.5">
      <c r="A2583" s="246" t="s">
        <v>7689</v>
      </c>
      <c r="B2583" s="247" t="s">
        <v>7690</v>
      </c>
      <c r="C2583" s="251" t="s">
        <v>30</v>
      </c>
      <c r="D2583" s="251" t="s">
        <v>7691</v>
      </c>
      <c r="E2583" s="250" t="s">
        <v>28</v>
      </c>
      <c r="F2583" s="253" t="s">
        <v>22667</v>
      </c>
    </row>
    <row r="2584" spans="1:6" ht="40.5">
      <c r="A2584" s="246" t="s">
        <v>7692</v>
      </c>
      <c r="B2584" s="247" t="s">
        <v>7693</v>
      </c>
      <c r="C2584" s="251" t="s">
        <v>30</v>
      </c>
      <c r="D2584" s="251" t="s">
        <v>7694</v>
      </c>
      <c r="E2584" s="250" t="s">
        <v>28</v>
      </c>
      <c r="F2584" s="253" t="s">
        <v>22668</v>
      </c>
    </row>
    <row r="2585" spans="1:6" ht="54">
      <c r="A2585" s="246" t="s">
        <v>7695</v>
      </c>
      <c r="B2585" s="247" t="s">
        <v>7696</v>
      </c>
      <c r="C2585" s="251" t="s">
        <v>30</v>
      </c>
      <c r="D2585" s="251" t="s">
        <v>7697</v>
      </c>
      <c r="E2585" s="250" t="s">
        <v>28</v>
      </c>
      <c r="F2585" s="253" t="s">
        <v>22669</v>
      </c>
    </row>
    <row r="2586" spans="1:6" ht="54">
      <c r="A2586" s="246" t="s">
        <v>7698</v>
      </c>
      <c r="B2586" s="247" t="s">
        <v>7699</v>
      </c>
      <c r="C2586" s="251" t="s">
        <v>30</v>
      </c>
      <c r="D2586" s="251" t="s">
        <v>7700</v>
      </c>
      <c r="E2586" s="250" t="s">
        <v>28</v>
      </c>
      <c r="F2586" s="253" t="s">
        <v>22670</v>
      </c>
    </row>
    <row r="2587" spans="1:6" ht="67.5">
      <c r="A2587" s="246" t="s">
        <v>7701</v>
      </c>
      <c r="B2587" s="247" t="s">
        <v>7702</v>
      </c>
      <c r="C2587" s="251" t="s">
        <v>35</v>
      </c>
      <c r="D2587" s="251" t="s">
        <v>7703</v>
      </c>
      <c r="E2587" s="250" t="s">
        <v>28</v>
      </c>
      <c r="F2587" s="253" t="s">
        <v>22275</v>
      </c>
    </row>
    <row r="2588" spans="1:6" ht="67.5">
      <c r="A2588" s="246" t="s">
        <v>7704</v>
      </c>
      <c r="B2588" s="247" t="s">
        <v>7705</v>
      </c>
      <c r="C2588" s="251" t="s">
        <v>35</v>
      </c>
      <c r="D2588" s="251" t="s">
        <v>7706</v>
      </c>
      <c r="E2588" s="250" t="s">
        <v>28</v>
      </c>
      <c r="F2588" s="253" t="s">
        <v>22671</v>
      </c>
    </row>
    <row r="2589" spans="1:6" ht="54">
      <c r="A2589" s="246" t="s">
        <v>7707</v>
      </c>
      <c r="B2589" s="247" t="s">
        <v>7708</v>
      </c>
      <c r="C2589" s="251" t="s">
        <v>30</v>
      </c>
      <c r="D2589" s="251" t="s">
        <v>7709</v>
      </c>
      <c r="E2589" s="250" t="s">
        <v>28</v>
      </c>
      <c r="F2589" s="253" t="s">
        <v>22672</v>
      </c>
    </row>
    <row r="2590" spans="1:6" ht="54">
      <c r="A2590" s="246" t="s">
        <v>7710</v>
      </c>
      <c r="B2590" s="247" t="s">
        <v>7711</v>
      </c>
      <c r="C2590" s="251" t="s">
        <v>30</v>
      </c>
      <c r="D2590" s="251" t="s">
        <v>7712</v>
      </c>
      <c r="E2590" s="250" t="s">
        <v>28</v>
      </c>
      <c r="F2590" s="253" t="s">
        <v>22673</v>
      </c>
    </row>
    <row r="2591" spans="1:6" ht="54">
      <c r="A2591" s="246" t="s">
        <v>7713</v>
      </c>
      <c r="B2591" s="247" t="s">
        <v>7714</v>
      </c>
      <c r="C2591" s="251" t="s">
        <v>238</v>
      </c>
      <c r="D2591" s="251" t="s">
        <v>7715</v>
      </c>
      <c r="E2591" s="250" t="s">
        <v>28</v>
      </c>
      <c r="F2591" s="253" t="s">
        <v>22674</v>
      </c>
    </row>
    <row r="2592" spans="1:6" ht="40.5">
      <c r="A2592" s="246" t="s">
        <v>7716</v>
      </c>
      <c r="B2592" s="247" t="s">
        <v>7717</v>
      </c>
      <c r="C2592" s="251" t="s">
        <v>238</v>
      </c>
      <c r="D2592" s="251" t="s">
        <v>7718</v>
      </c>
      <c r="E2592" s="250" t="s">
        <v>28</v>
      </c>
      <c r="F2592" s="253" t="s">
        <v>9139</v>
      </c>
    </row>
    <row r="2593" spans="1:6" ht="40.5">
      <c r="A2593" s="246" t="s">
        <v>7719</v>
      </c>
      <c r="B2593" s="247" t="s">
        <v>7720</v>
      </c>
      <c r="C2593" s="251" t="s">
        <v>238</v>
      </c>
      <c r="D2593" s="251" t="s">
        <v>7721</v>
      </c>
      <c r="E2593" s="250" t="s">
        <v>28</v>
      </c>
      <c r="F2593" s="253" t="s">
        <v>11507</v>
      </c>
    </row>
    <row r="2594" spans="1:6" ht="27">
      <c r="A2594" s="246" t="s">
        <v>7722</v>
      </c>
      <c r="B2594" s="247" t="s">
        <v>7723</v>
      </c>
      <c r="C2594" s="251" t="s">
        <v>238</v>
      </c>
      <c r="D2594" s="251" t="s">
        <v>7724</v>
      </c>
      <c r="E2594" s="250" t="s">
        <v>28</v>
      </c>
      <c r="F2594" s="253" t="s">
        <v>22675</v>
      </c>
    </row>
    <row r="2595" spans="1:6" ht="27">
      <c r="A2595" s="246" t="s">
        <v>7725</v>
      </c>
      <c r="B2595" s="247" t="s">
        <v>7726</v>
      </c>
      <c r="C2595" s="251" t="s">
        <v>238</v>
      </c>
      <c r="D2595" s="251" t="s">
        <v>7727</v>
      </c>
      <c r="E2595" s="250" t="s">
        <v>28</v>
      </c>
      <c r="F2595" s="253" t="s">
        <v>22676</v>
      </c>
    </row>
    <row r="2596" spans="1:6" ht="27">
      <c r="A2596" s="246" t="s">
        <v>7728</v>
      </c>
      <c r="B2596" s="247" t="s">
        <v>7729</v>
      </c>
      <c r="C2596" s="251" t="s">
        <v>238</v>
      </c>
      <c r="D2596" s="251" t="s">
        <v>7730</v>
      </c>
      <c r="E2596" s="250" t="s">
        <v>28</v>
      </c>
      <c r="F2596" s="253" t="s">
        <v>22677</v>
      </c>
    </row>
    <row r="2597" spans="1:6" ht="27">
      <c r="A2597" s="246" t="s">
        <v>7731</v>
      </c>
      <c r="B2597" s="247" t="s">
        <v>7732</v>
      </c>
      <c r="C2597" s="251" t="s">
        <v>238</v>
      </c>
      <c r="D2597" s="251" t="s">
        <v>7733</v>
      </c>
      <c r="E2597" s="250" t="s">
        <v>28</v>
      </c>
      <c r="F2597" s="253" t="s">
        <v>22678</v>
      </c>
    </row>
    <row r="2598" spans="1:6" ht="27">
      <c r="A2598" s="246" t="s">
        <v>7734</v>
      </c>
      <c r="B2598" s="247" t="s">
        <v>7735</v>
      </c>
      <c r="C2598" s="251" t="s">
        <v>238</v>
      </c>
      <c r="D2598" s="251" t="s">
        <v>7736</v>
      </c>
      <c r="E2598" s="250" t="s">
        <v>28</v>
      </c>
      <c r="F2598" s="253" t="s">
        <v>22679</v>
      </c>
    </row>
    <row r="2599" spans="1:6" ht="40.5">
      <c r="A2599" s="246" t="s">
        <v>7737</v>
      </c>
      <c r="B2599" s="247" t="s">
        <v>7738</v>
      </c>
      <c r="C2599" s="251" t="s">
        <v>238</v>
      </c>
      <c r="D2599" s="251" t="s">
        <v>7739</v>
      </c>
      <c r="E2599" s="250" t="s">
        <v>28</v>
      </c>
      <c r="F2599" s="253" t="s">
        <v>15437</v>
      </c>
    </row>
    <row r="2600" spans="1:6" ht="27">
      <c r="A2600" s="246" t="s">
        <v>7740</v>
      </c>
      <c r="B2600" s="247" t="s">
        <v>7741</v>
      </c>
      <c r="C2600" s="251" t="s">
        <v>238</v>
      </c>
      <c r="D2600" s="251" t="s">
        <v>7742</v>
      </c>
      <c r="E2600" s="250" t="s">
        <v>28</v>
      </c>
      <c r="F2600" s="253" t="s">
        <v>914</v>
      </c>
    </row>
    <row r="2601" spans="1:6" ht="40.5">
      <c r="A2601" s="246" t="s">
        <v>7743</v>
      </c>
      <c r="B2601" s="247" t="s">
        <v>7744</v>
      </c>
      <c r="C2601" s="251" t="s">
        <v>238</v>
      </c>
      <c r="D2601" s="251" t="s">
        <v>7745</v>
      </c>
      <c r="E2601" s="250" t="s">
        <v>28</v>
      </c>
      <c r="F2601" s="253" t="s">
        <v>22680</v>
      </c>
    </row>
    <row r="2602" spans="1:6" ht="40.5">
      <c r="A2602" s="246" t="s">
        <v>7746</v>
      </c>
      <c r="B2602" s="247" t="s">
        <v>7747</v>
      </c>
      <c r="C2602" s="251" t="s">
        <v>238</v>
      </c>
      <c r="D2602" s="251" t="s">
        <v>7748</v>
      </c>
      <c r="E2602" s="250" t="s">
        <v>28</v>
      </c>
      <c r="F2602" s="253" t="s">
        <v>9425</v>
      </c>
    </row>
    <row r="2603" spans="1:6" ht="40.5">
      <c r="A2603" s="246" t="s">
        <v>7749</v>
      </c>
      <c r="B2603" s="247" t="s">
        <v>7750</v>
      </c>
      <c r="C2603" s="251" t="s">
        <v>238</v>
      </c>
      <c r="D2603" s="251" t="s">
        <v>7751</v>
      </c>
      <c r="E2603" s="250" t="s">
        <v>28</v>
      </c>
      <c r="F2603" s="253" t="s">
        <v>22681</v>
      </c>
    </row>
    <row r="2604" spans="1:6" ht="40.5">
      <c r="A2604" s="246" t="s">
        <v>7752</v>
      </c>
      <c r="B2604" s="247" t="s">
        <v>7753</v>
      </c>
      <c r="C2604" s="251" t="s">
        <v>238</v>
      </c>
      <c r="D2604" s="251" t="s">
        <v>7754</v>
      </c>
      <c r="E2604" s="250" t="s">
        <v>28</v>
      </c>
      <c r="F2604" s="253" t="s">
        <v>10761</v>
      </c>
    </row>
    <row r="2605" spans="1:6" ht="40.5">
      <c r="A2605" s="246" t="s">
        <v>7755</v>
      </c>
      <c r="B2605" s="247" t="s">
        <v>7756</v>
      </c>
      <c r="C2605" s="251" t="s">
        <v>238</v>
      </c>
      <c r="D2605" s="251" t="s">
        <v>7757</v>
      </c>
      <c r="E2605" s="250" t="s">
        <v>28</v>
      </c>
      <c r="F2605" s="253" t="s">
        <v>22682</v>
      </c>
    </row>
    <row r="2606" spans="1:6" ht="27">
      <c r="A2606" s="246" t="s">
        <v>7758</v>
      </c>
      <c r="B2606" s="247" t="s">
        <v>7759</v>
      </c>
      <c r="C2606" s="251" t="s">
        <v>238</v>
      </c>
      <c r="D2606" s="251" t="s">
        <v>7760</v>
      </c>
      <c r="E2606" s="250" t="s">
        <v>28</v>
      </c>
      <c r="F2606" s="253" t="s">
        <v>22683</v>
      </c>
    </row>
    <row r="2607" spans="1:6" ht="27">
      <c r="A2607" s="246" t="s">
        <v>7761</v>
      </c>
      <c r="B2607" s="247" t="s">
        <v>7762</v>
      </c>
      <c r="C2607" s="251" t="s">
        <v>238</v>
      </c>
      <c r="D2607" s="251" t="s">
        <v>7763</v>
      </c>
      <c r="E2607" s="250" t="s">
        <v>28</v>
      </c>
      <c r="F2607" s="253" t="s">
        <v>22684</v>
      </c>
    </row>
    <row r="2608" spans="1:6" ht="40.5">
      <c r="A2608" s="246" t="s">
        <v>7764</v>
      </c>
      <c r="B2608" s="247" t="s">
        <v>7765</v>
      </c>
      <c r="C2608" s="251" t="s">
        <v>238</v>
      </c>
      <c r="D2608" s="251" t="s">
        <v>7766</v>
      </c>
      <c r="E2608" s="250" t="s">
        <v>28</v>
      </c>
      <c r="F2608" s="253" t="s">
        <v>22685</v>
      </c>
    </row>
    <row r="2609" spans="1:6" ht="40.5">
      <c r="A2609" s="246" t="s">
        <v>7767</v>
      </c>
      <c r="B2609" s="247" t="s">
        <v>7768</v>
      </c>
      <c r="C2609" s="251" t="s">
        <v>238</v>
      </c>
      <c r="D2609" s="251" t="s">
        <v>7769</v>
      </c>
      <c r="E2609" s="250" t="s">
        <v>28</v>
      </c>
      <c r="F2609" s="253" t="s">
        <v>22686</v>
      </c>
    </row>
    <row r="2610" spans="1:6" ht="40.5">
      <c r="A2610" s="246" t="s">
        <v>7770</v>
      </c>
      <c r="B2610" s="247" t="s">
        <v>7771</v>
      </c>
      <c r="C2610" s="251" t="s">
        <v>238</v>
      </c>
      <c r="D2610" s="251" t="s">
        <v>269</v>
      </c>
      <c r="E2610" s="250" t="s">
        <v>28</v>
      </c>
      <c r="F2610" s="253" t="s">
        <v>15068</v>
      </c>
    </row>
    <row r="2611" spans="1:6" ht="54">
      <c r="A2611" s="246" t="s">
        <v>7772</v>
      </c>
      <c r="B2611" s="247" t="s">
        <v>7773</v>
      </c>
      <c r="C2611" s="251" t="s">
        <v>238</v>
      </c>
      <c r="D2611" s="251" t="s">
        <v>7774</v>
      </c>
      <c r="E2611" s="250" t="s">
        <v>28</v>
      </c>
      <c r="F2611" s="253" t="s">
        <v>2288</v>
      </c>
    </row>
    <row r="2612" spans="1:6" ht="40.5">
      <c r="A2612" s="246" t="s">
        <v>7775</v>
      </c>
      <c r="B2612" s="247" t="s">
        <v>7776</v>
      </c>
      <c r="C2612" s="251" t="s">
        <v>238</v>
      </c>
      <c r="D2612" s="251" t="s">
        <v>7777</v>
      </c>
      <c r="E2612" s="250" t="s">
        <v>28</v>
      </c>
      <c r="F2612" s="253" t="s">
        <v>22687</v>
      </c>
    </row>
    <row r="2613" spans="1:6" ht="40.5">
      <c r="A2613" s="246" t="s">
        <v>7778</v>
      </c>
      <c r="B2613" s="247" t="s">
        <v>7779</v>
      </c>
      <c r="C2613" s="251" t="s">
        <v>238</v>
      </c>
      <c r="D2613" s="251" t="s">
        <v>7780</v>
      </c>
      <c r="E2613" s="250" t="s">
        <v>28</v>
      </c>
      <c r="F2613" s="253" t="s">
        <v>16232</v>
      </c>
    </row>
    <row r="2614" spans="1:6" ht="27">
      <c r="A2614" s="246" t="s">
        <v>7781</v>
      </c>
      <c r="B2614" s="247" t="s">
        <v>7782</v>
      </c>
      <c r="C2614" s="251" t="s">
        <v>238</v>
      </c>
      <c r="D2614" s="251" t="s">
        <v>7783</v>
      </c>
      <c r="E2614" s="250" t="s">
        <v>28</v>
      </c>
      <c r="F2614" s="253" t="s">
        <v>22688</v>
      </c>
    </row>
    <row r="2615" spans="1:6" ht="40.5">
      <c r="A2615" s="246" t="s">
        <v>7784</v>
      </c>
      <c r="B2615" s="247" t="s">
        <v>7785</v>
      </c>
      <c r="C2615" s="251" t="s">
        <v>238</v>
      </c>
      <c r="D2615" s="251" t="s">
        <v>7786</v>
      </c>
      <c r="E2615" s="250" t="s">
        <v>28</v>
      </c>
      <c r="F2615" s="253" t="s">
        <v>7887</v>
      </c>
    </row>
    <row r="2616" spans="1:6" ht="27">
      <c r="A2616" s="246" t="s">
        <v>7787</v>
      </c>
      <c r="B2616" s="247" t="s">
        <v>7788</v>
      </c>
      <c r="C2616" s="251" t="s">
        <v>238</v>
      </c>
      <c r="D2616" s="251" t="s">
        <v>7789</v>
      </c>
      <c r="E2616" s="250" t="s">
        <v>28</v>
      </c>
      <c r="F2616" s="253" t="s">
        <v>22689</v>
      </c>
    </row>
    <row r="2617" spans="1:6" ht="40.5">
      <c r="A2617" s="246" t="s">
        <v>7790</v>
      </c>
      <c r="B2617" s="247" t="s">
        <v>7791</v>
      </c>
      <c r="C2617" s="251" t="s">
        <v>238</v>
      </c>
      <c r="D2617" s="251" t="s">
        <v>7792</v>
      </c>
      <c r="E2617" s="250" t="s">
        <v>28</v>
      </c>
      <c r="F2617" s="253" t="s">
        <v>22690</v>
      </c>
    </row>
    <row r="2618" spans="1:6" ht="40.5">
      <c r="A2618" s="246" t="s">
        <v>7793</v>
      </c>
      <c r="B2618" s="247" t="s">
        <v>7794</v>
      </c>
      <c r="C2618" s="251" t="s">
        <v>30</v>
      </c>
      <c r="D2618" s="251" t="s">
        <v>7795</v>
      </c>
      <c r="E2618" s="250" t="s">
        <v>28</v>
      </c>
      <c r="F2618" s="253" t="s">
        <v>22691</v>
      </c>
    </row>
    <row r="2619" spans="1:6" ht="40.5">
      <c r="A2619" s="246" t="s">
        <v>7796</v>
      </c>
      <c r="B2619" s="247" t="s">
        <v>7797</v>
      </c>
      <c r="C2619" s="251" t="s">
        <v>30</v>
      </c>
      <c r="D2619" s="251" t="s">
        <v>7798</v>
      </c>
      <c r="E2619" s="250" t="s">
        <v>28</v>
      </c>
      <c r="F2619" s="253" t="s">
        <v>22692</v>
      </c>
    </row>
    <row r="2620" spans="1:6" ht="40.5">
      <c r="A2620" s="246" t="s">
        <v>7799</v>
      </c>
      <c r="B2620" s="247" t="s">
        <v>7800</v>
      </c>
      <c r="C2620" s="251" t="s">
        <v>30</v>
      </c>
      <c r="D2620" s="251" t="s">
        <v>7801</v>
      </c>
      <c r="E2620" s="250" t="s">
        <v>28</v>
      </c>
      <c r="F2620" s="253" t="s">
        <v>22693</v>
      </c>
    </row>
    <row r="2621" spans="1:6" ht="40.5">
      <c r="A2621" s="246" t="s">
        <v>7802</v>
      </c>
      <c r="B2621" s="247" t="s">
        <v>7803</v>
      </c>
      <c r="C2621" s="251" t="s">
        <v>30</v>
      </c>
      <c r="D2621" s="251" t="s">
        <v>7804</v>
      </c>
      <c r="E2621" s="250" t="s">
        <v>28</v>
      </c>
      <c r="F2621" s="253" t="s">
        <v>22694</v>
      </c>
    </row>
    <row r="2622" spans="1:6" ht="40.5">
      <c r="A2622" s="246" t="s">
        <v>7805</v>
      </c>
      <c r="B2622" s="247" t="s">
        <v>7806</v>
      </c>
      <c r="C2622" s="251" t="s">
        <v>30</v>
      </c>
      <c r="D2622" s="251" t="s">
        <v>7807</v>
      </c>
      <c r="E2622" s="250" t="s">
        <v>28</v>
      </c>
      <c r="F2622" s="253" t="s">
        <v>22695</v>
      </c>
    </row>
    <row r="2623" spans="1:6" ht="54">
      <c r="A2623" s="246" t="s">
        <v>7808</v>
      </c>
      <c r="B2623" s="247" t="s">
        <v>7809</v>
      </c>
      <c r="C2623" s="251" t="s">
        <v>30</v>
      </c>
      <c r="D2623" s="251" t="s">
        <v>7810</v>
      </c>
      <c r="E2623" s="250" t="s">
        <v>28</v>
      </c>
      <c r="F2623" s="253" t="s">
        <v>22696</v>
      </c>
    </row>
    <row r="2624" spans="1:6" ht="40.5">
      <c r="A2624" s="246" t="s">
        <v>7811</v>
      </c>
      <c r="B2624" s="247" t="s">
        <v>7812</v>
      </c>
      <c r="C2624" s="251" t="s">
        <v>30</v>
      </c>
      <c r="D2624" s="251" t="s">
        <v>7813</v>
      </c>
      <c r="E2624" s="250" t="s">
        <v>28</v>
      </c>
      <c r="F2624" s="253" t="s">
        <v>22697</v>
      </c>
    </row>
    <row r="2625" spans="1:6" ht="40.5">
      <c r="A2625" s="246" t="s">
        <v>7814</v>
      </c>
      <c r="B2625" s="247" t="s">
        <v>7815</v>
      </c>
      <c r="C2625" s="251" t="s">
        <v>30</v>
      </c>
      <c r="D2625" s="251" t="s">
        <v>7816</v>
      </c>
      <c r="E2625" s="250" t="s">
        <v>28</v>
      </c>
      <c r="F2625" s="253" t="s">
        <v>22698</v>
      </c>
    </row>
    <row r="2626" spans="1:6" ht="54">
      <c r="A2626" s="246" t="s">
        <v>7817</v>
      </c>
      <c r="B2626" s="247" t="s">
        <v>7818</v>
      </c>
      <c r="C2626" s="251" t="s">
        <v>35</v>
      </c>
      <c r="D2626" s="251" t="s">
        <v>7819</v>
      </c>
      <c r="E2626" s="250" t="s">
        <v>28</v>
      </c>
      <c r="F2626" s="253" t="s">
        <v>20659</v>
      </c>
    </row>
    <row r="2627" spans="1:6" ht="54">
      <c r="A2627" s="246" t="s">
        <v>7820</v>
      </c>
      <c r="B2627" s="247" t="s">
        <v>7821</v>
      </c>
      <c r="C2627" s="251" t="s">
        <v>35</v>
      </c>
      <c r="D2627" s="251" t="s">
        <v>7822</v>
      </c>
      <c r="E2627" s="250" t="s">
        <v>28</v>
      </c>
      <c r="F2627" s="253" t="s">
        <v>22699</v>
      </c>
    </row>
    <row r="2628" spans="1:6" ht="40.5">
      <c r="A2628" s="246" t="s">
        <v>7823</v>
      </c>
      <c r="B2628" s="247" t="s">
        <v>7824</v>
      </c>
      <c r="C2628" s="251" t="s">
        <v>35</v>
      </c>
      <c r="D2628" s="251" t="s">
        <v>7825</v>
      </c>
      <c r="E2628" s="250" t="s">
        <v>28</v>
      </c>
      <c r="F2628" s="253" t="s">
        <v>22700</v>
      </c>
    </row>
    <row r="2629" spans="1:6" ht="54">
      <c r="A2629" s="246" t="s">
        <v>7826</v>
      </c>
      <c r="B2629" s="247" t="s">
        <v>7827</v>
      </c>
      <c r="C2629" s="251" t="s">
        <v>35</v>
      </c>
      <c r="D2629" s="251" t="s">
        <v>7828</v>
      </c>
      <c r="E2629" s="250" t="s">
        <v>28</v>
      </c>
      <c r="F2629" s="253" t="s">
        <v>13081</v>
      </c>
    </row>
    <row r="2630" spans="1:6" ht="54">
      <c r="A2630" s="246" t="s">
        <v>7829</v>
      </c>
      <c r="B2630" s="247" t="s">
        <v>7830</v>
      </c>
      <c r="C2630" s="251" t="s">
        <v>35</v>
      </c>
      <c r="D2630" s="251" t="s">
        <v>7831</v>
      </c>
      <c r="E2630" s="250" t="s">
        <v>28</v>
      </c>
      <c r="F2630" s="253" t="s">
        <v>22701</v>
      </c>
    </row>
    <row r="2631" spans="1:6" ht="40.5">
      <c r="A2631" s="246" t="s">
        <v>7832</v>
      </c>
      <c r="B2631" s="247" t="s">
        <v>7833</v>
      </c>
      <c r="C2631" s="251" t="s">
        <v>35</v>
      </c>
      <c r="D2631" s="251" t="s">
        <v>7834</v>
      </c>
      <c r="E2631" s="250" t="s">
        <v>28</v>
      </c>
      <c r="F2631" s="253" t="s">
        <v>22702</v>
      </c>
    </row>
    <row r="2632" spans="1:6" ht="54">
      <c r="A2632" s="246" t="s">
        <v>7835</v>
      </c>
      <c r="B2632" s="247" t="s">
        <v>7836</v>
      </c>
      <c r="C2632" s="251" t="s">
        <v>35</v>
      </c>
      <c r="D2632" s="251" t="s">
        <v>7837</v>
      </c>
      <c r="E2632" s="250" t="s">
        <v>28</v>
      </c>
      <c r="F2632" s="253" t="s">
        <v>22703</v>
      </c>
    </row>
    <row r="2633" spans="1:6" ht="54">
      <c r="A2633" s="246" t="s">
        <v>7838</v>
      </c>
      <c r="B2633" s="247" t="s">
        <v>7839</v>
      </c>
      <c r="C2633" s="251" t="s">
        <v>35</v>
      </c>
      <c r="D2633" s="251" t="s">
        <v>7840</v>
      </c>
      <c r="E2633" s="250" t="s">
        <v>28</v>
      </c>
      <c r="F2633" s="253" t="s">
        <v>22704</v>
      </c>
    </row>
    <row r="2634" spans="1:6" ht="40.5">
      <c r="A2634" s="246" t="s">
        <v>7841</v>
      </c>
      <c r="B2634" s="247" t="s">
        <v>7842</v>
      </c>
      <c r="C2634" s="251" t="s">
        <v>35</v>
      </c>
      <c r="D2634" s="251" t="s">
        <v>4590</v>
      </c>
      <c r="E2634" s="250" t="s">
        <v>28</v>
      </c>
      <c r="F2634" s="253" t="s">
        <v>22705</v>
      </c>
    </row>
    <row r="2635" spans="1:6" ht="54">
      <c r="A2635" s="246" t="s">
        <v>7843</v>
      </c>
      <c r="B2635" s="247" t="s">
        <v>7844</v>
      </c>
      <c r="C2635" s="251" t="s">
        <v>35</v>
      </c>
      <c r="D2635" s="251" t="s">
        <v>7845</v>
      </c>
      <c r="E2635" s="250" t="s">
        <v>28</v>
      </c>
      <c r="F2635" s="253" t="s">
        <v>22555</v>
      </c>
    </row>
    <row r="2636" spans="1:6" ht="54">
      <c r="A2636" s="246" t="s">
        <v>7846</v>
      </c>
      <c r="B2636" s="247" t="s">
        <v>7847</v>
      </c>
      <c r="C2636" s="251" t="s">
        <v>35</v>
      </c>
      <c r="D2636" s="251" t="s">
        <v>7848</v>
      </c>
      <c r="E2636" s="250" t="s">
        <v>28</v>
      </c>
      <c r="F2636" s="253" t="s">
        <v>22706</v>
      </c>
    </row>
    <row r="2637" spans="1:6" ht="40.5">
      <c r="A2637" s="246" t="s">
        <v>7849</v>
      </c>
      <c r="B2637" s="247" t="s">
        <v>7850</v>
      </c>
      <c r="C2637" s="251" t="s">
        <v>35</v>
      </c>
      <c r="D2637" s="251" t="s">
        <v>7851</v>
      </c>
      <c r="E2637" s="250" t="s">
        <v>28</v>
      </c>
      <c r="F2637" s="253" t="s">
        <v>22707</v>
      </c>
    </row>
    <row r="2638" spans="1:6" ht="40.5">
      <c r="A2638" s="246" t="s">
        <v>7852</v>
      </c>
      <c r="B2638" s="247" t="s">
        <v>7853</v>
      </c>
      <c r="C2638" s="251" t="s">
        <v>238</v>
      </c>
      <c r="D2638" s="251" t="s">
        <v>7854</v>
      </c>
      <c r="E2638" s="250" t="s">
        <v>28</v>
      </c>
      <c r="F2638" s="253" t="s">
        <v>22708</v>
      </c>
    </row>
    <row r="2639" spans="1:6" ht="40.5">
      <c r="A2639" s="246" t="s">
        <v>7855</v>
      </c>
      <c r="B2639" s="247" t="s">
        <v>7856</v>
      </c>
      <c r="C2639" s="251" t="s">
        <v>238</v>
      </c>
      <c r="D2639" s="251" t="s">
        <v>7857</v>
      </c>
      <c r="E2639" s="250" t="s">
        <v>28</v>
      </c>
      <c r="F2639" s="253" t="s">
        <v>22709</v>
      </c>
    </row>
    <row r="2640" spans="1:6" ht="40.5">
      <c r="A2640" s="246" t="s">
        <v>7858</v>
      </c>
      <c r="B2640" s="247" t="s">
        <v>7859</v>
      </c>
      <c r="C2640" s="251" t="s">
        <v>238</v>
      </c>
      <c r="D2640" s="251" t="s">
        <v>7860</v>
      </c>
      <c r="E2640" s="250" t="s">
        <v>28</v>
      </c>
      <c r="F2640" s="253" t="s">
        <v>22710</v>
      </c>
    </row>
    <row r="2641" spans="1:6" ht="40.5">
      <c r="A2641" s="246" t="s">
        <v>7861</v>
      </c>
      <c r="B2641" s="247" t="s">
        <v>7862</v>
      </c>
      <c r="C2641" s="251" t="s">
        <v>238</v>
      </c>
      <c r="D2641" s="251" t="s">
        <v>7863</v>
      </c>
      <c r="E2641" s="250" t="s">
        <v>28</v>
      </c>
      <c r="F2641" s="253" t="s">
        <v>22711</v>
      </c>
    </row>
    <row r="2642" spans="1:6" ht="40.5">
      <c r="A2642" s="246" t="s">
        <v>7864</v>
      </c>
      <c r="B2642" s="247" t="s">
        <v>7865</v>
      </c>
      <c r="C2642" s="251" t="s">
        <v>238</v>
      </c>
      <c r="D2642" s="251" t="s">
        <v>7866</v>
      </c>
      <c r="E2642" s="250" t="s">
        <v>28</v>
      </c>
      <c r="F2642" s="253" t="s">
        <v>22712</v>
      </c>
    </row>
    <row r="2643" spans="1:6" ht="40.5">
      <c r="A2643" s="246" t="s">
        <v>7867</v>
      </c>
      <c r="B2643" s="247" t="s">
        <v>7868</v>
      </c>
      <c r="C2643" s="251" t="s">
        <v>238</v>
      </c>
      <c r="D2643" s="251" t="s">
        <v>7869</v>
      </c>
      <c r="E2643" s="250" t="s">
        <v>28</v>
      </c>
      <c r="F2643" s="253" t="s">
        <v>22713</v>
      </c>
    </row>
    <row r="2644" spans="1:6" ht="40.5">
      <c r="A2644" s="246" t="s">
        <v>7870</v>
      </c>
      <c r="B2644" s="247" t="s">
        <v>7871</v>
      </c>
      <c r="C2644" s="251" t="s">
        <v>238</v>
      </c>
      <c r="D2644" s="251" t="s">
        <v>7872</v>
      </c>
      <c r="E2644" s="250" t="s">
        <v>28</v>
      </c>
      <c r="F2644" s="253" t="s">
        <v>22714</v>
      </c>
    </row>
    <row r="2645" spans="1:6" ht="40.5">
      <c r="A2645" s="246" t="s">
        <v>7873</v>
      </c>
      <c r="B2645" s="247" t="s">
        <v>7874</v>
      </c>
      <c r="C2645" s="251" t="s">
        <v>238</v>
      </c>
      <c r="D2645" s="251" t="s">
        <v>7875</v>
      </c>
      <c r="E2645" s="250" t="s">
        <v>28</v>
      </c>
      <c r="F2645" s="253" t="s">
        <v>22715</v>
      </c>
    </row>
    <row r="2646" spans="1:6" ht="40.5">
      <c r="A2646" s="246" t="s">
        <v>7876</v>
      </c>
      <c r="B2646" s="247" t="s">
        <v>7877</v>
      </c>
      <c r="C2646" s="251" t="s">
        <v>238</v>
      </c>
      <c r="D2646" s="251" t="s">
        <v>7878</v>
      </c>
      <c r="E2646" s="250" t="s">
        <v>28</v>
      </c>
      <c r="F2646" s="253" t="s">
        <v>22716</v>
      </c>
    </row>
    <row r="2647" spans="1:6" ht="40.5">
      <c r="A2647" s="246" t="s">
        <v>7879</v>
      </c>
      <c r="B2647" s="247" t="s">
        <v>7880</v>
      </c>
      <c r="C2647" s="251" t="s">
        <v>238</v>
      </c>
      <c r="D2647" s="251" t="s">
        <v>7881</v>
      </c>
      <c r="E2647" s="250" t="s">
        <v>28</v>
      </c>
      <c r="F2647" s="253" t="s">
        <v>22717</v>
      </c>
    </row>
    <row r="2648" spans="1:6" ht="40.5">
      <c r="A2648" s="246" t="s">
        <v>7882</v>
      </c>
      <c r="B2648" s="247" t="s">
        <v>7883</v>
      </c>
      <c r="C2648" s="251" t="s">
        <v>238</v>
      </c>
      <c r="D2648" s="251" t="s">
        <v>7884</v>
      </c>
      <c r="E2648" s="250" t="s">
        <v>28</v>
      </c>
      <c r="F2648" s="253" t="s">
        <v>22718</v>
      </c>
    </row>
    <row r="2649" spans="1:6" ht="81">
      <c r="A2649" s="246" t="s">
        <v>7885</v>
      </c>
      <c r="B2649" s="247" t="s">
        <v>7886</v>
      </c>
      <c r="C2649" s="251" t="s">
        <v>4353</v>
      </c>
      <c r="D2649" s="251" t="s">
        <v>7887</v>
      </c>
      <c r="E2649" s="250" t="s">
        <v>28</v>
      </c>
      <c r="F2649" s="253" t="s">
        <v>21260</v>
      </c>
    </row>
    <row r="2650" spans="1:6" ht="81">
      <c r="A2650" s="246" t="s">
        <v>7888</v>
      </c>
      <c r="B2650" s="247" t="s">
        <v>7889</v>
      </c>
      <c r="C2650" s="251" t="s">
        <v>4353</v>
      </c>
      <c r="D2650" s="251" t="s">
        <v>7890</v>
      </c>
      <c r="E2650" s="250" t="s">
        <v>28</v>
      </c>
      <c r="F2650" s="253" t="s">
        <v>22719</v>
      </c>
    </row>
    <row r="2651" spans="1:6" ht="81">
      <c r="A2651" s="246" t="s">
        <v>7891</v>
      </c>
      <c r="B2651" s="247" t="s">
        <v>7892</v>
      </c>
      <c r="C2651" s="251" t="s">
        <v>4353</v>
      </c>
      <c r="D2651" s="251" t="s">
        <v>7893</v>
      </c>
      <c r="E2651" s="250" t="s">
        <v>28</v>
      </c>
      <c r="F2651" s="253" t="s">
        <v>22720</v>
      </c>
    </row>
    <row r="2652" spans="1:6" ht="81">
      <c r="A2652" s="246" t="s">
        <v>7894</v>
      </c>
      <c r="B2652" s="247" t="s">
        <v>7895</v>
      </c>
      <c r="C2652" s="251" t="s">
        <v>4353</v>
      </c>
      <c r="D2652" s="251" t="s">
        <v>7896</v>
      </c>
      <c r="E2652" s="250" t="s">
        <v>28</v>
      </c>
      <c r="F2652" s="253" t="s">
        <v>10188</v>
      </c>
    </row>
    <row r="2653" spans="1:6" ht="94.5">
      <c r="A2653" s="246" t="s">
        <v>7897</v>
      </c>
      <c r="B2653" s="247" t="s">
        <v>7898</v>
      </c>
      <c r="C2653" s="251" t="s">
        <v>4353</v>
      </c>
      <c r="D2653" s="251" t="s">
        <v>7899</v>
      </c>
      <c r="E2653" s="250" t="s">
        <v>28</v>
      </c>
      <c r="F2653" s="253" t="s">
        <v>8196</v>
      </c>
    </row>
    <row r="2654" spans="1:6" ht="81">
      <c r="A2654" s="246" t="s">
        <v>7900</v>
      </c>
      <c r="B2654" s="247" t="s">
        <v>7901</v>
      </c>
      <c r="C2654" s="251" t="s">
        <v>4353</v>
      </c>
      <c r="D2654" s="251" t="s">
        <v>7902</v>
      </c>
      <c r="E2654" s="250" t="s">
        <v>28</v>
      </c>
      <c r="F2654" s="253" t="s">
        <v>22721</v>
      </c>
    </row>
    <row r="2655" spans="1:6" ht="94.5">
      <c r="A2655" s="246" t="s">
        <v>7903</v>
      </c>
      <c r="B2655" s="247" t="s">
        <v>7904</v>
      </c>
      <c r="C2655" s="251" t="s">
        <v>4353</v>
      </c>
      <c r="D2655" s="251" t="s">
        <v>7905</v>
      </c>
      <c r="E2655" s="250" t="s">
        <v>28</v>
      </c>
      <c r="F2655" s="253" t="s">
        <v>22722</v>
      </c>
    </row>
    <row r="2656" spans="1:6" ht="81">
      <c r="A2656" s="246" t="s">
        <v>7906</v>
      </c>
      <c r="B2656" s="247" t="s">
        <v>7907</v>
      </c>
      <c r="C2656" s="251" t="s">
        <v>4353</v>
      </c>
      <c r="D2656" s="251" t="s">
        <v>7908</v>
      </c>
      <c r="E2656" s="250" t="s">
        <v>28</v>
      </c>
      <c r="F2656" s="253" t="s">
        <v>22723</v>
      </c>
    </row>
    <row r="2657" spans="1:6" ht="81">
      <c r="A2657" s="246" t="s">
        <v>7909</v>
      </c>
      <c r="B2657" s="247" t="s">
        <v>7910</v>
      </c>
      <c r="C2657" s="251" t="s">
        <v>4353</v>
      </c>
      <c r="D2657" s="251" t="s">
        <v>3696</v>
      </c>
      <c r="E2657" s="250" t="s">
        <v>28</v>
      </c>
      <c r="F2657" s="253" t="s">
        <v>22724</v>
      </c>
    </row>
    <row r="2658" spans="1:6" ht="81">
      <c r="A2658" s="246" t="s">
        <v>7911</v>
      </c>
      <c r="B2658" s="247" t="s">
        <v>7912</v>
      </c>
      <c r="C2658" s="251" t="s">
        <v>4353</v>
      </c>
      <c r="D2658" s="251" t="s">
        <v>7913</v>
      </c>
      <c r="E2658" s="250" t="s">
        <v>28</v>
      </c>
      <c r="F2658" s="253" t="s">
        <v>7890</v>
      </c>
    </row>
    <row r="2659" spans="1:6" ht="81">
      <c r="A2659" s="246" t="s">
        <v>7914</v>
      </c>
      <c r="B2659" s="247" t="s">
        <v>7915</v>
      </c>
      <c r="C2659" s="251" t="s">
        <v>4353</v>
      </c>
      <c r="D2659" s="251" t="s">
        <v>7916</v>
      </c>
      <c r="E2659" s="250" t="s">
        <v>28</v>
      </c>
      <c r="F2659" s="253" t="s">
        <v>20885</v>
      </c>
    </row>
    <row r="2660" spans="1:6" ht="81">
      <c r="A2660" s="246" t="s">
        <v>7917</v>
      </c>
      <c r="B2660" s="247" t="s">
        <v>7918</v>
      </c>
      <c r="C2660" s="251" t="s">
        <v>4353</v>
      </c>
      <c r="D2660" s="251" t="s">
        <v>7919</v>
      </c>
      <c r="E2660" s="250" t="s">
        <v>28</v>
      </c>
      <c r="F2660" s="253" t="s">
        <v>10909</v>
      </c>
    </row>
    <row r="2661" spans="1:6" ht="81">
      <c r="A2661" s="246" t="s">
        <v>7920</v>
      </c>
      <c r="B2661" s="247" t="s">
        <v>7921</v>
      </c>
      <c r="C2661" s="251" t="s">
        <v>4353</v>
      </c>
      <c r="D2661" s="251" t="s">
        <v>7922</v>
      </c>
      <c r="E2661" s="250" t="s">
        <v>28</v>
      </c>
      <c r="F2661" s="253" t="s">
        <v>7411</v>
      </c>
    </row>
    <row r="2662" spans="1:6" ht="81">
      <c r="A2662" s="246" t="s">
        <v>7923</v>
      </c>
      <c r="B2662" s="247" t="s">
        <v>7924</v>
      </c>
      <c r="C2662" s="251" t="s">
        <v>4353</v>
      </c>
      <c r="D2662" s="251" t="s">
        <v>4049</v>
      </c>
      <c r="E2662" s="250" t="s">
        <v>28</v>
      </c>
      <c r="F2662" s="253" t="s">
        <v>20203</v>
      </c>
    </row>
    <row r="2663" spans="1:6" ht="81">
      <c r="A2663" s="246" t="s">
        <v>7925</v>
      </c>
      <c r="B2663" s="247" t="s">
        <v>7926</v>
      </c>
      <c r="C2663" s="251" t="s">
        <v>4353</v>
      </c>
      <c r="D2663" s="251" t="s">
        <v>7927</v>
      </c>
      <c r="E2663" s="250" t="s">
        <v>28</v>
      </c>
      <c r="F2663" s="253" t="s">
        <v>21258</v>
      </c>
    </row>
    <row r="2664" spans="1:6" ht="81">
      <c r="A2664" s="246" t="s">
        <v>7928</v>
      </c>
      <c r="B2664" s="247" t="s">
        <v>7929</v>
      </c>
      <c r="C2664" s="251" t="s">
        <v>4353</v>
      </c>
      <c r="D2664" s="251" t="s">
        <v>7930</v>
      </c>
      <c r="E2664" s="250" t="s">
        <v>28</v>
      </c>
      <c r="F2664" s="253" t="s">
        <v>22725</v>
      </c>
    </row>
    <row r="2665" spans="1:6" ht="54">
      <c r="A2665" s="246" t="s">
        <v>7931</v>
      </c>
      <c r="B2665" s="247" t="s">
        <v>7932</v>
      </c>
      <c r="C2665" s="251" t="s">
        <v>35</v>
      </c>
      <c r="D2665" s="251" t="s">
        <v>7933</v>
      </c>
      <c r="E2665" s="250" t="s">
        <v>28</v>
      </c>
      <c r="F2665" s="253" t="s">
        <v>22726</v>
      </c>
    </row>
    <row r="2666" spans="1:6" ht="54">
      <c r="A2666" s="246" t="s">
        <v>7934</v>
      </c>
      <c r="B2666" s="247" t="s">
        <v>7935</v>
      </c>
      <c r="C2666" s="251" t="s">
        <v>35</v>
      </c>
      <c r="D2666" s="251" t="s">
        <v>7936</v>
      </c>
      <c r="E2666" s="250" t="s">
        <v>28</v>
      </c>
      <c r="F2666" s="253" t="s">
        <v>22399</v>
      </c>
    </row>
    <row r="2667" spans="1:6" ht="27">
      <c r="A2667" s="246" t="s">
        <v>7937</v>
      </c>
      <c r="B2667" s="247" t="s">
        <v>7938</v>
      </c>
      <c r="C2667" s="251" t="s">
        <v>4353</v>
      </c>
      <c r="D2667" s="251" t="s">
        <v>7939</v>
      </c>
      <c r="E2667" s="250" t="s">
        <v>28</v>
      </c>
      <c r="F2667" s="253" t="s">
        <v>6472</v>
      </c>
    </row>
    <row r="2668" spans="1:6" ht="54">
      <c r="A2668" s="246" t="s">
        <v>7940</v>
      </c>
      <c r="B2668" s="247" t="s">
        <v>7941</v>
      </c>
      <c r="C2668" s="251" t="s">
        <v>30</v>
      </c>
      <c r="D2668" s="251" t="s">
        <v>7942</v>
      </c>
      <c r="E2668" s="250" t="s">
        <v>28</v>
      </c>
      <c r="F2668" s="253" t="s">
        <v>22727</v>
      </c>
    </row>
    <row r="2669" spans="1:6" ht="94.5">
      <c r="A2669" s="246" t="s">
        <v>7943</v>
      </c>
      <c r="B2669" s="247" t="s">
        <v>7944</v>
      </c>
      <c r="C2669" s="251" t="s">
        <v>30</v>
      </c>
      <c r="D2669" s="251" t="s">
        <v>7945</v>
      </c>
      <c r="E2669" s="250" t="s">
        <v>28</v>
      </c>
      <c r="F2669" s="253" t="s">
        <v>22728</v>
      </c>
    </row>
    <row r="2670" spans="1:6" ht="54">
      <c r="A2670" s="246" t="s">
        <v>7946</v>
      </c>
      <c r="B2670" s="247" t="s">
        <v>7947</v>
      </c>
      <c r="C2670" s="251" t="s">
        <v>30</v>
      </c>
      <c r="D2670" s="251" t="s">
        <v>7948</v>
      </c>
      <c r="E2670" s="250" t="s">
        <v>28</v>
      </c>
      <c r="F2670" s="253" t="s">
        <v>22729</v>
      </c>
    </row>
    <row r="2671" spans="1:6" ht="67.5">
      <c r="A2671" s="246" t="s">
        <v>7949</v>
      </c>
      <c r="B2671" s="247" t="s">
        <v>7950</v>
      </c>
      <c r="C2671" s="251" t="s">
        <v>30</v>
      </c>
      <c r="D2671" s="251" t="s">
        <v>7951</v>
      </c>
      <c r="E2671" s="250" t="s">
        <v>28</v>
      </c>
      <c r="F2671" s="253" t="s">
        <v>22730</v>
      </c>
    </row>
    <row r="2672" spans="1:6" ht="81">
      <c r="A2672" s="246" t="s">
        <v>7952</v>
      </c>
      <c r="B2672" s="247" t="s">
        <v>7953</v>
      </c>
      <c r="C2672" s="251" t="s">
        <v>30</v>
      </c>
      <c r="D2672" s="251" t="s">
        <v>7954</v>
      </c>
      <c r="E2672" s="250" t="s">
        <v>28</v>
      </c>
      <c r="F2672" s="253" t="s">
        <v>22731</v>
      </c>
    </row>
    <row r="2673" spans="1:6" ht="81">
      <c r="A2673" s="246" t="s">
        <v>7955</v>
      </c>
      <c r="B2673" s="247" t="s">
        <v>7956</v>
      </c>
      <c r="C2673" s="251" t="s">
        <v>30</v>
      </c>
      <c r="D2673" s="251" t="s">
        <v>7957</v>
      </c>
      <c r="E2673" s="250" t="s">
        <v>28</v>
      </c>
      <c r="F2673" s="253" t="s">
        <v>22732</v>
      </c>
    </row>
    <row r="2674" spans="1:6" ht="54">
      <c r="A2674" s="246" t="s">
        <v>7958</v>
      </c>
      <c r="B2674" s="247" t="s">
        <v>7959</v>
      </c>
      <c r="C2674" s="251" t="s">
        <v>30</v>
      </c>
      <c r="D2674" s="251" t="s">
        <v>7948</v>
      </c>
      <c r="E2674" s="250" t="s">
        <v>28</v>
      </c>
      <c r="F2674" s="253" t="s">
        <v>22729</v>
      </c>
    </row>
    <row r="2675" spans="1:6" ht="67.5">
      <c r="A2675" s="246" t="s">
        <v>7960</v>
      </c>
      <c r="B2675" s="247" t="s">
        <v>7961</v>
      </c>
      <c r="C2675" s="251" t="s">
        <v>30</v>
      </c>
      <c r="D2675" s="251" t="s">
        <v>7962</v>
      </c>
      <c r="E2675" s="250" t="s">
        <v>28</v>
      </c>
      <c r="F2675" s="253" t="s">
        <v>22733</v>
      </c>
    </row>
    <row r="2676" spans="1:6" ht="81">
      <c r="A2676" s="246" t="s">
        <v>7963</v>
      </c>
      <c r="B2676" s="247" t="s">
        <v>7964</v>
      </c>
      <c r="C2676" s="251" t="s">
        <v>30</v>
      </c>
      <c r="D2676" s="251" t="s">
        <v>7965</v>
      </c>
      <c r="E2676" s="250" t="s">
        <v>28</v>
      </c>
      <c r="F2676" s="253" t="s">
        <v>22734</v>
      </c>
    </row>
    <row r="2677" spans="1:6" ht="81">
      <c r="A2677" s="246" t="s">
        <v>7966</v>
      </c>
      <c r="B2677" s="247" t="s">
        <v>7967</v>
      </c>
      <c r="C2677" s="251" t="s">
        <v>30</v>
      </c>
      <c r="D2677" s="251" t="s">
        <v>7968</v>
      </c>
      <c r="E2677" s="250" t="s">
        <v>28</v>
      </c>
      <c r="F2677" s="253" t="s">
        <v>22735</v>
      </c>
    </row>
    <row r="2678" spans="1:6" ht="81">
      <c r="A2678" s="246" t="s">
        <v>7969</v>
      </c>
      <c r="B2678" s="247" t="s">
        <v>7970</v>
      </c>
      <c r="C2678" s="251" t="s">
        <v>30</v>
      </c>
      <c r="D2678" s="251" t="s">
        <v>7971</v>
      </c>
      <c r="E2678" s="250" t="s">
        <v>28</v>
      </c>
      <c r="F2678" s="253" t="s">
        <v>22736</v>
      </c>
    </row>
    <row r="2679" spans="1:6" ht="54">
      <c r="A2679" s="246" t="s">
        <v>7972</v>
      </c>
      <c r="B2679" s="247" t="s">
        <v>7973</v>
      </c>
      <c r="C2679" s="251" t="s">
        <v>30</v>
      </c>
      <c r="D2679" s="251" t="s">
        <v>7974</v>
      </c>
      <c r="E2679" s="250" t="s">
        <v>28</v>
      </c>
      <c r="F2679" s="253" t="s">
        <v>22737</v>
      </c>
    </row>
    <row r="2680" spans="1:6" ht="67.5">
      <c r="A2680" s="246" t="s">
        <v>7975</v>
      </c>
      <c r="B2680" s="247" t="s">
        <v>7976</v>
      </c>
      <c r="C2680" s="251" t="s">
        <v>4353</v>
      </c>
      <c r="D2680" s="251" t="s">
        <v>7977</v>
      </c>
      <c r="E2680" s="250" t="s">
        <v>28</v>
      </c>
      <c r="F2680" s="253" t="s">
        <v>22738</v>
      </c>
    </row>
    <row r="2681" spans="1:6" ht="54">
      <c r="A2681" s="246" t="s">
        <v>7978</v>
      </c>
      <c r="B2681" s="247" t="s">
        <v>7979</v>
      </c>
      <c r="C2681" s="251" t="s">
        <v>4353</v>
      </c>
      <c r="D2681" s="251" t="s">
        <v>7980</v>
      </c>
      <c r="E2681" s="250" t="s">
        <v>28</v>
      </c>
      <c r="F2681" s="253" t="s">
        <v>10257</v>
      </c>
    </row>
    <row r="2682" spans="1:6" ht="40.5">
      <c r="A2682" s="246" t="s">
        <v>7981</v>
      </c>
      <c r="B2682" s="247" t="s">
        <v>7982</v>
      </c>
      <c r="C2682" s="251" t="s">
        <v>4353</v>
      </c>
      <c r="D2682" s="251" t="s">
        <v>7983</v>
      </c>
      <c r="E2682" s="250" t="s">
        <v>28</v>
      </c>
      <c r="F2682" s="253" t="s">
        <v>22739</v>
      </c>
    </row>
    <row r="2683" spans="1:6" ht="40.5">
      <c r="A2683" s="246" t="s">
        <v>7984</v>
      </c>
      <c r="B2683" s="247" t="s">
        <v>7985</v>
      </c>
      <c r="C2683" s="251" t="s">
        <v>4353</v>
      </c>
      <c r="D2683" s="251" t="s">
        <v>7986</v>
      </c>
      <c r="E2683" s="250" t="s">
        <v>28</v>
      </c>
      <c r="F2683" s="253" t="s">
        <v>21687</v>
      </c>
    </row>
    <row r="2684" spans="1:6" ht="54">
      <c r="A2684" s="246" t="s">
        <v>7987</v>
      </c>
      <c r="B2684" s="247" t="s">
        <v>7988</v>
      </c>
      <c r="C2684" s="251" t="s">
        <v>4353</v>
      </c>
      <c r="D2684" s="251" t="s">
        <v>7989</v>
      </c>
      <c r="E2684" s="250" t="s">
        <v>28</v>
      </c>
      <c r="F2684" s="253" t="s">
        <v>13969</v>
      </c>
    </row>
    <row r="2685" spans="1:6" ht="54">
      <c r="A2685" s="246" t="s">
        <v>7990</v>
      </c>
      <c r="B2685" s="247" t="s">
        <v>7991</v>
      </c>
      <c r="C2685" s="251" t="s">
        <v>4353</v>
      </c>
      <c r="D2685" s="251" t="s">
        <v>7992</v>
      </c>
      <c r="E2685" s="250" t="s">
        <v>28</v>
      </c>
      <c r="F2685" s="253" t="s">
        <v>22740</v>
      </c>
    </row>
    <row r="2686" spans="1:6" ht="54">
      <c r="A2686" s="246" t="s">
        <v>7993</v>
      </c>
      <c r="B2686" s="247" t="s">
        <v>7994</v>
      </c>
      <c r="C2686" s="251" t="s">
        <v>4353</v>
      </c>
      <c r="D2686" s="251" t="s">
        <v>7995</v>
      </c>
      <c r="E2686" s="250" t="s">
        <v>28</v>
      </c>
      <c r="F2686" s="253" t="s">
        <v>18024</v>
      </c>
    </row>
    <row r="2687" spans="1:6" ht="67.5">
      <c r="A2687" s="246" t="s">
        <v>7996</v>
      </c>
      <c r="B2687" s="247" t="s">
        <v>7997</v>
      </c>
      <c r="C2687" s="251" t="s">
        <v>30</v>
      </c>
      <c r="D2687" s="251" t="s">
        <v>7998</v>
      </c>
      <c r="E2687" s="250" t="s">
        <v>28</v>
      </c>
      <c r="F2687" s="253" t="s">
        <v>22741</v>
      </c>
    </row>
    <row r="2688" spans="1:6" ht="67.5">
      <c r="A2688" s="246" t="s">
        <v>7999</v>
      </c>
      <c r="B2688" s="247" t="s">
        <v>8000</v>
      </c>
      <c r="C2688" s="251" t="s">
        <v>30</v>
      </c>
      <c r="D2688" s="251" t="s">
        <v>8001</v>
      </c>
      <c r="E2688" s="250" t="s">
        <v>28</v>
      </c>
      <c r="F2688" s="253" t="s">
        <v>22742</v>
      </c>
    </row>
    <row r="2689" spans="1:6" ht="81">
      <c r="A2689" s="246" t="s">
        <v>8002</v>
      </c>
      <c r="B2689" s="247" t="s">
        <v>8003</v>
      </c>
      <c r="C2689" s="251" t="s">
        <v>30</v>
      </c>
      <c r="D2689" s="251" t="s">
        <v>8004</v>
      </c>
      <c r="E2689" s="250" t="s">
        <v>28</v>
      </c>
      <c r="F2689" s="253" t="s">
        <v>22743</v>
      </c>
    </row>
    <row r="2690" spans="1:6" ht="67.5">
      <c r="A2690" s="246" t="s">
        <v>8005</v>
      </c>
      <c r="B2690" s="247" t="s">
        <v>8006</v>
      </c>
      <c r="C2690" s="251" t="s">
        <v>30</v>
      </c>
      <c r="D2690" s="251" t="s">
        <v>8007</v>
      </c>
      <c r="E2690" s="250" t="s">
        <v>28</v>
      </c>
      <c r="F2690" s="253" t="s">
        <v>22744</v>
      </c>
    </row>
    <row r="2691" spans="1:6" ht="67.5">
      <c r="A2691" s="246" t="s">
        <v>8008</v>
      </c>
      <c r="B2691" s="247" t="s">
        <v>8009</v>
      </c>
      <c r="C2691" s="251" t="s">
        <v>30</v>
      </c>
      <c r="D2691" s="251" t="s">
        <v>8010</v>
      </c>
      <c r="E2691" s="250" t="s">
        <v>28</v>
      </c>
      <c r="F2691" s="253" t="s">
        <v>22745</v>
      </c>
    </row>
    <row r="2692" spans="1:6" ht="54">
      <c r="A2692" s="246" t="s">
        <v>8011</v>
      </c>
      <c r="B2692" s="247" t="s">
        <v>37</v>
      </c>
      <c r="C2692" s="251" t="s">
        <v>30</v>
      </c>
      <c r="D2692" s="251" t="s">
        <v>8012</v>
      </c>
      <c r="E2692" s="250" t="s">
        <v>28</v>
      </c>
      <c r="F2692" s="253" t="s">
        <v>22746</v>
      </c>
    </row>
    <row r="2693" spans="1:6" ht="40.5">
      <c r="A2693" s="246" t="s">
        <v>8013</v>
      </c>
      <c r="B2693" s="247" t="s">
        <v>8014</v>
      </c>
      <c r="C2693" s="251" t="s">
        <v>30</v>
      </c>
      <c r="D2693" s="251" t="s">
        <v>8015</v>
      </c>
      <c r="E2693" s="250" t="s">
        <v>28</v>
      </c>
      <c r="F2693" s="253" t="s">
        <v>22012</v>
      </c>
    </row>
    <row r="2694" spans="1:6" ht="81">
      <c r="A2694" s="246" t="s">
        <v>8016</v>
      </c>
      <c r="B2694" s="247" t="s">
        <v>8017</v>
      </c>
      <c r="C2694" s="251" t="s">
        <v>30</v>
      </c>
      <c r="D2694" s="251" t="s">
        <v>8018</v>
      </c>
      <c r="E2694" s="250" t="s">
        <v>28</v>
      </c>
      <c r="F2694" s="253" t="s">
        <v>22747</v>
      </c>
    </row>
    <row r="2695" spans="1:6" ht="40.5">
      <c r="A2695" s="246" t="s">
        <v>8019</v>
      </c>
      <c r="B2695" s="247" t="s">
        <v>8020</v>
      </c>
      <c r="C2695" s="251" t="s">
        <v>35</v>
      </c>
      <c r="D2695" s="251" t="s">
        <v>8021</v>
      </c>
      <c r="E2695" s="250" t="s">
        <v>28</v>
      </c>
      <c r="F2695" s="253" t="s">
        <v>7751</v>
      </c>
    </row>
    <row r="2696" spans="1:6" ht="54">
      <c r="A2696" s="246" t="s">
        <v>8022</v>
      </c>
      <c r="B2696" s="247" t="s">
        <v>8023</v>
      </c>
      <c r="C2696" s="251" t="s">
        <v>35</v>
      </c>
      <c r="D2696" s="251" t="s">
        <v>8024</v>
      </c>
      <c r="E2696" s="250" t="s">
        <v>28</v>
      </c>
      <c r="F2696" s="253" t="s">
        <v>12334</v>
      </c>
    </row>
    <row r="2697" spans="1:6" ht="54">
      <c r="A2697" s="246" t="s">
        <v>8025</v>
      </c>
      <c r="B2697" s="247" t="s">
        <v>8026</v>
      </c>
      <c r="C2697" s="251" t="s">
        <v>35</v>
      </c>
      <c r="D2697" s="251" t="s">
        <v>2237</v>
      </c>
      <c r="E2697" s="250" t="s">
        <v>28</v>
      </c>
      <c r="F2697" s="253" t="s">
        <v>22748</v>
      </c>
    </row>
    <row r="2698" spans="1:6" ht="40.5">
      <c r="A2698" s="246" t="s">
        <v>8027</v>
      </c>
      <c r="B2698" s="247" t="s">
        <v>8028</v>
      </c>
      <c r="C2698" s="251" t="s">
        <v>35</v>
      </c>
      <c r="D2698" s="251" t="s">
        <v>8029</v>
      </c>
      <c r="E2698" s="250" t="s">
        <v>28</v>
      </c>
      <c r="F2698" s="253" t="s">
        <v>22749</v>
      </c>
    </row>
    <row r="2699" spans="1:6" ht="54">
      <c r="A2699" s="246" t="s">
        <v>8030</v>
      </c>
      <c r="B2699" s="247" t="s">
        <v>8031</v>
      </c>
      <c r="C2699" s="251" t="s">
        <v>35</v>
      </c>
      <c r="D2699" s="251" t="s">
        <v>8032</v>
      </c>
      <c r="E2699" s="250" t="s">
        <v>28</v>
      </c>
      <c r="F2699" s="253" t="s">
        <v>7869</v>
      </c>
    </row>
    <row r="2700" spans="1:6" ht="54">
      <c r="A2700" s="246" t="s">
        <v>8033</v>
      </c>
      <c r="B2700" s="247" t="s">
        <v>8034</v>
      </c>
      <c r="C2700" s="251" t="s">
        <v>437</v>
      </c>
      <c r="D2700" s="251" t="s">
        <v>8035</v>
      </c>
      <c r="E2700" s="250" t="s">
        <v>28</v>
      </c>
      <c r="F2700" s="253" t="s">
        <v>3659</v>
      </c>
    </row>
    <row r="2701" spans="1:6" ht="27">
      <c r="A2701" s="246" t="s">
        <v>8036</v>
      </c>
      <c r="B2701" s="247" t="s">
        <v>8037</v>
      </c>
      <c r="C2701" s="251" t="s">
        <v>238</v>
      </c>
      <c r="D2701" s="251" t="s">
        <v>8038</v>
      </c>
      <c r="E2701" s="250" t="s">
        <v>28</v>
      </c>
      <c r="F2701" s="253" t="s">
        <v>22750</v>
      </c>
    </row>
    <row r="2702" spans="1:6" ht="54">
      <c r="A2702" s="246" t="s">
        <v>8039</v>
      </c>
      <c r="B2702" s="247" t="s">
        <v>8040</v>
      </c>
      <c r="C2702" s="251" t="s">
        <v>35</v>
      </c>
      <c r="D2702" s="251" t="s">
        <v>8041</v>
      </c>
      <c r="E2702" s="250" t="s">
        <v>28</v>
      </c>
      <c r="F2702" s="253" t="s">
        <v>22751</v>
      </c>
    </row>
    <row r="2703" spans="1:6" ht="54">
      <c r="A2703" s="246" t="s">
        <v>8042</v>
      </c>
      <c r="B2703" s="247" t="s">
        <v>8043</v>
      </c>
      <c r="C2703" s="251" t="s">
        <v>35</v>
      </c>
      <c r="D2703" s="251" t="s">
        <v>8044</v>
      </c>
      <c r="E2703" s="250" t="s">
        <v>28</v>
      </c>
      <c r="F2703" s="253" t="s">
        <v>22752</v>
      </c>
    </row>
    <row r="2704" spans="1:6" ht="40.5">
      <c r="A2704" s="246" t="s">
        <v>8045</v>
      </c>
      <c r="B2704" s="247" t="s">
        <v>8046</v>
      </c>
      <c r="C2704" s="251" t="s">
        <v>35</v>
      </c>
      <c r="D2704" s="251" t="s">
        <v>8047</v>
      </c>
      <c r="E2704" s="250" t="s">
        <v>28</v>
      </c>
      <c r="F2704" s="253" t="s">
        <v>22753</v>
      </c>
    </row>
    <row r="2705" spans="1:6" ht="40.5">
      <c r="A2705" s="246" t="s">
        <v>8048</v>
      </c>
      <c r="B2705" s="247" t="s">
        <v>8049</v>
      </c>
      <c r="C2705" s="251" t="s">
        <v>35</v>
      </c>
      <c r="D2705" s="251" t="s">
        <v>8050</v>
      </c>
      <c r="E2705" s="250" t="s">
        <v>28</v>
      </c>
      <c r="F2705" s="253" t="s">
        <v>22754</v>
      </c>
    </row>
    <row r="2706" spans="1:6" ht="27">
      <c r="A2706" s="246" t="s">
        <v>8051</v>
      </c>
      <c r="B2706" s="247" t="s">
        <v>8052</v>
      </c>
      <c r="C2706" s="251" t="s">
        <v>35</v>
      </c>
      <c r="D2706" s="251" t="s">
        <v>8053</v>
      </c>
      <c r="E2706" s="250" t="s">
        <v>28</v>
      </c>
      <c r="F2706" s="253" t="s">
        <v>22755</v>
      </c>
    </row>
    <row r="2707" spans="1:6" ht="40.5">
      <c r="A2707" s="246" t="s">
        <v>8054</v>
      </c>
      <c r="B2707" s="247" t="s">
        <v>8055</v>
      </c>
      <c r="C2707" s="251" t="s">
        <v>35</v>
      </c>
      <c r="D2707" s="251" t="s">
        <v>8056</v>
      </c>
      <c r="E2707" s="250" t="s">
        <v>28</v>
      </c>
      <c r="F2707" s="253" t="s">
        <v>22756</v>
      </c>
    </row>
    <row r="2708" spans="1:6" ht="40.5">
      <c r="A2708" s="246" t="s">
        <v>8057</v>
      </c>
      <c r="B2708" s="247" t="s">
        <v>8058</v>
      </c>
      <c r="C2708" s="251" t="s">
        <v>35</v>
      </c>
      <c r="D2708" s="251" t="s">
        <v>8059</v>
      </c>
      <c r="E2708" s="250" t="s">
        <v>28</v>
      </c>
      <c r="F2708" s="253" t="s">
        <v>22757</v>
      </c>
    </row>
    <row r="2709" spans="1:6" ht="40.5">
      <c r="A2709" s="246" t="s">
        <v>8060</v>
      </c>
      <c r="B2709" s="247" t="s">
        <v>8061</v>
      </c>
      <c r="C2709" s="251" t="s">
        <v>35</v>
      </c>
      <c r="D2709" s="251" t="s">
        <v>8062</v>
      </c>
      <c r="E2709" s="250" t="s">
        <v>28</v>
      </c>
      <c r="F2709" s="253" t="s">
        <v>22758</v>
      </c>
    </row>
    <row r="2710" spans="1:6" ht="40.5">
      <c r="A2710" s="246" t="s">
        <v>8063</v>
      </c>
      <c r="B2710" s="247" t="s">
        <v>8064</v>
      </c>
      <c r="C2710" s="251" t="s">
        <v>35</v>
      </c>
      <c r="D2710" s="251" t="s">
        <v>8065</v>
      </c>
      <c r="E2710" s="250" t="s">
        <v>28</v>
      </c>
      <c r="F2710" s="253" t="s">
        <v>5733</v>
      </c>
    </row>
    <row r="2711" spans="1:6" ht="40.5">
      <c r="A2711" s="246" t="s">
        <v>8066</v>
      </c>
      <c r="B2711" s="247" t="s">
        <v>8067</v>
      </c>
      <c r="C2711" s="251" t="s">
        <v>35</v>
      </c>
      <c r="D2711" s="251" t="s">
        <v>8068</v>
      </c>
      <c r="E2711" s="250" t="s">
        <v>28</v>
      </c>
      <c r="F2711" s="253" t="s">
        <v>22759</v>
      </c>
    </row>
    <row r="2712" spans="1:6" ht="40.5">
      <c r="A2712" s="246" t="s">
        <v>8069</v>
      </c>
      <c r="B2712" s="247" t="s">
        <v>8070</v>
      </c>
      <c r="C2712" s="251" t="s">
        <v>35</v>
      </c>
      <c r="D2712" s="251" t="s">
        <v>8071</v>
      </c>
      <c r="E2712" s="250" t="s">
        <v>28</v>
      </c>
      <c r="F2712" s="253" t="s">
        <v>2137</v>
      </c>
    </row>
    <row r="2713" spans="1:6" ht="40.5">
      <c r="A2713" s="246" t="s">
        <v>8072</v>
      </c>
      <c r="B2713" s="247" t="s">
        <v>8073</v>
      </c>
      <c r="C2713" s="251" t="s">
        <v>35</v>
      </c>
      <c r="D2713" s="251" t="s">
        <v>8074</v>
      </c>
      <c r="E2713" s="250" t="s">
        <v>28</v>
      </c>
      <c r="F2713" s="253" t="s">
        <v>22760</v>
      </c>
    </row>
    <row r="2714" spans="1:6" ht="40.5">
      <c r="A2714" s="246" t="s">
        <v>8075</v>
      </c>
      <c r="B2714" s="247" t="s">
        <v>8076</v>
      </c>
      <c r="C2714" s="251" t="s">
        <v>35</v>
      </c>
      <c r="D2714" s="251" t="s">
        <v>8077</v>
      </c>
      <c r="E2714" s="250" t="s">
        <v>28</v>
      </c>
      <c r="F2714" s="253" t="s">
        <v>22761</v>
      </c>
    </row>
    <row r="2715" spans="1:6" ht="40.5">
      <c r="A2715" s="246" t="s">
        <v>8078</v>
      </c>
      <c r="B2715" s="247" t="s">
        <v>8079</v>
      </c>
      <c r="C2715" s="251" t="s">
        <v>35</v>
      </c>
      <c r="D2715" s="251" t="s">
        <v>8080</v>
      </c>
      <c r="E2715" s="250" t="s">
        <v>28</v>
      </c>
      <c r="F2715" s="253" t="s">
        <v>22762</v>
      </c>
    </row>
    <row r="2716" spans="1:6" ht="40.5">
      <c r="A2716" s="246" t="s">
        <v>8081</v>
      </c>
      <c r="B2716" s="247" t="s">
        <v>8082</v>
      </c>
      <c r="C2716" s="251" t="s">
        <v>35</v>
      </c>
      <c r="D2716" s="251" t="s">
        <v>8083</v>
      </c>
      <c r="E2716" s="250" t="s">
        <v>28</v>
      </c>
      <c r="F2716" s="253" t="s">
        <v>22763</v>
      </c>
    </row>
    <row r="2717" spans="1:6" ht="27">
      <c r="A2717" s="246" t="s">
        <v>8084</v>
      </c>
      <c r="B2717" s="247" t="s">
        <v>8085</v>
      </c>
      <c r="C2717" s="251" t="s">
        <v>35</v>
      </c>
      <c r="D2717" s="251" t="s">
        <v>8086</v>
      </c>
      <c r="E2717" s="250" t="s">
        <v>28</v>
      </c>
      <c r="F2717" s="253" t="s">
        <v>1152</v>
      </c>
    </row>
    <row r="2718" spans="1:6" ht="54">
      <c r="A2718" s="246" t="s">
        <v>8087</v>
      </c>
      <c r="B2718" s="247" t="s">
        <v>8088</v>
      </c>
      <c r="C2718" s="251" t="s">
        <v>238</v>
      </c>
      <c r="D2718" s="251" t="s">
        <v>8089</v>
      </c>
      <c r="E2718" s="250" t="s">
        <v>28</v>
      </c>
      <c r="F2718" s="253" t="s">
        <v>22764</v>
      </c>
    </row>
    <row r="2719" spans="1:6" ht="54">
      <c r="A2719" s="246" t="s">
        <v>8090</v>
      </c>
      <c r="B2719" s="247" t="s">
        <v>8091</v>
      </c>
      <c r="C2719" s="251" t="s">
        <v>238</v>
      </c>
      <c r="D2719" s="251" t="s">
        <v>852</v>
      </c>
      <c r="E2719" s="250" t="s">
        <v>28</v>
      </c>
      <c r="F2719" s="253" t="s">
        <v>22765</v>
      </c>
    </row>
    <row r="2720" spans="1:6" ht="54">
      <c r="A2720" s="246" t="s">
        <v>8092</v>
      </c>
      <c r="B2720" s="247" t="s">
        <v>8093</v>
      </c>
      <c r="C2720" s="251" t="s">
        <v>238</v>
      </c>
      <c r="D2720" s="251" t="s">
        <v>299</v>
      </c>
      <c r="E2720" s="250" t="s">
        <v>28</v>
      </c>
      <c r="F2720" s="253" t="s">
        <v>21763</v>
      </c>
    </row>
    <row r="2721" spans="1:6" ht="54">
      <c r="A2721" s="246" t="s">
        <v>8094</v>
      </c>
      <c r="B2721" s="247" t="s">
        <v>8095</v>
      </c>
      <c r="C2721" s="251" t="s">
        <v>238</v>
      </c>
      <c r="D2721" s="251" t="s">
        <v>8096</v>
      </c>
      <c r="E2721" s="250" t="s">
        <v>28</v>
      </c>
      <c r="F2721" s="253" t="s">
        <v>7193</v>
      </c>
    </row>
    <row r="2722" spans="1:6" ht="54">
      <c r="A2722" s="246" t="s">
        <v>8097</v>
      </c>
      <c r="B2722" s="247" t="s">
        <v>8098</v>
      </c>
      <c r="C2722" s="251" t="s">
        <v>238</v>
      </c>
      <c r="D2722" s="251" t="s">
        <v>8099</v>
      </c>
      <c r="E2722" s="250" t="s">
        <v>28</v>
      </c>
      <c r="F2722" s="253" t="s">
        <v>22579</v>
      </c>
    </row>
    <row r="2723" spans="1:6" ht="54">
      <c r="A2723" s="246" t="s">
        <v>8100</v>
      </c>
      <c r="B2723" s="247" t="s">
        <v>8101</v>
      </c>
      <c r="C2723" s="251" t="s">
        <v>238</v>
      </c>
      <c r="D2723" s="251" t="s">
        <v>8102</v>
      </c>
      <c r="E2723" s="250" t="s">
        <v>28</v>
      </c>
      <c r="F2723" s="253" t="s">
        <v>22766</v>
      </c>
    </row>
    <row r="2724" spans="1:6" ht="54">
      <c r="A2724" s="246" t="s">
        <v>8103</v>
      </c>
      <c r="B2724" s="247" t="s">
        <v>8104</v>
      </c>
      <c r="C2724" s="251" t="s">
        <v>238</v>
      </c>
      <c r="D2724" s="251" t="s">
        <v>8105</v>
      </c>
      <c r="E2724" s="250" t="s">
        <v>28</v>
      </c>
      <c r="F2724" s="253" t="s">
        <v>22767</v>
      </c>
    </row>
    <row r="2725" spans="1:6" ht="54">
      <c r="A2725" s="246" t="s">
        <v>8106</v>
      </c>
      <c r="B2725" s="247" t="s">
        <v>8107</v>
      </c>
      <c r="C2725" s="251" t="s">
        <v>238</v>
      </c>
      <c r="D2725" s="251" t="s">
        <v>6426</v>
      </c>
      <c r="E2725" s="250" t="s">
        <v>28</v>
      </c>
      <c r="F2725" s="253" t="s">
        <v>13111</v>
      </c>
    </row>
    <row r="2726" spans="1:6" ht="54">
      <c r="A2726" s="246" t="s">
        <v>8108</v>
      </c>
      <c r="B2726" s="247" t="s">
        <v>8109</v>
      </c>
      <c r="C2726" s="251" t="s">
        <v>238</v>
      </c>
      <c r="D2726" s="251" t="s">
        <v>8110</v>
      </c>
      <c r="E2726" s="250" t="s">
        <v>28</v>
      </c>
      <c r="F2726" s="253" t="s">
        <v>17209</v>
      </c>
    </row>
    <row r="2727" spans="1:6" ht="54">
      <c r="A2727" s="246" t="s">
        <v>8111</v>
      </c>
      <c r="B2727" s="247" t="s">
        <v>8112</v>
      </c>
      <c r="C2727" s="251" t="s">
        <v>238</v>
      </c>
      <c r="D2727" s="251" t="s">
        <v>8113</v>
      </c>
      <c r="E2727" s="250" t="s">
        <v>28</v>
      </c>
      <c r="F2727" s="253" t="s">
        <v>14117</v>
      </c>
    </row>
    <row r="2728" spans="1:6" ht="54">
      <c r="A2728" s="246" t="s">
        <v>8114</v>
      </c>
      <c r="B2728" s="247" t="s">
        <v>8115</v>
      </c>
      <c r="C2728" s="251" t="s">
        <v>238</v>
      </c>
      <c r="D2728" s="251" t="s">
        <v>8116</v>
      </c>
      <c r="E2728" s="250" t="s">
        <v>28</v>
      </c>
      <c r="F2728" s="253" t="s">
        <v>11199</v>
      </c>
    </row>
    <row r="2729" spans="1:6" ht="54">
      <c r="A2729" s="246" t="s">
        <v>8117</v>
      </c>
      <c r="B2729" s="247" t="s">
        <v>8118</v>
      </c>
      <c r="C2729" s="251" t="s">
        <v>238</v>
      </c>
      <c r="D2729" s="251" t="s">
        <v>8119</v>
      </c>
      <c r="E2729" s="250" t="s">
        <v>28</v>
      </c>
      <c r="F2729" s="253" t="s">
        <v>12793</v>
      </c>
    </row>
    <row r="2730" spans="1:6" ht="54">
      <c r="A2730" s="246" t="s">
        <v>8120</v>
      </c>
      <c r="B2730" s="247" t="s">
        <v>8121</v>
      </c>
      <c r="C2730" s="251" t="s">
        <v>238</v>
      </c>
      <c r="D2730" s="251" t="s">
        <v>8122</v>
      </c>
      <c r="E2730" s="250" t="s">
        <v>28</v>
      </c>
      <c r="F2730" s="253" t="s">
        <v>3480</v>
      </c>
    </row>
    <row r="2731" spans="1:6" ht="54">
      <c r="A2731" s="246" t="s">
        <v>8123</v>
      </c>
      <c r="B2731" s="247" t="s">
        <v>8124</v>
      </c>
      <c r="C2731" s="251" t="s">
        <v>238</v>
      </c>
      <c r="D2731" s="251" t="s">
        <v>8125</v>
      </c>
      <c r="E2731" s="250" t="s">
        <v>28</v>
      </c>
      <c r="F2731" s="253" t="s">
        <v>15297</v>
      </c>
    </row>
    <row r="2732" spans="1:6" ht="54">
      <c r="A2732" s="246" t="s">
        <v>8126</v>
      </c>
      <c r="B2732" s="247" t="s">
        <v>8127</v>
      </c>
      <c r="C2732" s="251" t="s">
        <v>238</v>
      </c>
      <c r="D2732" s="251" t="s">
        <v>8128</v>
      </c>
      <c r="E2732" s="250" t="s">
        <v>28</v>
      </c>
      <c r="F2732" s="253" t="s">
        <v>22768</v>
      </c>
    </row>
    <row r="2733" spans="1:6" ht="54">
      <c r="A2733" s="246" t="s">
        <v>8129</v>
      </c>
      <c r="B2733" s="247" t="s">
        <v>8130</v>
      </c>
      <c r="C2733" s="251" t="s">
        <v>238</v>
      </c>
      <c r="D2733" s="251" t="s">
        <v>1904</v>
      </c>
      <c r="E2733" s="250" t="s">
        <v>28</v>
      </c>
      <c r="F2733" s="253" t="s">
        <v>17260</v>
      </c>
    </row>
    <row r="2734" spans="1:6" ht="54">
      <c r="A2734" s="246" t="s">
        <v>8131</v>
      </c>
      <c r="B2734" s="247" t="s">
        <v>8132</v>
      </c>
      <c r="C2734" s="251" t="s">
        <v>238</v>
      </c>
      <c r="D2734" s="251" t="s">
        <v>8133</v>
      </c>
      <c r="E2734" s="250" t="s">
        <v>28</v>
      </c>
      <c r="F2734" s="253" t="s">
        <v>11388</v>
      </c>
    </row>
    <row r="2735" spans="1:6" ht="54">
      <c r="A2735" s="246" t="s">
        <v>8134</v>
      </c>
      <c r="B2735" s="247" t="s">
        <v>8135</v>
      </c>
      <c r="C2735" s="251" t="s">
        <v>238</v>
      </c>
      <c r="D2735" s="251" t="s">
        <v>8136</v>
      </c>
      <c r="E2735" s="250" t="s">
        <v>28</v>
      </c>
      <c r="F2735" s="253" t="s">
        <v>19733</v>
      </c>
    </row>
    <row r="2736" spans="1:6" ht="54">
      <c r="A2736" s="246" t="s">
        <v>8137</v>
      </c>
      <c r="B2736" s="247" t="s">
        <v>8138</v>
      </c>
      <c r="C2736" s="251" t="s">
        <v>238</v>
      </c>
      <c r="D2736" s="251" t="s">
        <v>8139</v>
      </c>
      <c r="E2736" s="250" t="s">
        <v>28</v>
      </c>
      <c r="F2736" s="253" t="s">
        <v>3659</v>
      </c>
    </row>
    <row r="2737" spans="1:6" ht="54">
      <c r="A2737" s="246" t="s">
        <v>8140</v>
      </c>
      <c r="B2737" s="247" t="s">
        <v>8141</v>
      </c>
      <c r="C2737" s="251" t="s">
        <v>238</v>
      </c>
      <c r="D2737" s="251" t="s">
        <v>3659</v>
      </c>
      <c r="E2737" s="250" t="s">
        <v>28</v>
      </c>
      <c r="F2737" s="253" t="s">
        <v>17457</v>
      </c>
    </row>
    <row r="2738" spans="1:6" ht="54">
      <c r="A2738" s="246" t="s">
        <v>8142</v>
      </c>
      <c r="B2738" s="247" t="s">
        <v>8143</v>
      </c>
      <c r="C2738" s="251" t="s">
        <v>238</v>
      </c>
      <c r="D2738" s="251" t="s">
        <v>8144</v>
      </c>
      <c r="E2738" s="250" t="s">
        <v>28</v>
      </c>
      <c r="F2738" s="253" t="s">
        <v>3040</v>
      </c>
    </row>
    <row r="2739" spans="1:6" ht="54">
      <c r="A2739" s="246" t="s">
        <v>8145</v>
      </c>
      <c r="B2739" s="247" t="s">
        <v>8146</v>
      </c>
      <c r="C2739" s="251" t="s">
        <v>238</v>
      </c>
      <c r="D2739" s="251" t="s">
        <v>8147</v>
      </c>
      <c r="E2739" s="250" t="s">
        <v>28</v>
      </c>
      <c r="F2739" s="253" t="s">
        <v>13401</v>
      </c>
    </row>
    <row r="2740" spans="1:6" ht="54">
      <c r="A2740" s="246" t="s">
        <v>8148</v>
      </c>
      <c r="B2740" s="247" t="s">
        <v>8149</v>
      </c>
      <c r="C2740" s="251" t="s">
        <v>238</v>
      </c>
      <c r="D2740" s="251" t="s">
        <v>8150</v>
      </c>
      <c r="E2740" s="250" t="s">
        <v>28</v>
      </c>
      <c r="F2740" s="253" t="s">
        <v>22769</v>
      </c>
    </row>
    <row r="2741" spans="1:6" ht="54">
      <c r="A2741" s="246" t="s">
        <v>8151</v>
      </c>
      <c r="B2741" s="247" t="s">
        <v>8152</v>
      </c>
      <c r="C2741" s="251" t="s">
        <v>238</v>
      </c>
      <c r="D2741" s="251" t="s">
        <v>308</v>
      </c>
      <c r="E2741" s="250" t="s">
        <v>28</v>
      </c>
      <c r="F2741" s="253" t="s">
        <v>14128</v>
      </c>
    </row>
    <row r="2742" spans="1:6" ht="54">
      <c r="A2742" s="246" t="s">
        <v>8153</v>
      </c>
      <c r="B2742" s="247" t="s">
        <v>8154</v>
      </c>
      <c r="C2742" s="251" t="s">
        <v>238</v>
      </c>
      <c r="D2742" s="251" t="s">
        <v>8155</v>
      </c>
      <c r="E2742" s="250" t="s">
        <v>28</v>
      </c>
      <c r="F2742" s="253" t="s">
        <v>22770</v>
      </c>
    </row>
    <row r="2743" spans="1:6" ht="54">
      <c r="A2743" s="246" t="s">
        <v>8156</v>
      </c>
      <c r="B2743" s="247" t="s">
        <v>8157</v>
      </c>
      <c r="C2743" s="251" t="s">
        <v>238</v>
      </c>
      <c r="D2743" s="251" t="s">
        <v>8158</v>
      </c>
      <c r="E2743" s="250" t="s">
        <v>28</v>
      </c>
      <c r="F2743" s="253" t="s">
        <v>7919</v>
      </c>
    </row>
    <row r="2744" spans="1:6" ht="54">
      <c r="A2744" s="246" t="s">
        <v>8159</v>
      </c>
      <c r="B2744" s="247" t="s">
        <v>8160</v>
      </c>
      <c r="C2744" s="251" t="s">
        <v>238</v>
      </c>
      <c r="D2744" s="251" t="s">
        <v>8161</v>
      </c>
      <c r="E2744" s="250" t="s">
        <v>28</v>
      </c>
      <c r="F2744" s="253" t="s">
        <v>9833</v>
      </c>
    </row>
    <row r="2745" spans="1:6" ht="54">
      <c r="A2745" s="246" t="s">
        <v>8162</v>
      </c>
      <c r="B2745" s="247" t="s">
        <v>8163</v>
      </c>
      <c r="C2745" s="251" t="s">
        <v>238</v>
      </c>
      <c r="D2745" s="251" t="s">
        <v>8164</v>
      </c>
      <c r="E2745" s="250" t="s">
        <v>28</v>
      </c>
      <c r="F2745" s="253" t="s">
        <v>22771</v>
      </c>
    </row>
    <row r="2746" spans="1:6" ht="54">
      <c r="A2746" s="246" t="s">
        <v>8165</v>
      </c>
      <c r="B2746" s="247" t="s">
        <v>8166</v>
      </c>
      <c r="C2746" s="251" t="s">
        <v>238</v>
      </c>
      <c r="D2746" s="251" t="s">
        <v>8167</v>
      </c>
      <c r="E2746" s="250" t="s">
        <v>28</v>
      </c>
      <c r="F2746" s="253" t="s">
        <v>16150</v>
      </c>
    </row>
    <row r="2747" spans="1:6" ht="54">
      <c r="A2747" s="246" t="s">
        <v>8168</v>
      </c>
      <c r="B2747" s="247" t="s">
        <v>8169</v>
      </c>
      <c r="C2747" s="251" t="s">
        <v>238</v>
      </c>
      <c r="D2747" s="251" t="s">
        <v>7434</v>
      </c>
      <c r="E2747" s="250" t="s">
        <v>28</v>
      </c>
      <c r="F2747" s="253" t="s">
        <v>22772</v>
      </c>
    </row>
    <row r="2748" spans="1:6" ht="54">
      <c r="A2748" s="246" t="s">
        <v>8170</v>
      </c>
      <c r="B2748" s="247" t="s">
        <v>8171</v>
      </c>
      <c r="C2748" s="251" t="s">
        <v>238</v>
      </c>
      <c r="D2748" s="251" t="s">
        <v>8172</v>
      </c>
      <c r="E2748" s="250" t="s">
        <v>28</v>
      </c>
      <c r="F2748" s="253" t="s">
        <v>15981</v>
      </c>
    </row>
    <row r="2749" spans="1:6" ht="54">
      <c r="A2749" s="246" t="s">
        <v>8173</v>
      </c>
      <c r="B2749" s="247" t="s">
        <v>8174</v>
      </c>
      <c r="C2749" s="251" t="s">
        <v>238</v>
      </c>
      <c r="D2749" s="251" t="s">
        <v>8175</v>
      </c>
      <c r="E2749" s="250" t="s">
        <v>28</v>
      </c>
      <c r="F2749" s="253" t="s">
        <v>22773</v>
      </c>
    </row>
    <row r="2750" spans="1:6" ht="54">
      <c r="A2750" s="246" t="s">
        <v>8176</v>
      </c>
      <c r="B2750" s="247" t="s">
        <v>8177</v>
      </c>
      <c r="C2750" s="251" t="s">
        <v>238</v>
      </c>
      <c r="D2750" s="251" t="s">
        <v>8178</v>
      </c>
      <c r="E2750" s="250" t="s">
        <v>28</v>
      </c>
      <c r="F2750" s="253" t="s">
        <v>22774</v>
      </c>
    </row>
    <row r="2751" spans="1:6" ht="54">
      <c r="A2751" s="246" t="s">
        <v>8179</v>
      </c>
      <c r="B2751" s="247" t="s">
        <v>8180</v>
      </c>
      <c r="C2751" s="251" t="s">
        <v>238</v>
      </c>
      <c r="D2751" s="251" t="s">
        <v>8181</v>
      </c>
      <c r="E2751" s="250" t="s">
        <v>28</v>
      </c>
      <c r="F2751" s="253" t="s">
        <v>22775</v>
      </c>
    </row>
    <row r="2752" spans="1:6" ht="54">
      <c r="A2752" s="246" t="s">
        <v>8182</v>
      </c>
      <c r="B2752" s="247" t="s">
        <v>8183</v>
      </c>
      <c r="C2752" s="251" t="s">
        <v>238</v>
      </c>
      <c r="D2752" s="251" t="s">
        <v>8184</v>
      </c>
      <c r="E2752" s="250" t="s">
        <v>28</v>
      </c>
      <c r="F2752" s="253" t="s">
        <v>13221</v>
      </c>
    </row>
    <row r="2753" spans="1:6" ht="54">
      <c r="A2753" s="246" t="s">
        <v>8185</v>
      </c>
      <c r="B2753" s="247" t="s">
        <v>8186</v>
      </c>
      <c r="C2753" s="251" t="s">
        <v>238</v>
      </c>
      <c r="D2753" s="251" t="s">
        <v>8187</v>
      </c>
      <c r="E2753" s="250" t="s">
        <v>28</v>
      </c>
      <c r="F2753" s="253" t="s">
        <v>16278</v>
      </c>
    </row>
    <row r="2754" spans="1:6" ht="54">
      <c r="A2754" s="246" t="s">
        <v>8188</v>
      </c>
      <c r="B2754" s="247" t="s">
        <v>8189</v>
      </c>
      <c r="C2754" s="251" t="s">
        <v>238</v>
      </c>
      <c r="D2754" s="251" t="s">
        <v>8190</v>
      </c>
      <c r="E2754" s="250" t="s">
        <v>28</v>
      </c>
      <c r="F2754" s="253" t="s">
        <v>7930</v>
      </c>
    </row>
    <row r="2755" spans="1:6" ht="54">
      <c r="A2755" s="246" t="s">
        <v>8191</v>
      </c>
      <c r="B2755" s="247" t="s">
        <v>8192</v>
      </c>
      <c r="C2755" s="251" t="s">
        <v>238</v>
      </c>
      <c r="D2755" s="251" t="s">
        <v>8193</v>
      </c>
      <c r="E2755" s="250" t="s">
        <v>28</v>
      </c>
      <c r="F2755" s="253" t="s">
        <v>12034</v>
      </c>
    </row>
    <row r="2756" spans="1:6" ht="54">
      <c r="A2756" s="246" t="s">
        <v>8194</v>
      </c>
      <c r="B2756" s="247" t="s">
        <v>8195</v>
      </c>
      <c r="C2756" s="251" t="s">
        <v>238</v>
      </c>
      <c r="D2756" s="251" t="s">
        <v>8196</v>
      </c>
      <c r="E2756" s="250" t="s">
        <v>28</v>
      </c>
      <c r="F2756" s="253" t="s">
        <v>22776</v>
      </c>
    </row>
    <row r="2757" spans="1:6" ht="54">
      <c r="A2757" s="246" t="s">
        <v>8197</v>
      </c>
      <c r="B2757" s="247" t="s">
        <v>8198</v>
      </c>
      <c r="C2757" s="251" t="s">
        <v>238</v>
      </c>
      <c r="D2757" s="251" t="s">
        <v>7338</v>
      </c>
      <c r="E2757" s="250" t="s">
        <v>28</v>
      </c>
      <c r="F2757" s="253" t="s">
        <v>22113</v>
      </c>
    </row>
    <row r="2758" spans="1:6" ht="54">
      <c r="A2758" s="246" t="s">
        <v>8199</v>
      </c>
      <c r="B2758" s="247" t="s">
        <v>8200</v>
      </c>
      <c r="C2758" s="251" t="s">
        <v>238</v>
      </c>
      <c r="D2758" s="251" t="s">
        <v>8201</v>
      </c>
      <c r="E2758" s="250" t="s">
        <v>28</v>
      </c>
      <c r="F2758" s="253" t="s">
        <v>8637</v>
      </c>
    </row>
    <row r="2759" spans="1:6" ht="54">
      <c r="A2759" s="246" t="s">
        <v>8202</v>
      </c>
      <c r="B2759" s="247" t="s">
        <v>8203</v>
      </c>
      <c r="C2759" s="251" t="s">
        <v>238</v>
      </c>
      <c r="D2759" s="251" t="s">
        <v>8204</v>
      </c>
      <c r="E2759" s="250" t="s">
        <v>28</v>
      </c>
      <c r="F2759" s="253" t="s">
        <v>2288</v>
      </c>
    </row>
    <row r="2760" spans="1:6" ht="54">
      <c r="A2760" s="246" t="s">
        <v>8205</v>
      </c>
      <c r="B2760" s="247" t="s">
        <v>8206</v>
      </c>
      <c r="C2760" s="251" t="s">
        <v>238</v>
      </c>
      <c r="D2760" s="251" t="s">
        <v>8207</v>
      </c>
      <c r="E2760" s="250" t="s">
        <v>28</v>
      </c>
      <c r="F2760" s="253" t="s">
        <v>22777</v>
      </c>
    </row>
    <row r="2761" spans="1:6" ht="54">
      <c r="A2761" s="246" t="s">
        <v>8208</v>
      </c>
      <c r="B2761" s="247" t="s">
        <v>8209</v>
      </c>
      <c r="C2761" s="251" t="s">
        <v>238</v>
      </c>
      <c r="D2761" s="251" t="s">
        <v>8210</v>
      </c>
      <c r="E2761" s="250" t="s">
        <v>28</v>
      </c>
      <c r="F2761" s="253" t="s">
        <v>22778</v>
      </c>
    </row>
    <row r="2762" spans="1:6" ht="40.5">
      <c r="A2762" s="246" t="s">
        <v>8211</v>
      </c>
      <c r="B2762" s="247" t="s">
        <v>8212</v>
      </c>
      <c r="C2762" s="251" t="s">
        <v>238</v>
      </c>
      <c r="D2762" s="251" t="s">
        <v>239</v>
      </c>
      <c r="E2762" s="250" t="s">
        <v>28</v>
      </c>
      <c r="F2762" s="253" t="s">
        <v>14624</v>
      </c>
    </row>
    <row r="2763" spans="1:6" ht="40.5">
      <c r="A2763" s="246" t="s">
        <v>8213</v>
      </c>
      <c r="B2763" s="247" t="s">
        <v>8214</v>
      </c>
      <c r="C2763" s="251" t="s">
        <v>238</v>
      </c>
      <c r="D2763" s="251" t="s">
        <v>302</v>
      </c>
      <c r="E2763" s="250" t="s">
        <v>28</v>
      </c>
      <c r="F2763" s="253" t="s">
        <v>7193</v>
      </c>
    </row>
    <row r="2764" spans="1:6" ht="40.5">
      <c r="A2764" s="246" t="s">
        <v>8215</v>
      </c>
      <c r="B2764" s="247" t="s">
        <v>8216</v>
      </c>
      <c r="C2764" s="251" t="s">
        <v>238</v>
      </c>
      <c r="D2764" s="251" t="s">
        <v>8217</v>
      </c>
      <c r="E2764" s="250" t="s">
        <v>28</v>
      </c>
      <c r="F2764" s="253" t="s">
        <v>12613</v>
      </c>
    </row>
    <row r="2765" spans="1:6" ht="54">
      <c r="A2765" s="246" t="s">
        <v>8218</v>
      </c>
      <c r="B2765" s="247" t="s">
        <v>8219</v>
      </c>
      <c r="C2765" s="251" t="s">
        <v>238</v>
      </c>
      <c r="D2765" s="251" t="s">
        <v>8220</v>
      </c>
      <c r="E2765" s="250" t="s">
        <v>28</v>
      </c>
      <c r="F2765" s="253" t="s">
        <v>7300</v>
      </c>
    </row>
    <row r="2766" spans="1:6" ht="54">
      <c r="A2766" s="246" t="s">
        <v>8221</v>
      </c>
      <c r="B2766" s="247" t="s">
        <v>8222</v>
      </c>
      <c r="C2766" s="251" t="s">
        <v>238</v>
      </c>
      <c r="D2766" s="251" t="s">
        <v>8217</v>
      </c>
      <c r="E2766" s="250" t="s">
        <v>28</v>
      </c>
      <c r="F2766" s="253" t="s">
        <v>22779</v>
      </c>
    </row>
    <row r="2767" spans="1:6" ht="54">
      <c r="A2767" s="246" t="s">
        <v>8223</v>
      </c>
      <c r="B2767" s="247" t="s">
        <v>8224</v>
      </c>
      <c r="C2767" s="251" t="s">
        <v>238</v>
      </c>
      <c r="D2767" s="251" t="s">
        <v>8225</v>
      </c>
      <c r="E2767" s="250" t="s">
        <v>28</v>
      </c>
      <c r="F2767" s="253" t="s">
        <v>22780</v>
      </c>
    </row>
    <row r="2768" spans="1:6" ht="54">
      <c r="A2768" s="246" t="s">
        <v>8226</v>
      </c>
      <c r="B2768" s="247" t="s">
        <v>8227</v>
      </c>
      <c r="C2768" s="251" t="s">
        <v>238</v>
      </c>
      <c r="D2768" s="251" t="s">
        <v>8228</v>
      </c>
      <c r="E2768" s="250" t="s">
        <v>28</v>
      </c>
      <c r="F2768" s="253" t="s">
        <v>21511</v>
      </c>
    </row>
    <row r="2769" spans="1:6" ht="54">
      <c r="A2769" s="246" t="s">
        <v>8229</v>
      </c>
      <c r="B2769" s="247" t="s">
        <v>8230</v>
      </c>
      <c r="C2769" s="251" t="s">
        <v>437</v>
      </c>
      <c r="D2769" s="251" t="s">
        <v>8231</v>
      </c>
      <c r="E2769" s="250" t="s">
        <v>28</v>
      </c>
      <c r="F2769" s="253" t="s">
        <v>2318</v>
      </c>
    </row>
    <row r="2770" spans="1:6" ht="54">
      <c r="A2770" s="246" t="s">
        <v>8232</v>
      </c>
      <c r="B2770" s="247" t="s">
        <v>8233</v>
      </c>
      <c r="C2770" s="251" t="s">
        <v>437</v>
      </c>
      <c r="D2770" s="251" t="s">
        <v>2551</v>
      </c>
      <c r="E2770" s="250" t="s">
        <v>28</v>
      </c>
      <c r="F2770" s="253" t="s">
        <v>14088</v>
      </c>
    </row>
    <row r="2771" spans="1:6" ht="54">
      <c r="A2771" s="246" t="s">
        <v>8234</v>
      </c>
      <c r="B2771" s="247" t="s">
        <v>8235</v>
      </c>
      <c r="C2771" s="251" t="s">
        <v>437</v>
      </c>
      <c r="D2771" s="251" t="s">
        <v>3040</v>
      </c>
      <c r="E2771" s="250" t="s">
        <v>28</v>
      </c>
      <c r="F2771" s="253" t="s">
        <v>13215</v>
      </c>
    </row>
    <row r="2772" spans="1:6" ht="54">
      <c r="A2772" s="246" t="s">
        <v>8236</v>
      </c>
      <c r="B2772" s="247" t="s">
        <v>8237</v>
      </c>
      <c r="C2772" s="251" t="s">
        <v>437</v>
      </c>
      <c r="D2772" s="251" t="s">
        <v>8238</v>
      </c>
      <c r="E2772" s="250" t="s">
        <v>28</v>
      </c>
      <c r="F2772" s="253" t="s">
        <v>16196</v>
      </c>
    </row>
    <row r="2773" spans="1:6" ht="54">
      <c r="A2773" s="246" t="s">
        <v>8239</v>
      </c>
      <c r="B2773" s="247" t="s">
        <v>8240</v>
      </c>
      <c r="C2773" s="251" t="s">
        <v>437</v>
      </c>
      <c r="D2773" s="251" t="s">
        <v>2916</v>
      </c>
      <c r="E2773" s="250" t="s">
        <v>28</v>
      </c>
      <c r="F2773" s="253" t="s">
        <v>22781</v>
      </c>
    </row>
    <row r="2774" spans="1:6" ht="54">
      <c r="A2774" s="246" t="s">
        <v>8241</v>
      </c>
      <c r="B2774" s="247" t="s">
        <v>8242</v>
      </c>
      <c r="C2774" s="251" t="s">
        <v>437</v>
      </c>
      <c r="D2774" s="251" t="s">
        <v>8243</v>
      </c>
      <c r="E2774" s="250" t="s">
        <v>28</v>
      </c>
      <c r="F2774" s="253" t="s">
        <v>22782</v>
      </c>
    </row>
    <row r="2775" spans="1:6" ht="54">
      <c r="A2775" s="246" t="s">
        <v>8244</v>
      </c>
      <c r="B2775" s="247" t="s">
        <v>8245</v>
      </c>
      <c r="C2775" s="251" t="s">
        <v>437</v>
      </c>
      <c r="D2775" s="251" t="s">
        <v>2489</v>
      </c>
      <c r="E2775" s="250" t="s">
        <v>28</v>
      </c>
      <c r="F2775" s="253" t="s">
        <v>22783</v>
      </c>
    </row>
    <row r="2776" spans="1:6" ht="54">
      <c r="A2776" s="246" t="s">
        <v>8246</v>
      </c>
      <c r="B2776" s="247" t="s">
        <v>8247</v>
      </c>
      <c r="C2776" s="251" t="s">
        <v>437</v>
      </c>
      <c r="D2776" s="251" t="s">
        <v>8248</v>
      </c>
      <c r="E2776" s="250" t="s">
        <v>28</v>
      </c>
      <c r="F2776" s="253" t="s">
        <v>9354</v>
      </c>
    </row>
    <row r="2777" spans="1:6" ht="54">
      <c r="A2777" s="246" t="s">
        <v>8249</v>
      </c>
      <c r="B2777" s="247" t="s">
        <v>8250</v>
      </c>
      <c r="C2777" s="251" t="s">
        <v>437</v>
      </c>
      <c r="D2777" s="251" t="s">
        <v>8251</v>
      </c>
      <c r="E2777" s="250" t="s">
        <v>28</v>
      </c>
      <c r="F2777" s="253" t="s">
        <v>17241</v>
      </c>
    </row>
    <row r="2778" spans="1:6" ht="54">
      <c r="A2778" s="246" t="s">
        <v>8252</v>
      </c>
      <c r="B2778" s="247" t="s">
        <v>8253</v>
      </c>
      <c r="C2778" s="251" t="s">
        <v>437</v>
      </c>
      <c r="D2778" s="251" t="s">
        <v>8254</v>
      </c>
      <c r="E2778" s="250" t="s">
        <v>28</v>
      </c>
      <c r="F2778" s="253" t="s">
        <v>8467</v>
      </c>
    </row>
    <row r="2779" spans="1:6" ht="54">
      <c r="A2779" s="246" t="s">
        <v>8255</v>
      </c>
      <c r="B2779" s="247" t="s">
        <v>8256</v>
      </c>
      <c r="C2779" s="251" t="s">
        <v>437</v>
      </c>
      <c r="D2779" s="251" t="s">
        <v>7266</v>
      </c>
      <c r="E2779" s="250" t="s">
        <v>28</v>
      </c>
      <c r="F2779" s="253" t="s">
        <v>19921</v>
      </c>
    </row>
    <row r="2780" spans="1:6" ht="54">
      <c r="A2780" s="246" t="s">
        <v>8257</v>
      </c>
      <c r="B2780" s="247" t="s">
        <v>8258</v>
      </c>
      <c r="C2780" s="251" t="s">
        <v>437</v>
      </c>
      <c r="D2780" s="251" t="s">
        <v>8259</v>
      </c>
      <c r="E2780" s="250" t="s">
        <v>28</v>
      </c>
      <c r="F2780" s="253" t="s">
        <v>22784</v>
      </c>
    </row>
    <row r="2781" spans="1:6" ht="54">
      <c r="A2781" s="246" t="s">
        <v>8260</v>
      </c>
      <c r="B2781" s="247" t="s">
        <v>8261</v>
      </c>
      <c r="C2781" s="251" t="s">
        <v>437</v>
      </c>
      <c r="D2781" s="251" t="s">
        <v>7266</v>
      </c>
      <c r="E2781" s="250" t="s">
        <v>28</v>
      </c>
      <c r="F2781" s="253" t="s">
        <v>22785</v>
      </c>
    </row>
    <row r="2782" spans="1:6" ht="54">
      <c r="A2782" s="246" t="s">
        <v>8262</v>
      </c>
      <c r="B2782" s="247" t="s">
        <v>8263</v>
      </c>
      <c r="C2782" s="251" t="s">
        <v>437</v>
      </c>
      <c r="D2782" s="251" t="s">
        <v>4474</v>
      </c>
      <c r="E2782" s="250" t="s">
        <v>28</v>
      </c>
      <c r="F2782" s="253" t="s">
        <v>16278</v>
      </c>
    </row>
    <row r="2783" spans="1:6" ht="54">
      <c r="A2783" s="246" t="s">
        <v>8264</v>
      </c>
      <c r="B2783" s="247" t="s">
        <v>8265</v>
      </c>
      <c r="C2783" s="251" t="s">
        <v>437</v>
      </c>
      <c r="D2783" s="251" t="s">
        <v>8266</v>
      </c>
      <c r="E2783" s="250" t="s">
        <v>28</v>
      </c>
      <c r="F2783" s="253" t="s">
        <v>11431</v>
      </c>
    </row>
    <row r="2784" spans="1:6" ht="54">
      <c r="A2784" s="246" t="s">
        <v>8267</v>
      </c>
      <c r="B2784" s="247" t="s">
        <v>8268</v>
      </c>
      <c r="C2784" s="251" t="s">
        <v>437</v>
      </c>
      <c r="D2784" s="251" t="s">
        <v>8269</v>
      </c>
      <c r="E2784" s="250" t="s">
        <v>28</v>
      </c>
      <c r="F2784" s="253" t="s">
        <v>603</v>
      </c>
    </row>
    <row r="2785" spans="1:6" ht="54">
      <c r="A2785" s="246" t="s">
        <v>8270</v>
      </c>
      <c r="B2785" s="247" t="s">
        <v>8271</v>
      </c>
      <c r="C2785" s="251" t="s">
        <v>437</v>
      </c>
      <c r="D2785" s="251" t="s">
        <v>3813</v>
      </c>
      <c r="E2785" s="250" t="s">
        <v>28</v>
      </c>
      <c r="F2785" s="253" t="s">
        <v>19916</v>
      </c>
    </row>
    <row r="2786" spans="1:6" ht="54">
      <c r="A2786" s="246" t="s">
        <v>8272</v>
      </c>
      <c r="B2786" s="247" t="s">
        <v>8273</v>
      </c>
      <c r="C2786" s="251" t="s">
        <v>437</v>
      </c>
      <c r="D2786" s="251" t="s">
        <v>8274</v>
      </c>
      <c r="E2786" s="250" t="s">
        <v>28</v>
      </c>
      <c r="F2786" s="253" t="s">
        <v>21651</v>
      </c>
    </row>
    <row r="2787" spans="1:6" ht="54">
      <c r="A2787" s="246" t="s">
        <v>8275</v>
      </c>
      <c r="B2787" s="247" t="s">
        <v>8276</v>
      </c>
      <c r="C2787" s="251" t="s">
        <v>437</v>
      </c>
      <c r="D2787" s="251" t="s">
        <v>8277</v>
      </c>
      <c r="E2787" s="250" t="s">
        <v>28</v>
      </c>
      <c r="F2787" s="253" t="s">
        <v>22786</v>
      </c>
    </row>
    <row r="2788" spans="1:6" ht="54">
      <c r="A2788" s="246" t="s">
        <v>8278</v>
      </c>
      <c r="B2788" s="247" t="s">
        <v>8279</v>
      </c>
      <c r="C2788" s="251" t="s">
        <v>437</v>
      </c>
      <c r="D2788" s="251" t="s">
        <v>8280</v>
      </c>
      <c r="E2788" s="250" t="s">
        <v>28</v>
      </c>
      <c r="F2788" s="253" t="s">
        <v>17372</v>
      </c>
    </row>
    <row r="2789" spans="1:6" ht="54">
      <c r="A2789" s="246" t="s">
        <v>8281</v>
      </c>
      <c r="B2789" s="247" t="s">
        <v>8282</v>
      </c>
      <c r="C2789" s="251" t="s">
        <v>437</v>
      </c>
      <c r="D2789" s="251" t="s">
        <v>8283</v>
      </c>
      <c r="E2789" s="250" t="s">
        <v>28</v>
      </c>
      <c r="F2789" s="253" t="s">
        <v>17381</v>
      </c>
    </row>
    <row r="2790" spans="1:6" ht="54">
      <c r="A2790" s="246" t="s">
        <v>8284</v>
      </c>
      <c r="B2790" s="247" t="s">
        <v>8285</v>
      </c>
      <c r="C2790" s="251" t="s">
        <v>437</v>
      </c>
      <c r="D2790" s="251" t="s">
        <v>8286</v>
      </c>
      <c r="E2790" s="250" t="s">
        <v>28</v>
      </c>
      <c r="F2790" s="253" t="s">
        <v>8254</v>
      </c>
    </row>
    <row r="2791" spans="1:6" ht="54">
      <c r="A2791" s="246" t="s">
        <v>8287</v>
      </c>
      <c r="B2791" s="247" t="s">
        <v>8288</v>
      </c>
      <c r="C2791" s="251" t="s">
        <v>437</v>
      </c>
      <c r="D2791" s="251" t="s">
        <v>8289</v>
      </c>
      <c r="E2791" s="250" t="s">
        <v>28</v>
      </c>
      <c r="F2791" s="253" t="s">
        <v>22787</v>
      </c>
    </row>
    <row r="2792" spans="1:6" ht="54">
      <c r="A2792" s="246" t="s">
        <v>8290</v>
      </c>
      <c r="B2792" s="247" t="s">
        <v>8291</v>
      </c>
      <c r="C2792" s="251" t="s">
        <v>437</v>
      </c>
      <c r="D2792" s="251" t="s">
        <v>8292</v>
      </c>
      <c r="E2792" s="250" t="s">
        <v>28</v>
      </c>
      <c r="F2792" s="253" t="s">
        <v>16253</v>
      </c>
    </row>
    <row r="2793" spans="1:6" ht="54">
      <c r="A2793" s="246" t="s">
        <v>8293</v>
      </c>
      <c r="B2793" s="247" t="s">
        <v>8294</v>
      </c>
      <c r="C2793" s="251" t="s">
        <v>437</v>
      </c>
      <c r="D2793" s="251" t="s">
        <v>8295</v>
      </c>
      <c r="E2793" s="250" t="s">
        <v>28</v>
      </c>
      <c r="F2793" s="253" t="s">
        <v>11655</v>
      </c>
    </row>
    <row r="2794" spans="1:6" ht="54">
      <c r="A2794" s="246" t="s">
        <v>8296</v>
      </c>
      <c r="B2794" s="247" t="s">
        <v>8297</v>
      </c>
      <c r="C2794" s="251" t="s">
        <v>437</v>
      </c>
      <c r="D2794" s="251" t="s">
        <v>8298</v>
      </c>
      <c r="E2794" s="250" t="s">
        <v>28</v>
      </c>
      <c r="F2794" s="253" t="s">
        <v>22788</v>
      </c>
    </row>
    <row r="2795" spans="1:6" ht="54">
      <c r="A2795" s="246" t="s">
        <v>8299</v>
      </c>
      <c r="B2795" s="247" t="s">
        <v>8300</v>
      </c>
      <c r="C2795" s="251" t="s">
        <v>437</v>
      </c>
      <c r="D2795" s="251" t="s">
        <v>6514</v>
      </c>
      <c r="E2795" s="250" t="s">
        <v>28</v>
      </c>
      <c r="F2795" s="253" t="s">
        <v>7939</v>
      </c>
    </row>
    <row r="2796" spans="1:6" ht="54">
      <c r="A2796" s="246" t="s">
        <v>8301</v>
      </c>
      <c r="B2796" s="247" t="s">
        <v>8302</v>
      </c>
      <c r="C2796" s="251" t="s">
        <v>437</v>
      </c>
      <c r="D2796" s="251" t="s">
        <v>8303</v>
      </c>
      <c r="E2796" s="250" t="s">
        <v>28</v>
      </c>
      <c r="F2796" s="253" t="s">
        <v>22789</v>
      </c>
    </row>
    <row r="2797" spans="1:6" ht="54">
      <c r="A2797" s="246" t="s">
        <v>8304</v>
      </c>
      <c r="B2797" s="247" t="s">
        <v>8305</v>
      </c>
      <c r="C2797" s="251" t="s">
        <v>437</v>
      </c>
      <c r="D2797" s="251" t="s">
        <v>8306</v>
      </c>
      <c r="E2797" s="250" t="s">
        <v>28</v>
      </c>
      <c r="F2797" s="253" t="s">
        <v>11086</v>
      </c>
    </row>
    <row r="2798" spans="1:6" ht="54">
      <c r="A2798" s="246" t="s">
        <v>8307</v>
      </c>
      <c r="B2798" s="247" t="s">
        <v>8308</v>
      </c>
      <c r="C2798" s="251" t="s">
        <v>437</v>
      </c>
      <c r="D2798" s="251" t="s">
        <v>2698</v>
      </c>
      <c r="E2798" s="250" t="s">
        <v>28</v>
      </c>
      <c r="F2798" s="253" t="s">
        <v>18000</v>
      </c>
    </row>
    <row r="2799" spans="1:6" ht="54">
      <c r="A2799" s="246" t="s">
        <v>8309</v>
      </c>
      <c r="B2799" s="247" t="s">
        <v>8310</v>
      </c>
      <c r="C2799" s="251" t="s">
        <v>437</v>
      </c>
      <c r="D2799" s="251" t="s">
        <v>8311</v>
      </c>
      <c r="E2799" s="250" t="s">
        <v>28</v>
      </c>
      <c r="F2799" s="253" t="s">
        <v>11792</v>
      </c>
    </row>
    <row r="2800" spans="1:6" ht="54">
      <c r="A2800" s="246" t="s">
        <v>8312</v>
      </c>
      <c r="B2800" s="247" t="s">
        <v>8313</v>
      </c>
      <c r="C2800" s="251" t="s">
        <v>437</v>
      </c>
      <c r="D2800" s="251" t="s">
        <v>7913</v>
      </c>
      <c r="E2800" s="250" t="s">
        <v>28</v>
      </c>
      <c r="F2800" s="253" t="s">
        <v>8196</v>
      </c>
    </row>
    <row r="2801" spans="1:6" ht="54">
      <c r="A2801" s="246" t="s">
        <v>8314</v>
      </c>
      <c r="B2801" s="247" t="s">
        <v>8315</v>
      </c>
      <c r="C2801" s="251" t="s">
        <v>437</v>
      </c>
      <c r="D2801" s="251" t="s">
        <v>8316</v>
      </c>
      <c r="E2801" s="250" t="s">
        <v>28</v>
      </c>
      <c r="F2801" s="253" t="s">
        <v>22790</v>
      </c>
    </row>
    <row r="2802" spans="1:6" ht="54">
      <c r="A2802" s="246" t="s">
        <v>8317</v>
      </c>
      <c r="B2802" s="247" t="s">
        <v>8318</v>
      </c>
      <c r="C2802" s="251" t="s">
        <v>437</v>
      </c>
      <c r="D2802" s="251" t="s">
        <v>8319</v>
      </c>
      <c r="E2802" s="250" t="s">
        <v>28</v>
      </c>
      <c r="F2802" s="253" t="s">
        <v>11641</v>
      </c>
    </row>
    <row r="2803" spans="1:6" ht="54">
      <c r="A2803" s="246" t="s">
        <v>8320</v>
      </c>
      <c r="B2803" s="247" t="s">
        <v>8321</v>
      </c>
      <c r="C2803" s="251" t="s">
        <v>437</v>
      </c>
      <c r="D2803" s="251" t="s">
        <v>8322</v>
      </c>
      <c r="E2803" s="250" t="s">
        <v>28</v>
      </c>
      <c r="F2803" s="253" t="s">
        <v>22791</v>
      </c>
    </row>
    <row r="2804" spans="1:6" ht="54">
      <c r="A2804" s="246" t="s">
        <v>8323</v>
      </c>
      <c r="B2804" s="247" t="s">
        <v>8324</v>
      </c>
      <c r="C2804" s="251" t="s">
        <v>437</v>
      </c>
      <c r="D2804" s="251" t="s">
        <v>8325</v>
      </c>
      <c r="E2804" s="250" t="s">
        <v>28</v>
      </c>
      <c r="F2804" s="253" t="s">
        <v>22792</v>
      </c>
    </row>
    <row r="2805" spans="1:6" ht="54">
      <c r="A2805" s="246" t="s">
        <v>8326</v>
      </c>
      <c r="B2805" s="247" t="s">
        <v>8327</v>
      </c>
      <c r="C2805" s="251" t="s">
        <v>437</v>
      </c>
      <c r="D2805" s="251" t="s">
        <v>2794</v>
      </c>
      <c r="E2805" s="250" t="s">
        <v>28</v>
      </c>
      <c r="F2805" s="253" t="s">
        <v>17288</v>
      </c>
    </row>
    <row r="2806" spans="1:6" ht="54">
      <c r="A2806" s="246" t="s">
        <v>8328</v>
      </c>
      <c r="B2806" s="247" t="s">
        <v>8329</v>
      </c>
      <c r="C2806" s="251" t="s">
        <v>437</v>
      </c>
      <c r="D2806" s="251" t="s">
        <v>8330</v>
      </c>
      <c r="E2806" s="250" t="s">
        <v>28</v>
      </c>
      <c r="F2806" s="253" t="s">
        <v>22793</v>
      </c>
    </row>
    <row r="2807" spans="1:6" ht="54">
      <c r="A2807" s="246" t="s">
        <v>8331</v>
      </c>
      <c r="B2807" s="247" t="s">
        <v>8332</v>
      </c>
      <c r="C2807" s="251" t="s">
        <v>437</v>
      </c>
      <c r="D2807" s="251" t="s">
        <v>8333</v>
      </c>
      <c r="E2807" s="250" t="s">
        <v>28</v>
      </c>
      <c r="F2807" s="253" t="s">
        <v>5344</v>
      </c>
    </row>
    <row r="2808" spans="1:6" ht="54">
      <c r="A2808" s="246" t="s">
        <v>8334</v>
      </c>
      <c r="B2808" s="247" t="s">
        <v>8335</v>
      </c>
      <c r="C2808" s="251" t="s">
        <v>437</v>
      </c>
      <c r="D2808" s="251" t="s">
        <v>8336</v>
      </c>
      <c r="E2808" s="250" t="s">
        <v>28</v>
      </c>
      <c r="F2808" s="253" t="s">
        <v>22794</v>
      </c>
    </row>
    <row r="2809" spans="1:6" ht="54">
      <c r="A2809" s="246" t="s">
        <v>8337</v>
      </c>
      <c r="B2809" s="247" t="s">
        <v>8338</v>
      </c>
      <c r="C2809" s="251" t="s">
        <v>437</v>
      </c>
      <c r="D2809" s="251" t="s">
        <v>8339</v>
      </c>
      <c r="E2809" s="250" t="s">
        <v>28</v>
      </c>
      <c r="F2809" s="253" t="s">
        <v>22795</v>
      </c>
    </row>
    <row r="2810" spans="1:6" ht="67.5">
      <c r="A2810" s="246" t="s">
        <v>8340</v>
      </c>
      <c r="B2810" s="247" t="s">
        <v>8341</v>
      </c>
      <c r="C2810" s="251" t="s">
        <v>437</v>
      </c>
      <c r="D2810" s="251" t="s">
        <v>8342</v>
      </c>
      <c r="E2810" s="250" t="s">
        <v>28</v>
      </c>
      <c r="F2810" s="253" t="s">
        <v>20308</v>
      </c>
    </row>
    <row r="2811" spans="1:6" ht="67.5">
      <c r="A2811" s="246" t="s">
        <v>8343</v>
      </c>
      <c r="B2811" s="247" t="s">
        <v>8344</v>
      </c>
      <c r="C2811" s="251" t="s">
        <v>437</v>
      </c>
      <c r="D2811" s="251" t="s">
        <v>8345</v>
      </c>
      <c r="E2811" s="250" t="s">
        <v>28</v>
      </c>
      <c r="F2811" s="253" t="s">
        <v>10755</v>
      </c>
    </row>
    <row r="2812" spans="1:6" ht="67.5">
      <c r="A2812" s="246" t="s">
        <v>8346</v>
      </c>
      <c r="B2812" s="247" t="s">
        <v>8347</v>
      </c>
      <c r="C2812" s="251" t="s">
        <v>437</v>
      </c>
      <c r="D2812" s="251" t="s">
        <v>8348</v>
      </c>
      <c r="E2812" s="250" t="s">
        <v>28</v>
      </c>
      <c r="F2812" s="253" t="s">
        <v>22796</v>
      </c>
    </row>
    <row r="2813" spans="1:6" ht="67.5">
      <c r="A2813" s="246" t="s">
        <v>8349</v>
      </c>
      <c r="B2813" s="247" t="s">
        <v>8350</v>
      </c>
      <c r="C2813" s="251" t="s">
        <v>437</v>
      </c>
      <c r="D2813" s="251" t="s">
        <v>8351</v>
      </c>
      <c r="E2813" s="250" t="s">
        <v>28</v>
      </c>
      <c r="F2813" s="253" t="s">
        <v>2857</v>
      </c>
    </row>
    <row r="2814" spans="1:6" ht="67.5">
      <c r="A2814" s="246" t="s">
        <v>8352</v>
      </c>
      <c r="B2814" s="247" t="s">
        <v>8353</v>
      </c>
      <c r="C2814" s="251" t="s">
        <v>437</v>
      </c>
      <c r="D2814" s="251" t="s">
        <v>8354</v>
      </c>
      <c r="E2814" s="250" t="s">
        <v>28</v>
      </c>
      <c r="F2814" s="253" t="s">
        <v>22797</v>
      </c>
    </row>
    <row r="2815" spans="1:6" ht="54">
      <c r="A2815" s="246" t="s">
        <v>8355</v>
      </c>
      <c r="B2815" s="247" t="s">
        <v>8356</v>
      </c>
      <c r="C2815" s="251" t="s">
        <v>437</v>
      </c>
      <c r="D2815" s="251" t="s">
        <v>7209</v>
      </c>
      <c r="E2815" s="250" t="s">
        <v>28</v>
      </c>
      <c r="F2815" s="253" t="s">
        <v>7272</v>
      </c>
    </row>
    <row r="2816" spans="1:6" ht="54">
      <c r="A2816" s="246" t="s">
        <v>8357</v>
      </c>
      <c r="B2816" s="247" t="s">
        <v>8358</v>
      </c>
      <c r="C2816" s="251" t="s">
        <v>437</v>
      </c>
      <c r="D2816" s="251" t="s">
        <v>8359</v>
      </c>
      <c r="E2816" s="250" t="s">
        <v>28</v>
      </c>
      <c r="F2816" s="253" t="s">
        <v>21328</v>
      </c>
    </row>
    <row r="2817" spans="1:6" ht="54">
      <c r="A2817" s="246" t="s">
        <v>8360</v>
      </c>
      <c r="B2817" s="247" t="s">
        <v>8361</v>
      </c>
      <c r="C2817" s="251" t="s">
        <v>437</v>
      </c>
      <c r="D2817" s="251" t="s">
        <v>8362</v>
      </c>
      <c r="E2817" s="250" t="s">
        <v>28</v>
      </c>
      <c r="F2817" s="253" t="s">
        <v>22131</v>
      </c>
    </row>
    <row r="2818" spans="1:6" ht="54">
      <c r="A2818" s="246" t="s">
        <v>8363</v>
      </c>
      <c r="B2818" s="247" t="s">
        <v>8364</v>
      </c>
      <c r="C2818" s="251" t="s">
        <v>437</v>
      </c>
      <c r="D2818" s="251" t="s">
        <v>8365</v>
      </c>
      <c r="E2818" s="250" t="s">
        <v>28</v>
      </c>
      <c r="F2818" s="253" t="s">
        <v>22798</v>
      </c>
    </row>
    <row r="2819" spans="1:6" ht="54">
      <c r="A2819" s="246" t="s">
        <v>8366</v>
      </c>
      <c r="B2819" s="247" t="s">
        <v>8367</v>
      </c>
      <c r="C2819" s="251" t="s">
        <v>238</v>
      </c>
      <c r="D2819" s="251" t="s">
        <v>8368</v>
      </c>
      <c r="E2819" s="250" t="s">
        <v>28</v>
      </c>
      <c r="F2819" s="253" t="s">
        <v>19309</v>
      </c>
    </row>
    <row r="2820" spans="1:6" ht="54">
      <c r="A2820" s="246" t="s">
        <v>8369</v>
      </c>
      <c r="B2820" s="247" t="s">
        <v>8370</v>
      </c>
      <c r="C2820" s="251" t="s">
        <v>238</v>
      </c>
      <c r="D2820" s="251" t="s">
        <v>8371</v>
      </c>
      <c r="E2820" s="250" t="s">
        <v>28</v>
      </c>
      <c r="F2820" s="253" t="s">
        <v>14485</v>
      </c>
    </row>
    <row r="2821" spans="1:6" ht="54">
      <c r="A2821" s="246" t="s">
        <v>8372</v>
      </c>
      <c r="B2821" s="247" t="s">
        <v>8373</v>
      </c>
      <c r="C2821" s="251" t="s">
        <v>238</v>
      </c>
      <c r="D2821" s="251" t="s">
        <v>3108</v>
      </c>
      <c r="E2821" s="250" t="s">
        <v>28</v>
      </c>
      <c r="F2821" s="253" t="s">
        <v>3311</v>
      </c>
    </row>
    <row r="2822" spans="1:6" ht="54">
      <c r="A2822" s="246" t="s">
        <v>8374</v>
      </c>
      <c r="B2822" s="247" t="s">
        <v>8375</v>
      </c>
      <c r="C2822" s="251" t="s">
        <v>238</v>
      </c>
      <c r="D2822" s="251" t="s">
        <v>8376</v>
      </c>
      <c r="E2822" s="250" t="s">
        <v>28</v>
      </c>
      <c r="F2822" s="253" t="s">
        <v>17979</v>
      </c>
    </row>
    <row r="2823" spans="1:6" ht="54">
      <c r="A2823" s="246" t="s">
        <v>8377</v>
      </c>
      <c r="B2823" s="247" t="s">
        <v>8378</v>
      </c>
      <c r="C2823" s="251" t="s">
        <v>238</v>
      </c>
      <c r="D2823" s="251" t="s">
        <v>1856</v>
      </c>
      <c r="E2823" s="250" t="s">
        <v>28</v>
      </c>
      <c r="F2823" s="253" t="s">
        <v>22799</v>
      </c>
    </row>
    <row r="2824" spans="1:6" ht="54">
      <c r="A2824" s="246" t="s">
        <v>8379</v>
      </c>
      <c r="B2824" s="247" t="s">
        <v>8380</v>
      </c>
      <c r="C2824" s="251" t="s">
        <v>238</v>
      </c>
      <c r="D2824" s="251" t="s">
        <v>2462</v>
      </c>
      <c r="E2824" s="250" t="s">
        <v>28</v>
      </c>
      <c r="F2824" s="253" t="s">
        <v>9357</v>
      </c>
    </row>
    <row r="2825" spans="1:6" ht="54">
      <c r="A2825" s="246" t="s">
        <v>8381</v>
      </c>
      <c r="B2825" s="247" t="s">
        <v>8382</v>
      </c>
      <c r="C2825" s="251" t="s">
        <v>238</v>
      </c>
      <c r="D2825" s="251" t="s">
        <v>239</v>
      </c>
      <c r="E2825" s="250" t="s">
        <v>28</v>
      </c>
      <c r="F2825" s="253" t="s">
        <v>22800</v>
      </c>
    </row>
    <row r="2826" spans="1:6" ht="54">
      <c r="A2826" s="246" t="s">
        <v>8383</v>
      </c>
      <c r="B2826" s="247" t="s">
        <v>8384</v>
      </c>
      <c r="C2826" s="251" t="s">
        <v>238</v>
      </c>
      <c r="D2826" s="251" t="s">
        <v>8385</v>
      </c>
      <c r="E2826" s="250" t="s">
        <v>28</v>
      </c>
      <c r="F2826" s="253" t="s">
        <v>22801</v>
      </c>
    </row>
    <row r="2827" spans="1:6" ht="54">
      <c r="A2827" s="246" t="s">
        <v>8386</v>
      </c>
      <c r="B2827" s="247" t="s">
        <v>8387</v>
      </c>
      <c r="C2827" s="251" t="s">
        <v>238</v>
      </c>
      <c r="D2827" s="251" t="s">
        <v>5476</v>
      </c>
      <c r="E2827" s="250" t="s">
        <v>28</v>
      </c>
      <c r="F2827" s="253" t="s">
        <v>12957</v>
      </c>
    </row>
    <row r="2828" spans="1:6" ht="54">
      <c r="A2828" s="246" t="s">
        <v>8388</v>
      </c>
      <c r="B2828" s="247" t="s">
        <v>8389</v>
      </c>
      <c r="C2828" s="251" t="s">
        <v>238</v>
      </c>
      <c r="D2828" s="251" t="s">
        <v>7919</v>
      </c>
      <c r="E2828" s="250" t="s">
        <v>28</v>
      </c>
      <c r="F2828" s="253" t="s">
        <v>22802</v>
      </c>
    </row>
    <row r="2829" spans="1:6" ht="54">
      <c r="A2829" s="246" t="s">
        <v>8390</v>
      </c>
      <c r="B2829" s="247" t="s">
        <v>8391</v>
      </c>
      <c r="C2829" s="251" t="s">
        <v>238</v>
      </c>
      <c r="D2829" s="251" t="s">
        <v>8392</v>
      </c>
      <c r="E2829" s="250" t="s">
        <v>28</v>
      </c>
      <c r="F2829" s="253" t="s">
        <v>1835</v>
      </c>
    </row>
    <row r="2830" spans="1:6" ht="54">
      <c r="A2830" s="246" t="s">
        <v>8393</v>
      </c>
      <c r="B2830" s="247" t="s">
        <v>8394</v>
      </c>
      <c r="C2830" s="251" t="s">
        <v>238</v>
      </c>
      <c r="D2830" s="251" t="s">
        <v>8395</v>
      </c>
      <c r="E2830" s="250" t="s">
        <v>28</v>
      </c>
      <c r="F2830" s="253" t="s">
        <v>22803</v>
      </c>
    </row>
    <row r="2831" spans="1:6" ht="40.5">
      <c r="A2831" s="246" t="s">
        <v>8396</v>
      </c>
      <c r="B2831" s="247" t="s">
        <v>8397</v>
      </c>
      <c r="C2831" s="251" t="s">
        <v>238</v>
      </c>
      <c r="D2831" s="251" t="s">
        <v>8398</v>
      </c>
      <c r="E2831" s="250" t="s">
        <v>28</v>
      </c>
      <c r="F2831" s="253" t="s">
        <v>22804</v>
      </c>
    </row>
    <row r="2832" spans="1:6" ht="40.5">
      <c r="A2832" s="246" t="s">
        <v>8399</v>
      </c>
      <c r="B2832" s="247" t="s">
        <v>8400</v>
      </c>
      <c r="C2832" s="251" t="s">
        <v>238</v>
      </c>
      <c r="D2832" s="251" t="s">
        <v>8401</v>
      </c>
      <c r="E2832" s="250" t="s">
        <v>28</v>
      </c>
      <c r="F2832" s="253" t="s">
        <v>15684</v>
      </c>
    </row>
    <row r="2833" spans="1:6" ht="40.5">
      <c r="A2833" s="246" t="s">
        <v>8402</v>
      </c>
      <c r="B2833" s="247" t="s">
        <v>8403</v>
      </c>
      <c r="C2833" s="251" t="s">
        <v>238</v>
      </c>
      <c r="D2833" s="251" t="s">
        <v>6519</v>
      </c>
      <c r="E2833" s="250" t="s">
        <v>28</v>
      </c>
      <c r="F2833" s="253" t="s">
        <v>10901</v>
      </c>
    </row>
    <row r="2834" spans="1:6" ht="40.5">
      <c r="A2834" s="246" t="s">
        <v>8404</v>
      </c>
      <c r="B2834" s="247" t="s">
        <v>8405</v>
      </c>
      <c r="C2834" s="251" t="s">
        <v>238</v>
      </c>
      <c r="D2834" s="251" t="s">
        <v>8406</v>
      </c>
      <c r="E2834" s="250" t="s">
        <v>28</v>
      </c>
      <c r="F2834" s="253" t="s">
        <v>5473</v>
      </c>
    </row>
    <row r="2835" spans="1:6" ht="67.5">
      <c r="A2835" s="246" t="s">
        <v>8407</v>
      </c>
      <c r="B2835" s="247" t="s">
        <v>8408</v>
      </c>
      <c r="C2835" s="251" t="s">
        <v>238</v>
      </c>
      <c r="D2835" s="251" t="s">
        <v>8409</v>
      </c>
      <c r="E2835" s="250" t="s">
        <v>28</v>
      </c>
      <c r="F2835" s="253" t="s">
        <v>20924</v>
      </c>
    </row>
    <row r="2836" spans="1:6" ht="67.5">
      <c r="A2836" s="246" t="s">
        <v>8410</v>
      </c>
      <c r="B2836" s="247" t="s">
        <v>8411</v>
      </c>
      <c r="C2836" s="251" t="s">
        <v>238</v>
      </c>
      <c r="D2836" s="251" t="s">
        <v>8412</v>
      </c>
      <c r="E2836" s="250" t="s">
        <v>28</v>
      </c>
      <c r="F2836" s="253" t="s">
        <v>16147</v>
      </c>
    </row>
    <row r="2837" spans="1:6" ht="67.5">
      <c r="A2837" s="246" t="s">
        <v>8413</v>
      </c>
      <c r="B2837" s="247" t="s">
        <v>8414</v>
      </c>
      <c r="C2837" s="251" t="s">
        <v>238</v>
      </c>
      <c r="D2837" s="251" t="s">
        <v>8415</v>
      </c>
      <c r="E2837" s="250" t="s">
        <v>28</v>
      </c>
      <c r="F2837" s="253" t="s">
        <v>22805</v>
      </c>
    </row>
    <row r="2838" spans="1:6" ht="67.5">
      <c r="A2838" s="246" t="s">
        <v>8416</v>
      </c>
      <c r="B2838" s="247" t="s">
        <v>8417</v>
      </c>
      <c r="C2838" s="251" t="s">
        <v>238</v>
      </c>
      <c r="D2838" s="251" t="s">
        <v>2158</v>
      </c>
      <c r="E2838" s="250" t="s">
        <v>28</v>
      </c>
      <c r="F2838" s="253" t="s">
        <v>22806</v>
      </c>
    </row>
    <row r="2839" spans="1:6" ht="67.5">
      <c r="A2839" s="246" t="s">
        <v>8418</v>
      </c>
      <c r="B2839" s="247" t="s">
        <v>8419</v>
      </c>
      <c r="C2839" s="251" t="s">
        <v>238</v>
      </c>
      <c r="D2839" s="251" t="s">
        <v>8420</v>
      </c>
      <c r="E2839" s="250" t="s">
        <v>28</v>
      </c>
      <c r="F2839" s="253" t="s">
        <v>22807</v>
      </c>
    </row>
    <row r="2840" spans="1:6" ht="67.5">
      <c r="A2840" s="246" t="s">
        <v>8421</v>
      </c>
      <c r="B2840" s="247" t="s">
        <v>8422</v>
      </c>
      <c r="C2840" s="251" t="s">
        <v>238</v>
      </c>
      <c r="D2840" s="251" t="s">
        <v>8423</v>
      </c>
      <c r="E2840" s="250" t="s">
        <v>28</v>
      </c>
      <c r="F2840" s="253" t="s">
        <v>22808</v>
      </c>
    </row>
    <row r="2841" spans="1:6" ht="67.5">
      <c r="A2841" s="246" t="s">
        <v>8424</v>
      </c>
      <c r="B2841" s="247" t="s">
        <v>8425</v>
      </c>
      <c r="C2841" s="251" t="s">
        <v>238</v>
      </c>
      <c r="D2841" s="251" t="s">
        <v>8426</v>
      </c>
      <c r="E2841" s="250" t="s">
        <v>28</v>
      </c>
      <c r="F2841" s="253" t="s">
        <v>22809</v>
      </c>
    </row>
    <row r="2842" spans="1:6" ht="67.5">
      <c r="A2842" s="246" t="s">
        <v>8427</v>
      </c>
      <c r="B2842" s="247" t="s">
        <v>8428</v>
      </c>
      <c r="C2842" s="251" t="s">
        <v>238</v>
      </c>
      <c r="D2842" s="251" t="s">
        <v>8429</v>
      </c>
      <c r="E2842" s="250" t="s">
        <v>28</v>
      </c>
      <c r="F2842" s="253" t="s">
        <v>22810</v>
      </c>
    </row>
    <row r="2843" spans="1:6" ht="67.5">
      <c r="A2843" s="246" t="s">
        <v>8430</v>
      </c>
      <c r="B2843" s="247" t="s">
        <v>8431</v>
      </c>
      <c r="C2843" s="251" t="s">
        <v>238</v>
      </c>
      <c r="D2843" s="251" t="s">
        <v>8432</v>
      </c>
      <c r="E2843" s="250" t="s">
        <v>28</v>
      </c>
      <c r="F2843" s="253" t="s">
        <v>22811</v>
      </c>
    </row>
    <row r="2844" spans="1:6" ht="67.5">
      <c r="A2844" s="246" t="s">
        <v>8433</v>
      </c>
      <c r="B2844" s="247" t="s">
        <v>8434</v>
      </c>
      <c r="C2844" s="251" t="s">
        <v>238</v>
      </c>
      <c r="D2844" s="251" t="s">
        <v>8435</v>
      </c>
      <c r="E2844" s="250" t="s">
        <v>28</v>
      </c>
      <c r="F2844" s="253" t="s">
        <v>22812</v>
      </c>
    </row>
    <row r="2845" spans="1:6" ht="54">
      <c r="A2845" s="246" t="s">
        <v>8436</v>
      </c>
      <c r="B2845" s="247" t="s">
        <v>8437</v>
      </c>
      <c r="C2845" s="251" t="s">
        <v>238</v>
      </c>
      <c r="D2845" s="251" t="s">
        <v>8438</v>
      </c>
      <c r="E2845" s="250" t="s">
        <v>28</v>
      </c>
      <c r="F2845" s="253" t="s">
        <v>7295</v>
      </c>
    </row>
    <row r="2846" spans="1:6" ht="54">
      <c r="A2846" s="246" t="s">
        <v>8439</v>
      </c>
      <c r="B2846" s="247" t="s">
        <v>8440</v>
      </c>
      <c r="C2846" s="251" t="s">
        <v>238</v>
      </c>
      <c r="D2846" s="251" t="s">
        <v>8254</v>
      </c>
      <c r="E2846" s="250" t="s">
        <v>28</v>
      </c>
      <c r="F2846" s="253" t="s">
        <v>11073</v>
      </c>
    </row>
    <row r="2847" spans="1:6" ht="54">
      <c r="A2847" s="246" t="s">
        <v>8441</v>
      </c>
      <c r="B2847" s="247" t="s">
        <v>8442</v>
      </c>
      <c r="C2847" s="251" t="s">
        <v>238</v>
      </c>
      <c r="D2847" s="251" t="s">
        <v>8443</v>
      </c>
      <c r="E2847" s="250" t="s">
        <v>28</v>
      </c>
      <c r="F2847" s="253" t="s">
        <v>7260</v>
      </c>
    </row>
    <row r="2848" spans="1:6" ht="54">
      <c r="A2848" s="246" t="s">
        <v>8444</v>
      </c>
      <c r="B2848" s="247" t="s">
        <v>8445</v>
      </c>
      <c r="C2848" s="251" t="s">
        <v>238</v>
      </c>
      <c r="D2848" s="251" t="s">
        <v>8446</v>
      </c>
      <c r="E2848" s="250" t="s">
        <v>28</v>
      </c>
      <c r="F2848" s="253" t="s">
        <v>14581</v>
      </c>
    </row>
    <row r="2849" spans="1:6" ht="54">
      <c r="A2849" s="246" t="s">
        <v>8447</v>
      </c>
      <c r="B2849" s="247" t="s">
        <v>8448</v>
      </c>
      <c r="C2849" s="251" t="s">
        <v>238</v>
      </c>
      <c r="D2849" s="251" t="s">
        <v>8449</v>
      </c>
      <c r="E2849" s="250" t="s">
        <v>28</v>
      </c>
      <c r="F2849" s="253" t="s">
        <v>17307</v>
      </c>
    </row>
    <row r="2850" spans="1:6" ht="54">
      <c r="A2850" s="246" t="s">
        <v>8450</v>
      </c>
      <c r="B2850" s="247" t="s">
        <v>8451</v>
      </c>
      <c r="C2850" s="251" t="s">
        <v>238</v>
      </c>
      <c r="D2850" s="251" t="s">
        <v>8452</v>
      </c>
      <c r="E2850" s="250" t="s">
        <v>28</v>
      </c>
      <c r="F2850" s="253" t="s">
        <v>22813</v>
      </c>
    </row>
    <row r="2851" spans="1:6" ht="40.5">
      <c r="A2851" s="246" t="s">
        <v>8453</v>
      </c>
      <c r="B2851" s="247" t="s">
        <v>8454</v>
      </c>
      <c r="C2851" s="251" t="s">
        <v>437</v>
      </c>
      <c r="D2851" s="251" t="s">
        <v>8455</v>
      </c>
      <c r="E2851" s="250" t="s">
        <v>28</v>
      </c>
      <c r="F2851" s="253" t="s">
        <v>22814</v>
      </c>
    </row>
    <row r="2852" spans="1:6" ht="40.5">
      <c r="A2852" s="246" t="s">
        <v>8456</v>
      </c>
      <c r="B2852" s="247" t="s">
        <v>8457</v>
      </c>
      <c r="C2852" s="251" t="s">
        <v>437</v>
      </c>
      <c r="D2852" s="251" t="s">
        <v>8458</v>
      </c>
      <c r="E2852" s="250" t="s">
        <v>28</v>
      </c>
      <c r="F2852" s="253" t="s">
        <v>3285</v>
      </c>
    </row>
    <row r="2853" spans="1:6" ht="40.5">
      <c r="A2853" s="246" t="s">
        <v>8459</v>
      </c>
      <c r="B2853" s="247" t="s">
        <v>8460</v>
      </c>
      <c r="C2853" s="251" t="s">
        <v>437</v>
      </c>
      <c r="D2853" s="251" t="s">
        <v>8461</v>
      </c>
      <c r="E2853" s="250" t="s">
        <v>28</v>
      </c>
      <c r="F2853" s="253" t="s">
        <v>22815</v>
      </c>
    </row>
    <row r="2854" spans="1:6" ht="40.5">
      <c r="A2854" s="246" t="s">
        <v>8462</v>
      </c>
      <c r="B2854" s="247" t="s">
        <v>8463</v>
      </c>
      <c r="C2854" s="251" t="s">
        <v>437</v>
      </c>
      <c r="D2854" s="251" t="s">
        <v>8464</v>
      </c>
      <c r="E2854" s="250" t="s">
        <v>28</v>
      </c>
      <c r="F2854" s="253" t="s">
        <v>16415</v>
      </c>
    </row>
    <row r="2855" spans="1:6" ht="40.5">
      <c r="A2855" s="246" t="s">
        <v>8465</v>
      </c>
      <c r="B2855" s="247" t="s">
        <v>8466</v>
      </c>
      <c r="C2855" s="251" t="s">
        <v>437</v>
      </c>
      <c r="D2855" s="251" t="s">
        <v>8467</v>
      </c>
      <c r="E2855" s="250" t="s">
        <v>28</v>
      </c>
      <c r="F2855" s="253" t="s">
        <v>11058</v>
      </c>
    </row>
    <row r="2856" spans="1:6" ht="40.5">
      <c r="A2856" s="246" t="s">
        <v>8468</v>
      </c>
      <c r="B2856" s="247" t="s">
        <v>8469</v>
      </c>
      <c r="C2856" s="251" t="s">
        <v>437</v>
      </c>
      <c r="D2856" s="251" t="s">
        <v>8470</v>
      </c>
      <c r="E2856" s="250" t="s">
        <v>28</v>
      </c>
      <c r="F2856" s="253" t="s">
        <v>2703</v>
      </c>
    </row>
    <row r="2857" spans="1:6" ht="40.5">
      <c r="A2857" s="246" t="s">
        <v>8471</v>
      </c>
      <c r="B2857" s="247" t="s">
        <v>8472</v>
      </c>
      <c r="C2857" s="251" t="s">
        <v>437</v>
      </c>
      <c r="D2857" s="251" t="s">
        <v>8473</v>
      </c>
      <c r="E2857" s="250" t="s">
        <v>28</v>
      </c>
      <c r="F2857" s="253" t="s">
        <v>639</v>
      </c>
    </row>
    <row r="2858" spans="1:6" ht="40.5">
      <c r="A2858" s="246" t="s">
        <v>8474</v>
      </c>
      <c r="B2858" s="247" t="s">
        <v>8475</v>
      </c>
      <c r="C2858" s="251" t="s">
        <v>437</v>
      </c>
      <c r="D2858" s="251" t="s">
        <v>8476</v>
      </c>
      <c r="E2858" s="250" t="s">
        <v>28</v>
      </c>
      <c r="F2858" s="253" t="s">
        <v>10525</v>
      </c>
    </row>
    <row r="2859" spans="1:6" ht="40.5">
      <c r="A2859" s="246" t="s">
        <v>8477</v>
      </c>
      <c r="B2859" s="247" t="s">
        <v>8478</v>
      </c>
      <c r="C2859" s="251" t="s">
        <v>437</v>
      </c>
      <c r="D2859" s="251" t="s">
        <v>8479</v>
      </c>
      <c r="E2859" s="250" t="s">
        <v>28</v>
      </c>
      <c r="F2859" s="253" t="s">
        <v>13942</v>
      </c>
    </row>
    <row r="2860" spans="1:6" ht="40.5">
      <c r="A2860" s="246" t="s">
        <v>8480</v>
      </c>
      <c r="B2860" s="247" t="s">
        <v>8481</v>
      </c>
      <c r="C2860" s="251" t="s">
        <v>437</v>
      </c>
      <c r="D2860" s="251" t="s">
        <v>3063</v>
      </c>
      <c r="E2860" s="250" t="s">
        <v>28</v>
      </c>
      <c r="F2860" s="253" t="s">
        <v>8220</v>
      </c>
    </row>
    <row r="2861" spans="1:6" ht="40.5">
      <c r="A2861" s="246" t="s">
        <v>8482</v>
      </c>
      <c r="B2861" s="247" t="s">
        <v>8483</v>
      </c>
      <c r="C2861" s="251" t="s">
        <v>437</v>
      </c>
      <c r="D2861" s="251" t="s">
        <v>8484</v>
      </c>
      <c r="E2861" s="250" t="s">
        <v>28</v>
      </c>
      <c r="F2861" s="253" t="s">
        <v>22816</v>
      </c>
    </row>
    <row r="2862" spans="1:6" ht="40.5">
      <c r="A2862" s="246" t="s">
        <v>8485</v>
      </c>
      <c r="B2862" s="247" t="s">
        <v>8486</v>
      </c>
      <c r="C2862" s="251" t="s">
        <v>437</v>
      </c>
      <c r="D2862" s="251" t="s">
        <v>8487</v>
      </c>
      <c r="E2862" s="250" t="s">
        <v>28</v>
      </c>
      <c r="F2862" s="253" t="s">
        <v>22817</v>
      </c>
    </row>
    <row r="2863" spans="1:6" ht="40.5">
      <c r="A2863" s="246" t="s">
        <v>8488</v>
      </c>
      <c r="B2863" s="247" t="s">
        <v>8489</v>
      </c>
      <c r="C2863" s="251" t="s">
        <v>437</v>
      </c>
      <c r="D2863" s="251" t="s">
        <v>8125</v>
      </c>
      <c r="E2863" s="250" t="s">
        <v>28</v>
      </c>
      <c r="F2863" s="253" t="s">
        <v>22818</v>
      </c>
    </row>
    <row r="2864" spans="1:6" ht="40.5">
      <c r="A2864" s="246" t="s">
        <v>8490</v>
      </c>
      <c r="B2864" s="247" t="s">
        <v>8491</v>
      </c>
      <c r="C2864" s="251" t="s">
        <v>437</v>
      </c>
      <c r="D2864" s="251" t="s">
        <v>8492</v>
      </c>
      <c r="E2864" s="250" t="s">
        <v>28</v>
      </c>
      <c r="F2864" s="253" t="s">
        <v>20316</v>
      </c>
    </row>
    <row r="2865" spans="1:6" ht="40.5">
      <c r="A2865" s="246" t="s">
        <v>8493</v>
      </c>
      <c r="B2865" s="247" t="s">
        <v>8494</v>
      </c>
      <c r="C2865" s="251" t="s">
        <v>437</v>
      </c>
      <c r="D2865" s="251" t="s">
        <v>8495</v>
      </c>
      <c r="E2865" s="250" t="s">
        <v>28</v>
      </c>
      <c r="F2865" s="253" t="s">
        <v>22788</v>
      </c>
    </row>
    <row r="2866" spans="1:6" ht="40.5">
      <c r="A2866" s="246" t="s">
        <v>8496</v>
      </c>
      <c r="B2866" s="247" t="s">
        <v>8497</v>
      </c>
      <c r="C2866" s="251" t="s">
        <v>437</v>
      </c>
      <c r="D2866" s="251" t="s">
        <v>8498</v>
      </c>
      <c r="E2866" s="250" t="s">
        <v>28</v>
      </c>
      <c r="F2866" s="253" t="s">
        <v>22819</v>
      </c>
    </row>
    <row r="2867" spans="1:6" ht="54">
      <c r="A2867" s="246" t="s">
        <v>8499</v>
      </c>
      <c r="B2867" s="247" t="s">
        <v>8500</v>
      </c>
      <c r="C2867" s="251" t="s">
        <v>437</v>
      </c>
      <c r="D2867" s="251" t="s">
        <v>8501</v>
      </c>
      <c r="E2867" s="250" t="s">
        <v>28</v>
      </c>
      <c r="F2867" s="253" t="s">
        <v>22820</v>
      </c>
    </row>
    <row r="2868" spans="1:6" ht="54">
      <c r="A2868" s="246" t="s">
        <v>8502</v>
      </c>
      <c r="B2868" s="247" t="s">
        <v>8503</v>
      </c>
      <c r="C2868" s="251" t="s">
        <v>437</v>
      </c>
      <c r="D2868" s="251" t="s">
        <v>8504</v>
      </c>
      <c r="E2868" s="250" t="s">
        <v>28</v>
      </c>
      <c r="F2868" s="253" t="s">
        <v>441</v>
      </c>
    </row>
    <row r="2869" spans="1:6" ht="54">
      <c r="A2869" s="246" t="s">
        <v>8505</v>
      </c>
      <c r="B2869" s="247" t="s">
        <v>8506</v>
      </c>
      <c r="C2869" s="251" t="s">
        <v>437</v>
      </c>
      <c r="D2869" s="251" t="s">
        <v>8507</v>
      </c>
      <c r="E2869" s="250" t="s">
        <v>28</v>
      </c>
      <c r="F2869" s="253" t="s">
        <v>16101</v>
      </c>
    </row>
    <row r="2870" spans="1:6" ht="54">
      <c r="A2870" s="246" t="s">
        <v>8508</v>
      </c>
      <c r="B2870" s="247" t="s">
        <v>8509</v>
      </c>
      <c r="C2870" s="251" t="s">
        <v>437</v>
      </c>
      <c r="D2870" s="251" t="s">
        <v>8510</v>
      </c>
      <c r="E2870" s="250" t="s">
        <v>28</v>
      </c>
      <c r="F2870" s="253" t="s">
        <v>22821</v>
      </c>
    </row>
    <row r="2871" spans="1:6" ht="54">
      <c r="A2871" s="246" t="s">
        <v>8511</v>
      </c>
      <c r="B2871" s="247" t="s">
        <v>8512</v>
      </c>
      <c r="C2871" s="251" t="s">
        <v>437</v>
      </c>
      <c r="D2871" s="251" t="s">
        <v>8513</v>
      </c>
      <c r="E2871" s="250" t="s">
        <v>28</v>
      </c>
      <c r="F2871" s="253" t="s">
        <v>4774</v>
      </c>
    </row>
    <row r="2872" spans="1:6" ht="54">
      <c r="A2872" s="246" t="s">
        <v>8514</v>
      </c>
      <c r="B2872" s="247" t="s">
        <v>8515</v>
      </c>
      <c r="C2872" s="251" t="s">
        <v>437</v>
      </c>
      <c r="D2872" s="251" t="s">
        <v>8516</v>
      </c>
      <c r="E2872" s="250" t="s">
        <v>28</v>
      </c>
      <c r="F2872" s="253" t="s">
        <v>22822</v>
      </c>
    </row>
    <row r="2873" spans="1:6" ht="54">
      <c r="A2873" s="246" t="s">
        <v>8517</v>
      </c>
      <c r="B2873" s="247" t="s">
        <v>8518</v>
      </c>
      <c r="C2873" s="251" t="s">
        <v>437</v>
      </c>
      <c r="D2873" s="251" t="s">
        <v>8519</v>
      </c>
      <c r="E2873" s="250" t="s">
        <v>28</v>
      </c>
      <c r="F2873" s="253" t="s">
        <v>22823</v>
      </c>
    </row>
    <row r="2874" spans="1:6" ht="54">
      <c r="A2874" s="246" t="s">
        <v>8520</v>
      </c>
      <c r="B2874" s="247" t="s">
        <v>8521</v>
      </c>
      <c r="C2874" s="251" t="s">
        <v>437</v>
      </c>
      <c r="D2874" s="251" t="s">
        <v>8522</v>
      </c>
      <c r="E2874" s="250" t="s">
        <v>28</v>
      </c>
      <c r="F2874" s="253" t="s">
        <v>2660</v>
      </c>
    </row>
    <row r="2875" spans="1:6" ht="54">
      <c r="A2875" s="246" t="s">
        <v>8523</v>
      </c>
      <c r="B2875" s="247" t="s">
        <v>8524</v>
      </c>
      <c r="C2875" s="251" t="s">
        <v>437</v>
      </c>
      <c r="D2875" s="251" t="s">
        <v>8525</v>
      </c>
      <c r="E2875" s="250" t="s">
        <v>28</v>
      </c>
      <c r="F2875" s="253" t="s">
        <v>663</v>
      </c>
    </row>
    <row r="2876" spans="1:6" ht="54">
      <c r="A2876" s="246" t="s">
        <v>8526</v>
      </c>
      <c r="B2876" s="247" t="s">
        <v>8527</v>
      </c>
      <c r="C2876" s="251" t="s">
        <v>437</v>
      </c>
      <c r="D2876" s="251" t="s">
        <v>8528</v>
      </c>
      <c r="E2876" s="250" t="s">
        <v>28</v>
      </c>
      <c r="F2876" s="253" t="s">
        <v>22824</v>
      </c>
    </row>
    <row r="2877" spans="1:6" ht="54">
      <c r="A2877" s="246" t="s">
        <v>8529</v>
      </c>
      <c r="B2877" s="247" t="s">
        <v>8530</v>
      </c>
      <c r="C2877" s="251" t="s">
        <v>437</v>
      </c>
      <c r="D2877" s="251" t="s">
        <v>8531</v>
      </c>
      <c r="E2877" s="250" t="s">
        <v>28</v>
      </c>
      <c r="F2877" s="253" t="s">
        <v>22263</v>
      </c>
    </row>
    <row r="2878" spans="1:6" ht="54">
      <c r="A2878" s="246" t="s">
        <v>8532</v>
      </c>
      <c r="B2878" s="247" t="s">
        <v>8533</v>
      </c>
      <c r="C2878" s="251" t="s">
        <v>437</v>
      </c>
      <c r="D2878" s="251" t="s">
        <v>8534</v>
      </c>
      <c r="E2878" s="250" t="s">
        <v>28</v>
      </c>
      <c r="F2878" s="253" t="s">
        <v>22825</v>
      </c>
    </row>
    <row r="2879" spans="1:6" ht="54">
      <c r="A2879" s="246" t="s">
        <v>8535</v>
      </c>
      <c r="B2879" s="247" t="s">
        <v>8536</v>
      </c>
      <c r="C2879" s="251" t="s">
        <v>437</v>
      </c>
      <c r="D2879" s="251" t="s">
        <v>8537</v>
      </c>
      <c r="E2879" s="250" t="s">
        <v>28</v>
      </c>
      <c r="F2879" s="253" t="s">
        <v>22826</v>
      </c>
    </row>
    <row r="2880" spans="1:6" ht="54">
      <c r="A2880" s="246" t="s">
        <v>8538</v>
      </c>
      <c r="B2880" s="247" t="s">
        <v>8539</v>
      </c>
      <c r="C2880" s="251" t="s">
        <v>437</v>
      </c>
      <c r="D2880" s="251" t="s">
        <v>8540</v>
      </c>
      <c r="E2880" s="250" t="s">
        <v>28</v>
      </c>
      <c r="F2880" s="253" t="s">
        <v>2279</v>
      </c>
    </row>
    <row r="2881" spans="1:6" ht="54">
      <c r="A2881" s="246" t="s">
        <v>8541</v>
      </c>
      <c r="B2881" s="247" t="s">
        <v>8542</v>
      </c>
      <c r="C2881" s="251" t="s">
        <v>437</v>
      </c>
      <c r="D2881" s="251" t="s">
        <v>8543</v>
      </c>
      <c r="E2881" s="250" t="s">
        <v>28</v>
      </c>
      <c r="F2881" s="253" t="s">
        <v>14076</v>
      </c>
    </row>
    <row r="2882" spans="1:6" ht="54">
      <c r="A2882" s="246" t="s">
        <v>8544</v>
      </c>
      <c r="B2882" s="247" t="s">
        <v>8545</v>
      </c>
      <c r="C2882" s="251" t="s">
        <v>437</v>
      </c>
      <c r="D2882" s="251" t="s">
        <v>8546</v>
      </c>
      <c r="E2882" s="250" t="s">
        <v>28</v>
      </c>
      <c r="F2882" s="253" t="s">
        <v>22827</v>
      </c>
    </row>
    <row r="2883" spans="1:6" ht="54">
      <c r="A2883" s="246" t="s">
        <v>8547</v>
      </c>
      <c r="B2883" s="247" t="s">
        <v>8548</v>
      </c>
      <c r="C2883" s="251" t="s">
        <v>437</v>
      </c>
      <c r="D2883" s="251" t="s">
        <v>8549</v>
      </c>
      <c r="E2883" s="250" t="s">
        <v>28</v>
      </c>
      <c r="F2883" s="253" t="s">
        <v>22828</v>
      </c>
    </row>
    <row r="2884" spans="1:6" ht="54">
      <c r="A2884" s="246" t="s">
        <v>8550</v>
      </c>
      <c r="B2884" s="247" t="s">
        <v>8551</v>
      </c>
      <c r="C2884" s="251" t="s">
        <v>437</v>
      </c>
      <c r="D2884" s="251" t="s">
        <v>8552</v>
      </c>
      <c r="E2884" s="250" t="s">
        <v>28</v>
      </c>
      <c r="F2884" s="253" t="s">
        <v>22829</v>
      </c>
    </row>
    <row r="2885" spans="1:6" ht="54">
      <c r="A2885" s="246" t="s">
        <v>8553</v>
      </c>
      <c r="B2885" s="247" t="s">
        <v>8554</v>
      </c>
      <c r="C2885" s="251" t="s">
        <v>437</v>
      </c>
      <c r="D2885" s="251" t="s">
        <v>8555</v>
      </c>
      <c r="E2885" s="250" t="s">
        <v>28</v>
      </c>
      <c r="F2885" s="253" t="s">
        <v>22830</v>
      </c>
    </row>
    <row r="2886" spans="1:6" ht="54">
      <c r="A2886" s="246" t="s">
        <v>8556</v>
      </c>
      <c r="B2886" s="247" t="s">
        <v>8557</v>
      </c>
      <c r="C2886" s="251" t="s">
        <v>437</v>
      </c>
      <c r="D2886" s="251" t="s">
        <v>8558</v>
      </c>
      <c r="E2886" s="250" t="s">
        <v>28</v>
      </c>
      <c r="F2886" s="253" t="s">
        <v>22831</v>
      </c>
    </row>
    <row r="2887" spans="1:6" ht="54">
      <c r="A2887" s="246" t="s">
        <v>8559</v>
      </c>
      <c r="B2887" s="247" t="s">
        <v>8560</v>
      </c>
      <c r="C2887" s="251" t="s">
        <v>437</v>
      </c>
      <c r="D2887" s="251" t="s">
        <v>8561</v>
      </c>
      <c r="E2887" s="250" t="s">
        <v>28</v>
      </c>
      <c r="F2887" s="253" t="s">
        <v>22832</v>
      </c>
    </row>
    <row r="2888" spans="1:6" ht="54">
      <c r="A2888" s="246" t="s">
        <v>8562</v>
      </c>
      <c r="B2888" s="247" t="s">
        <v>8563</v>
      </c>
      <c r="C2888" s="251" t="s">
        <v>437</v>
      </c>
      <c r="D2888" s="251" t="s">
        <v>8564</v>
      </c>
      <c r="E2888" s="250" t="s">
        <v>28</v>
      </c>
      <c r="F2888" s="253" t="s">
        <v>22833</v>
      </c>
    </row>
    <row r="2889" spans="1:6" ht="54">
      <c r="A2889" s="246" t="s">
        <v>8565</v>
      </c>
      <c r="B2889" s="247" t="s">
        <v>8566</v>
      </c>
      <c r="C2889" s="251" t="s">
        <v>437</v>
      </c>
      <c r="D2889" s="251" t="s">
        <v>8567</v>
      </c>
      <c r="E2889" s="250" t="s">
        <v>28</v>
      </c>
      <c r="F2889" s="253" t="s">
        <v>22834</v>
      </c>
    </row>
    <row r="2890" spans="1:6" ht="54">
      <c r="A2890" s="246" t="s">
        <v>8568</v>
      </c>
      <c r="B2890" s="247" t="s">
        <v>8569</v>
      </c>
      <c r="C2890" s="251" t="s">
        <v>437</v>
      </c>
      <c r="D2890" s="251" t="s">
        <v>8570</v>
      </c>
      <c r="E2890" s="250" t="s">
        <v>28</v>
      </c>
      <c r="F2890" s="253" t="s">
        <v>22835</v>
      </c>
    </row>
    <row r="2891" spans="1:6" ht="54">
      <c r="A2891" s="246" t="s">
        <v>8571</v>
      </c>
      <c r="B2891" s="247" t="s">
        <v>8572</v>
      </c>
      <c r="C2891" s="251" t="s">
        <v>437</v>
      </c>
      <c r="D2891" s="251" t="s">
        <v>8573</v>
      </c>
      <c r="E2891" s="250" t="s">
        <v>28</v>
      </c>
      <c r="F2891" s="253" t="s">
        <v>22836</v>
      </c>
    </row>
    <row r="2892" spans="1:6" ht="54">
      <c r="A2892" s="246" t="s">
        <v>8574</v>
      </c>
      <c r="B2892" s="247" t="s">
        <v>8575</v>
      </c>
      <c r="C2892" s="251" t="s">
        <v>437</v>
      </c>
      <c r="D2892" s="251" t="s">
        <v>8342</v>
      </c>
      <c r="E2892" s="250" t="s">
        <v>28</v>
      </c>
      <c r="F2892" s="253" t="s">
        <v>22837</v>
      </c>
    </row>
    <row r="2893" spans="1:6" ht="54">
      <c r="A2893" s="246" t="s">
        <v>8576</v>
      </c>
      <c r="B2893" s="247" t="s">
        <v>8577</v>
      </c>
      <c r="C2893" s="251" t="s">
        <v>437</v>
      </c>
      <c r="D2893" s="251" t="s">
        <v>8578</v>
      </c>
      <c r="E2893" s="250" t="s">
        <v>28</v>
      </c>
      <c r="F2893" s="253" t="s">
        <v>19182</v>
      </c>
    </row>
    <row r="2894" spans="1:6" ht="54">
      <c r="A2894" s="246" t="s">
        <v>8579</v>
      </c>
      <c r="B2894" s="247" t="s">
        <v>8580</v>
      </c>
      <c r="C2894" s="251" t="s">
        <v>437</v>
      </c>
      <c r="D2894" s="251" t="s">
        <v>8581</v>
      </c>
      <c r="E2894" s="250" t="s">
        <v>28</v>
      </c>
      <c r="F2894" s="253" t="s">
        <v>22838</v>
      </c>
    </row>
    <row r="2895" spans="1:6" ht="54">
      <c r="A2895" s="246" t="s">
        <v>8582</v>
      </c>
      <c r="B2895" s="247" t="s">
        <v>8583</v>
      </c>
      <c r="C2895" s="251" t="s">
        <v>437</v>
      </c>
      <c r="D2895" s="251" t="s">
        <v>8584</v>
      </c>
      <c r="E2895" s="250" t="s">
        <v>28</v>
      </c>
      <c r="F2895" s="253" t="s">
        <v>21772</v>
      </c>
    </row>
    <row r="2896" spans="1:6" ht="54">
      <c r="A2896" s="246" t="s">
        <v>8585</v>
      </c>
      <c r="B2896" s="247" t="s">
        <v>8586</v>
      </c>
      <c r="C2896" s="251" t="s">
        <v>437</v>
      </c>
      <c r="D2896" s="251" t="s">
        <v>8587</v>
      </c>
      <c r="E2896" s="250" t="s">
        <v>28</v>
      </c>
      <c r="F2896" s="253" t="s">
        <v>9434</v>
      </c>
    </row>
    <row r="2897" spans="1:6" ht="54">
      <c r="A2897" s="246" t="s">
        <v>8588</v>
      </c>
      <c r="B2897" s="247" t="s">
        <v>8589</v>
      </c>
      <c r="C2897" s="251" t="s">
        <v>437</v>
      </c>
      <c r="D2897" s="251" t="s">
        <v>8590</v>
      </c>
      <c r="E2897" s="250" t="s">
        <v>28</v>
      </c>
      <c r="F2897" s="253" t="s">
        <v>22839</v>
      </c>
    </row>
    <row r="2898" spans="1:6" ht="54">
      <c r="A2898" s="246" t="s">
        <v>8591</v>
      </c>
      <c r="B2898" s="247" t="s">
        <v>8592</v>
      </c>
      <c r="C2898" s="251" t="s">
        <v>437</v>
      </c>
      <c r="D2898" s="251" t="s">
        <v>8593</v>
      </c>
      <c r="E2898" s="250" t="s">
        <v>28</v>
      </c>
      <c r="F2898" s="253" t="s">
        <v>22840</v>
      </c>
    </row>
    <row r="2899" spans="1:6" ht="54">
      <c r="A2899" s="246" t="s">
        <v>8594</v>
      </c>
      <c r="B2899" s="247" t="s">
        <v>8595</v>
      </c>
      <c r="C2899" s="251" t="s">
        <v>437</v>
      </c>
      <c r="D2899" s="251" t="s">
        <v>8596</v>
      </c>
      <c r="E2899" s="250" t="s">
        <v>28</v>
      </c>
      <c r="F2899" s="253" t="s">
        <v>22841</v>
      </c>
    </row>
    <row r="2900" spans="1:6" ht="54">
      <c r="A2900" s="246" t="s">
        <v>8597</v>
      </c>
      <c r="B2900" s="247" t="s">
        <v>8598</v>
      </c>
      <c r="C2900" s="251" t="s">
        <v>437</v>
      </c>
      <c r="D2900" s="251" t="s">
        <v>8599</v>
      </c>
      <c r="E2900" s="250" t="s">
        <v>28</v>
      </c>
      <c r="F2900" s="253" t="s">
        <v>22842</v>
      </c>
    </row>
    <row r="2901" spans="1:6" ht="54">
      <c r="A2901" s="246" t="s">
        <v>8600</v>
      </c>
      <c r="B2901" s="247" t="s">
        <v>8601</v>
      </c>
      <c r="C2901" s="251" t="s">
        <v>437</v>
      </c>
      <c r="D2901" s="251" t="s">
        <v>8602</v>
      </c>
      <c r="E2901" s="250" t="s">
        <v>28</v>
      </c>
      <c r="F2901" s="253" t="s">
        <v>22843</v>
      </c>
    </row>
    <row r="2902" spans="1:6" ht="54">
      <c r="A2902" s="246" t="s">
        <v>8603</v>
      </c>
      <c r="B2902" s="247" t="s">
        <v>8604</v>
      </c>
      <c r="C2902" s="251" t="s">
        <v>437</v>
      </c>
      <c r="D2902" s="251" t="s">
        <v>8605</v>
      </c>
      <c r="E2902" s="250" t="s">
        <v>28</v>
      </c>
      <c r="F2902" s="253" t="s">
        <v>22844</v>
      </c>
    </row>
    <row r="2903" spans="1:6" ht="54">
      <c r="A2903" s="246" t="s">
        <v>8606</v>
      </c>
      <c r="B2903" s="247" t="s">
        <v>8607</v>
      </c>
      <c r="C2903" s="251" t="s">
        <v>437</v>
      </c>
      <c r="D2903" s="251" t="s">
        <v>8608</v>
      </c>
      <c r="E2903" s="250" t="s">
        <v>28</v>
      </c>
      <c r="F2903" s="253" t="s">
        <v>21804</v>
      </c>
    </row>
    <row r="2904" spans="1:6" ht="54">
      <c r="A2904" s="246" t="s">
        <v>8609</v>
      </c>
      <c r="B2904" s="247" t="s">
        <v>8610</v>
      </c>
      <c r="C2904" s="251" t="s">
        <v>437</v>
      </c>
      <c r="D2904" s="251" t="s">
        <v>8611</v>
      </c>
      <c r="E2904" s="250" t="s">
        <v>28</v>
      </c>
      <c r="F2904" s="253" t="s">
        <v>22845</v>
      </c>
    </row>
    <row r="2905" spans="1:6" ht="54">
      <c r="A2905" s="246" t="s">
        <v>8612</v>
      </c>
      <c r="B2905" s="247" t="s">
        <v>8613</v>
      </c>
      <c r="C2905" s="251" t="s">
        <v>437</v>
      </c>
      <c r="D2905" s="251" t="s">
        <v>8614</v>
      </c>
      <c r="E2905" s="250" t="s">
        <v>28</v>
      </c>
      <c r="F2905" s="253" t="s">
        <v>22846</v>
      </c>
    </row>
    <row r="2906" spans="1:6" ht="54">
      <c r="A2906" s="246" t="s">
        <v>8615</v>
      </c>
      <c r="B2906" s="247" t="s">
        <v>8616</v>
      </c>
      <c r="C2906" s="251" t="s">
        <v>437</v>
      </c>
      <c r="D2906" s="251" t="s">
        <v>8617</v>
      </c>
      <c r="E2906" s="250" t="s">
        <v>28</v>
      </c>
      <c r="F2906" s="253" t="s">
        <v>22847</v>
      </c>
    </row>
    <row r="2907" spans="1:6" ht="54">
      <c r="A2907" s="246" t="s">
        <v>8618</v>
      </c>
      <c r="B2907" s="247" t="s">
        <v>8619</v>
      </c>
      <c r="C2907" s="251" t="s">
        <v>437</v>
      </c>
      <c r="D2907" s="251" t="s">
        <v>8620</v>
      </c>
      <c r="E2907" s="250" t="s">
        <v>28</v>
      </c>
      <c r="F2907" s="253" t="s">
        <v>22848</v>
      </c>
    </row>
    <row r="2908" spans="1:6" ht="54">
      <c r="A2908" s="246" t="s">
        <v>8621</v>
      </c>
      <c r="B2908" s="247" t="s">
        <v>8622</v>
      </c>
      <c r="C2908" s="251" t="s">
        <v>437</v>
      </c>
      <c r="D2908" s="251" t="s">
        <v>8623</v>
      </c>
      <c r="E2908" s="250" t="s">
        <v>28</v>
      </c>
      <c r="F2908" s="253" t="s">
        <v>22849</v>
      </c>
    </row>
    <row r="2909" spans="1:6" ht="54">
      <c r="A2909" s="246" t="s">
        <v>8624</v>
      </c>
      <c r="B2909" s="247" t="s">
        <v>8625</v>
      </c>
      <c r="C2909" s="251" t="s">
        <v>437</v>
      </c>
      <c r="D2909" s="251" t="s">
        <v>8626</v>
      </c>
      <c r="E2909" s="250" t="s">
        <v>28</v>
      </c>
      <c r="F2909" s="253" t="s">
        <v>12749</v>
      </c>
    </row>
    <row r="2910" spans="1:6" ht="54">
      <c r="A2910" s="246" t="s">
        <v>8627</v>
      </c>
      <c r="B2910" s="247" t="s">
        <v>8628</v>
      </c>
      <c r="C2910" s="251" t="s">
        <v>437</v>
      </c>
      <c r="D2910" s="251" t="s">
        <v>8629</v>
      </c>
      <c r="E2910" s="250" t="s">
        <v>28</v>
      </c>
      <c r="F2910" s="253" t="s">
        <v>22850</v>
      </c>
    </row>
    <row r="2911" spans="1:6" ht="54">
      <c r="A2911" s="246" t="s">
        <v>8630</v>
      </c>
      <c r="B2911" s="247" t="s">
        <v>8631</v>
      </c>
      <c r="C2911" s="251" t="s">
        <v>437</v>
      </c>
      <c r="D2911" s="251" t="s">
        <v>8632</v>
      </c>
      <c r="E2911" s="250" t="s">
        <v>28</v>
      </c>
      <c r="F2911" s="253" t="s">
        <v>22851</v>
      </c>
    </row>
    <row r="2912" spans="1:6" ht="54">
      <c r="A2912" s="246" t="s">
        <v>8633</v>
      </c>
      <c r="B2912" s="247" t="s">
        <v>8634</v>
      </c>
      <c r="C2912" s="251" t="s">
        <v>437</v>
      </c>
      <c r="D2912" s="251" t="s">
        <v>8395</v>
      </c>
      <c r="E2912" s="250" t="s">
        <v>28</v>
      </c>
      <c r="F2912" s="253" t="s">
        <v>22852</v>
      </c>
    </row>
    <row r="2913" spans="1:6" ht="54">
      <c r="A2913" s="246" t="s">
        <v>8635</v>
      </c>
      <c r="B2913" s="247" t="s">
        <v>8636</v>
      </c>
      <c r="C2913" s="251" t="s">
        <v>437</v>
      </c>
      <c r="D2913" s="251" t="s">
        <v>8637</v>
      </c>
      <c r="E2913" s="250" t="s">
        <v>28</v>
      </c>
      <c r="F2913" s="253" t="s">
        <v>2033</v>
      </c>
    </row>
    <row r="2914" spans="1:6" ht="54">
      <c r="A2914" s="246" t="s">
        <v>8638</v>
      </c>
      <c r="B2914" s="247" t="s">
        <v>8639</v>
      </c>
      <c r="C2914" s="251" t="s">
        <v>437</v>
      </c>
      <c r="D2914" s="251" t="s">
        <v>8640</v>
      </c>
      <c r="E2914" s="250" t="s">
        <v>28</v>
      </c>
      <c r="F2914" s="253" t="s">
        <v>22853</v>
      </c>
    </row>
    <row r="2915" spans="1:6" ht="54">
      <c r="A2915" s="246" t="s">
        <v>8641</v>
      </c>
      <c r="B2915" s="247" t="s">
        <v>8642</v>
      </c>
      <c r="C2915" s="251" t="s">
        <v>437</v>
      </c>
      <c r="D2915" s="251" t="s">
        <v>8643</v>
      </c>
      <c r="E2915" s="250" t="s">
        <v>28</v>
      </c>
      <c r="F2915" s="253" t="s">
        <v>10531</v>
      </c>
    </row>
    <row r="2916" spans="1:6" ht="54">
      <c r="A2916" s="246" t="s">
        <v>8644</v>
      </c>
      <c r="B2916" s="247" t="s">
        <v>8645</v>
      </c>
      <c r="C2916" s="251" t="s">
        <v>437</v>
      </c>
      <c r="D2916" s="251" t="s">
        <v>8646</v>
      </c>
      <c r="E2916" s="250" t="s">
        <v>28</v>
      </c>
      <c r="F2916" s="253" t="s">
        <v>2086</v>
      </c>
    </row>
    <row r="2917" spans="1:6" ht="54">
      <c r="A2917" s="246" t="s">
        <v>8647</v>
      </c>
      <c r="B2917" s="247" t="s">
        <v>8648</v>
      </c>
      <c r="C2917" s="251" t="s">
        <v>437</v>
      </c>
      <c r="D2917" s="251" t="s">
        <v>8649</v>
      </c>
      <c r="E2917" s="250" t="s">
        <v>28</v>
      </c>
      <c r="F2917" s="253" t="s">
        <v>8640</v>
      </c>
    </row>
    <row r="2918" spans="1:6" ht="54">
      <c r="A2918" s="246" t="s">
        <v>8650</v>
      </c>
      <c r="B2918" s="247" t="s">
        <v>8651</v>
      </c>
      <c r="C2918" s="251" t="s">
        <v>437</v>
      </c>
      <c r="D2918" s="251" t="s">
        <v>8652</v>
      </c>
      <c r="E2918" s="250" t="s">
        <v>28</v>
      </c>
      <c r="F2918" s="253" t="s">
        <v>4030</v>
      </c>
    </row>
    <row r="2919" spans="1:6" ht="54">
      <c r="A2919" s="246" t="s">
        <v>8653</v>
      </c>
      <c r="B2919" s="247" t="s">
        <v>8654</v>
      </c>
      <c r="C2919" s="251" t="s">
        <v>437</v>
      </c>
      <c r="D2919" s="251" t="s">
        <v>8655</v>
      </c>
      <c r="E2919" s="250" t="s">
        <v>28</v>
      </c>
      <c r="F2919" s="253" t="s">
        <v>22854</v>
      </c>
    </row>
    <row r="2920" spans="1:6" ht="54">
      <c r="A2920" s="246" t="s">
        <v>8656</v>
      </c>
      <c r="B2920" s="247" t="s">
        <v>8657</v>
      </c>
      <c r="C2920" s="251" t="s">
        <v>437</v>
      </c>
      <c r="D2920" s="251" t="s">
        <v>8658</v>
      </c>
      <c r="E2920" s="250" t="s">
        <v>28</v>
      </c>
      <c r="F2920" s="253" t="s">
        <v>22855</v>
      </c>
    </row>
    <row r="2921" spans="1:6" ht="54">
      <c r="A2921" s="246" t="s">
        <v>8659</v>
      </c>
      <c r="B2921" s="247" t="s">
        <v>8660</v>
      </c>
      <c r="C2921" s="251" t="s">
        <v>437</v>
      </c>
      <c r="D2921" s="251" t="s">
        <v>8661</v>
      </c>
      <c r="E2921" s="250" t="s">
        <v>28</v>
      </c>
      <c r="F2921" s="253" t="s">
        <v>22856</v>
      </c>
    </row>
    <row r="2922" spans="1:6" ht="40.5">
      <c r="A2922" s="246" t="s">
        <v>8662</v>
      </c>
      <c r="B2922" s="247" t="s">
        <v>8663</v>
      </c>
      <c r="C2922" s="251" t="s">
        <v>437</v>
      </c>
      <c r="D2922" s="251" t="s">
        <v>8664</v>
      </c>
      <c r="E2922" s="250" t="s">
        <v>28</v>
      </c>
      <c r="F2922" s="253" t="s">
        <v>7366</v>
      </c>
    </row>
    <row r="2923" spans="1:6" ht="40.5">
      <c r="A2923" s="246" t="s">
        <v>8665</v>
      </c>
      <c r="B2923" s="247" t="s">
        <v>8666</v>
      </c>
      <c r="C2923" s="251" t="s">
        <v>437</v>
      </c>
      <c r="D2923" s="251" t="s">
        <v>3412</v>
      </c>
      <c r="E2923" s="250" t="s">
        <v>28</v>
      </c>
      <c r="F2923" s="253" t="s">
        <v>4363</v>
      </c>
    </row>
    <row r="2924" spans="1:6" ht="40.5">
      <c r="A2924" s="246" t="s">
        <v>8667</v>
      </c>
      <c r="B2924" s="247" t="s">
        <v>8668</v>
      </c>
      <c r="C2924" s="251" t="s">
        <v>437</v>
      </c>
      <c r="D2924" s="251" t="s">
        <v>8669</v>
      </c>
      <c r="E2924" s="250" t="s">
        <v>28</v>
      </c>
      <c r="F2924" s="253" t="s">
        <v>14128</v>
      </c>
    </row>
    <row r="2925" spans="1:6" ht="40.5">
      <c r="A2925" s="246" t="s">
        <v>8670</v>
      </c>
      <c r="B2925" s="247" t="s">
        <v>8671</v>
      </c>
      <c r="C2925" s="251" t="s">
        <v>437</v>
      </c>
      <c r="D2925" s="251" t="s">
        <v>8669</v>
      </c>
      <c r="E2925" s="250" t="s">
        <v>28</v>
      </c>
      <c r="F2925" s="253" t="s">
        <v>14128</v>
      </c>
    </row>
    <row r="2926" spans="1:6" ht="40.5">
      <c r="A2926" s="246" t="s">
        <v>8672</v>
      </c>
      <c r="B2926" s="247" t="s">
        <v>8673</v>
      </c>
      <c r="C2926" s="251" t="s">
        <v>437</v>
      </c>
      <c r="D2926" s="251" t="s">
        <v>8674</v>
      </c>
      <c r="E2926" s="250" t="s">
        <v>28</v>
      </c>
      <c r="F2926" s="253" t="s">
        <v>14157</v>
      </c>
    </row>
    <row r="2927" spans="1:6" ht="40.5">
      <c r="A2927" s="246" t="s">
        <v>8675</v>
      </c>
      <c r="B2927" s="247" t="s">
        <v>8676</v>
      </c>
      <c r="C2927" s="251" t="s">
        <v>437</v>
      </c>
      <c r="D2927" s="251" t="s">
        <v>8677</v>
      </c>
      <c r="E2927" s="250" t="s">
        <v>28</v>
      </c>
      <c r="F2927" s="253" t="s">
        <v>8549</v>
      </c>
    </row>
    <row r="2928" spans="1:6" ht="40.5">
      <c r="A2928" s="246" t="s">
        <v>8678</v>
      </c>
      <c r="B2928" s="247" t="s">
        <v>8679</v>
      </c>
      <c r="C2928" s="251" t="s">
        <v>437</v>
      </c>
      <c r="D2928" s="251" t="s">
        <v>8680</v>
      </c>
      <c r="E2928" s="250" t="s">
        <v>28</v>
      </c>
      <c r="F2928" s="253" t="s">
        <v>19911</v>
      </c>
    </row>
    <row r="2929" spans="1:6" ht="40.5">
      <c r="A2929" s="246" t="s">
        <v>8681</v>
      </c>
      <c r="B2929" s="247" t="s">
        <v>8682</v>
      </c>
      <c r="C2929" s="251" t="s">
        <v>437</v>
      </c>
      <c r="D2929" s="251" t="s">
        <v>8683</v>
      </c>
      <c r="E2929" s="250" t="s">
        <v>28</v>
      </c>
      <c r="F2929" s="253" t="s">
        <v>22857</v>
      </c>
    </row>
    <row r="2930" spans="1:6" ht="40.5">
      <c r="A2930" s="246" t="s">
        <v>8684</v>
      </c>
      <c r="B2930" s="247" t="s">
        <v>8685</v>
      </c>
      <c r="C2930" s="251" t="s">
        <v>437</v>
      </c>
      <c r="D2930" s="251" t="s">
        <v>8686</v>
      </c>
      <c r="E2930" s="250" t="s">
        <v>28</v>
      </c>
      <c r="F2930" s="253" t="s">
        <v>22858</v>
      </c>
    </row>
    <row r="2931" spans="1:6" ht="40.5">
      <c r="A2931" s="246" t="s">
        <v>8687</v>
      </c>
      <c r="B2931" s="247" t="s">
        <v>8688</v>
      </c>
      <c r="C2931" s="251" t="s">
        <v>437</v>
      </c>
      <c r="D2931" s="251" t="s">
        <v>8689</v>
      </c>
      <c r="E2931" s="250" t="s">
        <v>28</v>
      </c>
      <c r="F2931" s="253" t="s">
        <v>20838</v>
      </c>
    </row>
    <row r="2932" spans="1:6" ht="40.5">
      <c r="A2932" s="246" t="s">
        <v>8690</v>
      </c>
      <c r="B2932" s="247" t="s">
        <v>8691</v>
      </c>
      <c r="C2932" s="251" t="s">
        <v>437</v>
      </c>
      <c r="D2932" s="251" t="s">
        <v>8689</v>
      </c>
      <c r="E2932" s="250" t="s">
        <v>28</v>
      </c>
      <c r="F2932" s="253" t="s">
        <v>20838</v>
      </c>
    </row>
    <row r="2933" spans="1:6" ht="40.5">
      <c r="A2933" s="246" t="s">
        <v>8692</v>
      </c>
      <c r="B2933" s="247" t="s">
        <v>8693</v>
      </c>
      <c r="C2933" s="251" t="s">
        <v>437</v>
      </c>
      <c r="D2933" s="251" t="s">
        <v>8694</v>
      </c>
      <c r="E2933" s="250" t="s">
        <v>28</v>
      </c>
      <c r="F2933" s="253" t="s">
        <v>22859</v>
      </c>
    </row>
    <row r="2934" spans="1:6" ht="40.5">
      <c r="A2934" s="246" t="s">
        <v>8695</v>
      </c>
      <c r="B2934" s="247" t="s">
        <v>8696</v>
      </c>
      <c r="C2934" s="251" t="s">
        <v>437</v>
      </c>
      <c r="D2934" s="251" t="s">
        <v>8697</v>
      </c>
      <c r="E2934" s="250" t="s">
        <v>28</v>
      </c>
      <c r="F2934" s="253" t="s">
        <v>22860</v>
      </c>
    </row>
    <row r="2935" spans="1:6" ht="40.5">
      <c r="A2935" s="246" t="s">
        <v>8698</v>
      </c>
      <c r="B2935" s="247" t="s">
        <v>8699</v>
      </c>
      <c r="C2935" s="251" t="s">
        <v>437</v>
      </c>
      <c r="D2935" s="251" t="s">
        <v>8700</v>
      </c>
      <c r="E2935" s="250" t="s">
        <v>28</v>
      </c>
      <c r="F2935" s="253" t="s">
        <v>22861</v>
      </c>
    </row>
    <row r="2936" spans="1:6" ht="40.5">
      <c r="A2936" s="246" t="s">
        <v>8701</v>
      </c>
      <c r="B2936" s="247" t="s">
        <v>8702</v>
      </c>
      <c r="C2936" s="251" t="s">
        <v>437</v>
      </c>
      <c r="D2936" s="251" t="s">
        <v>6835</v>
      </c>
      <c r="E2936" s="250" t="s">
        <v>28</v>
      </c>
      <c r="F2936" s="253" t="s">
        <v>9086</v>
      </c>
    </row>
    <row r="2937" spans="1:6" ht="40.5">
      <c r="A2937" s="246" t="s">
        <v>8703</v>
      </c>
      <c r="B2937" s="247" t="s">
        <v>8704</v>
      </c>
      <c r="C2937" s="251" t="s">
        <v>437</v>
      </c>
      <c r="D2937" s="251" t="s">
        <v>8705</v>
      </c>
      <c r="E2937" s="250" t="s">
        <v>28</v>
      </c>
      <c r="F2937" s="253" t="s">
        <v>22862</v>
      </c>
    </row>
    <row r="2938" spans="1:6" ht="40.5">
      <c r="A2938" s="246" t="s">
        <v>8706</v>
      </c>
      <c r="B2938" s="247" t="s">
        <v>8707</v>
      </c>
      <c r="C2938" s="251" t="s">
        <v>437</v>
      </c>
      <c r="D2938" s="251" t="s">
        <v>8708</v>
      </c>
      <c r="E2938" s="250" t="s">
        <v>28</v>
      </c>
      <c r="F2938" s="253" t="s">
        <v>22863</v>
      </c>
    </row>
    <row r="2939" spans="1:6" ht="40.5">
      <c r="A2939" s="246" t="s">
        <v>8709</v>
      </c>
      <c r="B2939" s="247" t="s">
        <v>8710</v>
      </c>
      <c r="C2939" s="251" t="s">
        <v>437</v>
      </c>
      <c r="D2939" s="251" t="s">
        <v>8708</v>
      </c>
      <c r="E2939" s="250" t="s">
        <v>28</v>
      </c>
      <c r="F2939" s="253" t="s">
        <v>22863</v>
      </c>
    </row>
    <row r="2940" spans="1:6" ht="40.5">
      <c r="A2940" s="246" t="s">
        <v>8711</v>
      </c>
      <c r="B2940" s="247" t="s">
        <v>8712</v>
      </c>
      <c r="C2940" s="251" t="s">
        <v>437</v>
      </c>
      <c r="D2940" s="251" t="s">
        <v>8713</v>
      </c>
      <c r="E2940" s="250" t="s">
        <v>28</v>
      </c>
      <c r="F2940" s="253" t="s">
        <v>22864</v>
      </c>
    </row>
    <row r="2941" spans="1:6" ht="40.5">
      <c r="A2941" s="246" t="s">
        <v>8714</v>
      </c>
      <c r="B2941" s="247" t="s">
        <v>8715</v>
      </c>
      <c r="C2941" s="251" t="s">
        <v>437</v>
      </c>
      <c r="D2941" s="251" t="s">
        <v>8716</v>
      </c>
      <c r="E2941" s="250" t="s">
        <v>28</v>
      </c>
      <c r="F2941" s="253" t="s">
        <v>22865</v>
      </c>
    </row>
    <row r="2942" spans="1:6" ht="40.5">
      <c r="A2942" s="246" t="s">
        <v>8717</v>
      </c>
      <c r="B2942" s="247" t="s">
        <v>8718</v>
      </c>
      <c r="C2942" s="251" t="s">
        <v>437</v>
      </c>
      <c r="D2942" s="251" t="s">
        <v>8719</v>
      </c>
      <c r="E2942" s="250" t="s">
        <v>28</v>
      </c>
      <c r="F2942" s="253" t="s">
        <v>22866</v>
      </c>
    </row>
    <row r="2943" spans="1:6" ht="40.5">
      <c r="A2943" s="246" t="s">
        <v>8720</v>
      </c>
      <c r="B2943" s="247" t="s">
        <v>8721</v>
      </c>
      <c r="C2943" s="251" t="s">
        <v>437</v>
      </c>
      <c r="D2943" s="251" t="s">
        <v>8722</v>
      </c>
      <c r="E2943" s="250" t="s">
        <v>28</v>
      </c>
      <c r="F2943" s="253" t="s">
        <v>22867</v>
      </c>
    </row>
    <row r="2944" spans="1:6" ht="40.5">
      <c r="A2944" s="246" t="s">
        <v>8723</v>
      </c>
      <c r="B2944" s="247" t="s">
        <v>8724</v>
      </c>
      <c r="C2944" s="251" t="s">
        <v>437</v>
      </c>
      <c r="D2944" s="251" t="s">
        <v>8725</v>
      </c>
      <c r="E2944" s="250" t="s">
        <v>28</v>
      </c>
      <c r="F2944" s="253" t="s">
        <v>22868</v>
      </c>
    </row>
    <row r="2945" spans="1:6" ht="40.5">
      <c r="A2945" s="246" t="s">
        <v>8726</v>
      </c>
      <c r="B2945" s="247" t="s">
        <v>8727</v>
      </c>
      <c r="C2945" s="251" t="s">
        <v>437</v>
      </c>
      <c r="D2945" s="251" t="s">
        <v>8728</v>
      </c>
      <c r="E2945" s="250" t="s">
        <v>28</v>
      </c>
      <c r="F2945" s="253" t="s">
        <v>22869</v>
      </c>
    </row>
    <row r="2946" spans="1:6" ht="40.5">
      <c r="A2946" s="246" t="s">
        <v>8729</v>
      </c>
      <c r="B2946" s="247" t="s">
        <v>8730</v>
      </c>
      <c r="C2946" s="251" t="s">
        <v>437</v>
      </c>
      <c r="D2946" s="251" t="s">
        <v>8731</v>
      </c>
      <c r="E2946" s="250" t="s">
        <v>28</v>
      </c>
      <c r="F2946" s="253" t="s">
        <v>22870</v>
      </c>
    </row>
    <row r="2947" spans="1:6" ht="67.5">
      <c r="A2947" s="246" t="s">
        <v>8732</v>
      </c>
      <c r="B2947" s="247" t="s">
        <v>8733</v>
      </c>
      <c r="C2947" s="251" t="s">
        <v>437</v>
      </c>
      <c r="D2947" s="251" t="s">
        <v>8734</v>
      </c>
      <c r="E2947" s="250" t="s">
        <v>28</v>
      </c>
      <c r="F2947" s="253" t="s">
        <v>22871</v>
      </c>
    </row>
    <row r="2948" spans="1:6" ht="54">
      <c r="A2948" s="246" t="s">
        <v>8735</v>
      </c>
      <c r="B2948" s="247" t="s">
        <v>8736</v>
      </c>
      <c r="C2948" s="251" t="s">
        <v>437</v>
      </c>
      <c r="D2948" s="251" t="s">
        <v>8737</v>
      </c>
      <c r="E2948" s="250" t="s">
        <v>28</v>
      </c>
      <c r="F2948" s="253" t="s">
        <v>22872</v>
      </c>
    </row>
    <row r="2949" spans="1:6" ht="54">
      <c r="A2949" s="246" t="s">
        <v>8738</v>
      </c>
      <c r="B2949" s="247" t="s">
        <v>8739</v>
      </c>
      <c r="C2949" s="251" t="s">
        <v>437</v>
      </c>
      <c r="D2949" s="251" t="s">
        <v>8740</v>
      </c>
      <c r="E2949" s="250" t="s">
        <v>28</v>
      </c>
      <c r="F2949" s="253" t="s">
        <v>22873</v>
      </c>
    </row>
    <row r="2950" spans="1:6" ht="67.5">
      <c r="A2950" s="246" t="s">
        <v>8741</v>
      </c>
      <c r="B2950" s="247" t="s">
        <v>8742</v>
      </c>
      <c r="C2950" s="251" t="s">
        <v>437</v>
      </c>
      <c r="D2950" s="251" t="s">
        <v>8743</v>
      </c>
      <c r="E2950" s="250" t="s">
        <v>28</v>
      </c>
      <c r="F2950" s="253" t="s">
        <v>22874</v>
      </c>
    </row>
    <row r="2951" spans="1:6" ht="67.5">
      <c r="A2951" s="246" t="s">
        <v>8744</v>
      </c>
      <c r="B2951" s="247" t="s">
        <v>8745</v>
      </c>
      <c r="C2951" s="251" t="s">
        <v>437</v>
      </c>
      <c r="D2951" s="251" t="s">
        <v>8746</v>
      </c>
      <c r="E2951" s="250" t="s">
        <v>28</v>
      </c>
      <c r="F2951" s="253" t="s">
        <v>22875</v>
      </c>
    </row>
    <row r="2952" spans="1:6" ht="67.5">
      <c r="A2952" s="246" t="s">
        <v>8747</v>
      </c>
      <c r="B2952" s="247" t="s">
        <v>8748</v>
      </c>
      <c r="C2952" s="251" t="s">
        <v>437</v>
      </c>
      <c r="D2952" s="251" t="s">
        <v>8749</v>
      </c>
      <c r="E2952" s="250" t="s">
        <v>28</v>
      </c>
      <c r="F2952" s="253" t="s">
        <v>22876</v>
      </c>
    </row>
    <row r="2953" spans="1:6" ht="67.5">
      <c r="A2953" s="246" t="s">
        <v>8750</v>
      </c>
      <c r="B2953" s="247" t="s">
        <v>8751</v>
      </c>
      <c r="C2953" s="251" t="s">
        <v>437</v>
      </c>
      <c r="D2953" s="251" t="s">
        <v>8752</v>
      </c>
      <c r="E2953" s="250" t="s">
        <v>28</v>
      </c>
      <c r="F2953" s="253" t="s">
        <v>22877</v>
      </c>
    </row>
    <row r="2954" spans="1:6" ht="67.5">
      <c r="A2954" s="246" t="s">
        <v>8753</v>
      </c>
      <c r="B2954" s="247" t="s">
        <v>8754</v>
      </c>
      <c r="C2954" s="251" t="s">
        <v>437</v>
      </c>
      <c r="D2954" s="251" t="s">
        <v>8755</v>
      </c>
      <c r="E2954" s="250" t="s">
        <v>28</v>
      </c>
      <c r="F2954" s="253" t="s">
        <v>22878</v>
      </c>
    </row>
    <row r="2955" spans="1:6" ht="67.5">
      <c r="A2955" s="246" t="s">
        <v>8756</v>
      </c>
      <c r="B2955" s="247" t="s">
        <v>8757</v>
      </c>
      <c r="C2955" s="251" t="s">
        <v>437</v>
      </c>
      <c r="D2955" s="251" t="s">
        <v>8758</v>
      </c>
      <c r="E2955" s="250" t="s">
        <v>28</v>
      </c>
      <c r="F2955" s="253" t="s">
        <v>18856</v>
      </c>
    </row>
    <row r="2956" spans="1:6" ht="40.5">
      <c r="A2956" s="246" t="s">
        <v>8759</v>
      </c>
      <c r="B2956" s="247" t="s">
        <v>8760</v>
      </c>
      <c r="C2956" s="251" t="s">
        <v>437</v>
      </c>
      <c r="D2956" s="251" t="s">
        <v>8761</v>
      </c>
      <c r="E2956" s="250" t="s">
        <v>28</v>
      </c>
      <c r="F2956" s="253" t="s">
        <v>22879</v>
      </c>
    </row>
    <row r="2957" spans="1:6" ht="40.5">
      <c r="A2957" s="246" t="s">
        <v>8762</v>
      </c>
      <c r="B2957" s="247" t="s">
        <v>8763</v>
      </c>
      <c r="C2957" s="251" t="s">
        <v>437</v>
      </c>
      <c r="D2957" s="251" t="s">
        <v>8561</v>
      </c>
      <c r="E2957" s="250" t="s">
        <v>28</v>
      </c>
      <c r="F2957" s="253" t="s">
        <v>12313</v>
      </c>
    </row>
    <row r="2958" spans="1:6" ht="40.5">
      <c r="A2958" s="246" t="s">
        <v>8764</v>
      </c>
      <c r="B2958" s="247" t="s">
        <v>8765</v>
      </c>
      <c r="C2958" s="251" t="s">
        <v>437</v>
      </c>
      <c r="D2958" s="251" t="s">
        <v>8766</v>
      </c>
      <c r="E2958" s="250" t="s">
        <v>28</v>
      </c>
      <c r="F2958" s="253" t="s">
        <v>22880</v>
      </c>
    </row>
    <row r="2959" spans="1:6" ht="40.5">
      <c r="A2959" s="246" t="s">
        <v>8767</v>
      </c>
      <c r="B2959" s="247" t="s">
        <v>8768</v>
      </c>
      <c r="C2959" s="251" t="s">
        <v>437</v>
      </c>
      <c r="D2959" s="251" t="s">
        <v>8769</v>
      </c>
      <c r="E2959" s="250" t="s">
        <v>28</v>
      </c>
      <c r="F2959" s="253" t="s">
        <v>22881</v>
      </c>
    </row>
    <row r="2960" spans="1:6" ht="40.5">
      <c r="A2960" s="246" t="s">
        <v>8770</v>
      </c>
      <c r="B2960" s="247" t="s">
        <v>8771</v>
      </c>
      <c r="C2960" s="251" t="s">
        <v>437</v>
      </c>
      <c r="D2960" s="251" t="s">
        <v>8772</v>
      </c>
      <c r="E2960" s="250" t="s">
        <v>28</v>
      </c>
      <c r="F2960" s="253" t="s">
        <v>22882</v>
      </c>
    </row>
    <row r="2961" spans="1:6" ht="40.5">
      <c r="A2961" s="246" t="s">
        <v>8773</v>
      </c>
      <c r="B2961" s="247" t="s">
        <v>8774</v>
      </c>
      <c r="C2961" s="251" t="s">
        <v>437</v>
      </c>
      <c r="D2961" s="251" t="s">
        <v>8775</v>
      </c>
      <c r="E2961" s="250" t="s">
        <v>28</v>
      </c>
      <c r="F2961" s="253" t="s">
        <v>22883</v>
      </c>
    </row>
    <row r="2962" spans="1:6" ht="40.5">
      <c r="A2962" s="246" t="s">
        <v>8776</v>
      </c>
      <c r="B2962" s="247" t="s">
        <v>8777</v>
      </c>
      <c r="C2962" s="251" t="s">
        <v>437</v>
      </c>
      <c r="D2962" s="251" t="s">
        <v>8778</v>
      </c>
      <c r="E2962" s="250" t="s">
        <v>28</v>
      </c>
      <c r="F2962" s="253" t="s">
        <v>22884</v>
      </c>
    </row>
    <row r="2963" spans="1:6" ht="40.5">
      <c r="A2963" s="246" t="s">
        <v>8779</v>
      </c>
      <c r="B2963" s="247" t="s">
        <v>8780</v>
      </c>
      <c r="C2963" s="251" t="s">
        <v>437</v>
      </c>
      <c r="D2963" s="251" t="s">
        <v>8781</v>
      </c>
      <c r="E2963" s="250" t="s">
        <v>28</v>
      </c>
      <c r="F2963" s="253" t="s">
        <v>22885</v>
      </c>
    </row>
    <row r="2964" spans="1:6" ht="40.5">
      <c r="A2964" s="246" t="s">
        <v>8782</v>
      </c>
      <c r="B2964" s="247" t="s">
        <v>8783</v>
      </c>
      <c r="C2964" s="251" t="s">
        <v>437</v>
      </c>
      <c r="D2964" s="251" t="s">
        <v>8784</v>
      </c>
      <c r="E2964" s="250" t="s">
        <v>28</v>
      </c>
      <c r="F2964" s="253" t="s">
        <v>22886</v>
      </c>
    </row>
    <row r="2965" spans="1:6" ht="40.5">
      <c r="A2965" s="246" t="s">
        <v>8785</v>
      </c>
      <c r="B2965" s="247" t="s">
        <v>8786</v>
      </c>
      <c r="C2965" s="251" t="s">
        <v>437</v>
      </c>
      <c r="D2965" s="251" t="s">
        <v>8787</v>
      </c>
      <c r="E2965" s="250" t="s">
        <v>28</v>
      </c>
      <c r="F2965" s="253" t="s">
        <v>22887</v>
      </c>
    </row>
    <row r="2966" spans="1:6" ht="40.5">
      <c r="A2966" s="246" t="s">
        <v>8788</v>
      </c>
      <c r="B2966" s="247" t="s">
        <v>8789</v>
      </c>
      <c r="C2966" s="251" t="s">
        <v>437</v>
      </c>
      <c r="D2966" s="251" t="s">
        <v>8790</v>
      </c>
      <c r="E2966" s="250" t="s">
        <v>28</v>
      </c>
      <c r="F2966" s="253" t="s">
        <v>22888</v>
      </c>
    </row>
    <row r="2967" spans="1:6" ht="27">
      <c r="A2967" s="246" t="s">
        <v>8791</v>
      </c>
      <c r="B2967" s="247" t="s">
        <v>8792</v>
      </c>
      <c r="C2967" s="251" t="s">
        <v>437</v>
      </c>
      <c r="D2967" s="251" t="s">
        <v>8793</v>
      </c>
      <c r="E2967" s="250" t="s">
        <v>28</v>
      </c>
      <c r="F2967" s="253" t="s">
        <v>22889</v>
      </c>
    </row>
    <row r="2968" spans="1:6" ht="27">
      <c r="A2968" s="246" t="s">
        <v>8794</v>
      </c>
      <c r="B2968" s="247" t="s">
        <v>8795</v>
      </c>
      <c r="C2968" s="251" t="s">
        <v>437</v>
      </c>
      <c r="D2968" s="251" t="s">
        <v>8796</v>
      </c>
      <c r="E2968" s="250" t="s">
        <v>28</v>
      </c>
      <c r="F2968" s="253" t="s">
        <v>22890</v>
      </c>
    </row>
    <row r="2969" spans="1:6" ht="27">
      <c r="A2969" s="246" t="s">
        <v>8797</v>
      </c>
      <c r="B2969" s="247" t="s">
        <v>8798</v>
      </c>
      <c r="C2969" s="251" t="s">
        <v>437</v>
      </c>
      <c r="D2969" s="251" t="s">
        <v>8799</v>
      </c>
      <c r="E2969" s="250" t="s">
        <v>28</v>
      </c>
      <c r="F2969" s="253" t="s">
        <v>22891</v>
      </c>
    </row>
    <row r="2970" spans="1:6" ht="27">
      <c r="A2970" s="246" t="s">
        <v>8800</v>
      </c>
      <c r="B2970" s="247" t="s">
        <v>8801</v>
      </c>
      <c r="C2970" s="251" t="s">
        <v>437</v>
      </c>
      <c r="D2970" s="251" t="s">
        <v>8802</v>
      </c>
      <c r="E2970" s="250" t="s">
        <v>28</v>
      </c>
      <c r="F2970" s="253" t="s">
        <v>22892</v>
      </c>
    </row>
    <row r="2971" spans="1:6" ht="40.5">
      <c r="A2971" s="246" t="s">
        <v>8803</v>
      </c>
      <c r="B2971" s="247" t="s">
        <v>8804</v>
      </c>
      <c r="C2971" s="251" t="s">
        <v>437</v>
      </c>
      <c r="D2971" s="251" t="s">
        <v>8805</v>
      </c>
      <c r="E2971" s="250" t="s">
        <v>28</v>
      </c>
      <c r="F2971" s="253" t="s">
        <v>22893</v>
      </c>
    </row>
    <row r="2972" spans="1:6" ht="40.5">
      <c r="A2972" s="246" t="s">
        <v>8806</v>
      </c>
      <c r="B2972" s="247" t="s">
        <v>8807</v>
      </c>
      <c r="C2972" s="251" t="s">
        <v>437</v>
      </c>
      <c r="D2972" s="251" t="s">
        <v>8808</v>
      </c>
      <c r="E2972" s="250" t="s">
        <v>28</v>
      </c>
      <c r="F2972" s="253" t="s">
        <v>22894</v>
      </c>
    </row>
    <row r="2973" spans="1:6" ht="54">
      <c r="A2973" s="246" t="s">
        <v>8809</v>
      </c>
      <c r="B2973" s="247" t="s">
        <v>8810</v>
      </c>
      <c r="C2973" s="251" t="s">
        <v>437</v>
      </c>
      <c r="D2973" s="251" t="s">
        <v>855</v>
      </c>
      <c r="E2973" s="250" t="s">
        <v>28</v>
      </c>
      <c r="F2973" s="253" t="s">
        <v>14114</v>
      </c>
    </row>
    <row r="2974" spans="1:6" ht="54">
      <c r="A2974" s="246" t="s">
        <v>8811</v>
      </c>
      <c r="B2974" s="247" t="s">
        <v>8812</v>
      </c>
      <c r="C2974" s="251" t="s">
        <v>437</v>
      </c>
      <c r="D2974" s="251" t="s">
        <v>852</v>
      </c>
      <c r="E2974" s="250" t="s">
        <v>28</v>
      </c>
      <c r="F2974" s="253" t="s">
        <v>8289</v>
      </c>
    </row>
    <row r="2975" spans="1:6" ht="54">
      <c r="A2975" s="246" t="s">
        <v>8813</v>
      </c>
      <c r="B2975" s="247" t="s">
        <v>8814</v>
      </c>
      <c r="C2975" s="251" t="s">
        <v>437</v>
      </c>
      <c r="D2975" s="251" t="s">
        <v>8815</v>
      </c>
      <c r="E2975" s="250" t="s">
        <v>28</v>
      </c>
      <c r="F2975" s="253" t="s">
        <v>22895</v>
      </c>
    </row>
    <row r="2976" spans="1:6" ht="54">
      <c r="A2976" s="246" t="s">
        <v>8816</v>
      </c>
      <c r="B2976" s="247" t="s">
        <v>8817</v>
      </c>
      <c r="C2976" s="251" t="s">
        <v>437</v>
      </c>
      <c r="D2976" s="251" t="s">
        <v>8818</v>
      </c>
      <c r="E2976" s="250" t="s">
        <v>28</v>
      </c>
      <c r="F2976" s="253" t="s">
        <v>14210</v>
      </c>
    </row>
    <row r="2977" spans="1:6" ht="54">
      <c r="A2977" s="246" t="s">
        <v>8819</v>
      </c>
      <c r="B2977" s="247" t="s">
        <v>8820</v>
      </c>
      <c r="C2977" s="251" t="s">
        <v>437</v>
      </c>
      <c r="D2977" s="251" t="s">
        <v>8821</v>
      </c>
      <c r="E2977" s="250" t="s">
        <v>28</v>
      </c>
      <c r="F2977" s="253" t="s">
        <v>5473</v>
      </c>
    </row>
    <row r="2978" spans="1:6" ht="54">
      <c r="A2978" s="246" t="s">
        <v>8822</v>
      </c>
      <c r="B2978" s="247" t="s">
        <v>8823</v>
      </c>
      <c r="C2978" s="251" t="s">
        <v>437</v>
      </c>
      <c r="D2978" s="251" t="s">
        <v>8824</v>
      </c>
      <c r="E2978" s="250" t="s">
        <v>28</v>
      </c>
      <c r="F2978" s="253" t="s">
        <v>16068</v>
      </c>
    </row>
    <row r="2979" spans="1:6" ht="40.5">
      <c r="A2979" s="246" t="s">
        <v>8825</v>
      </c>
      <c r="B2979" s="247" t="s">
        <v>8826</v>
      </c>
      <c r="C2979" s="251" t="s">
        <v>437</v>
      </c>
      <c r="D2979" s="251" t="s">
        <v>8184</v>
      </c>
      <c r="E2979" s="250" t="s">
        <v>28</v>
      </c>
      <c r="F2979" s="253" t="s">
        <v>22472</v>
      </c>
    </row>
    <row r="2980" spans="1:6" ht="40.5">
      <c r="A2980" s="246" t="s">
        <v>8827</v>
      </c>
      <c r="B2980" s="247" t="s">
        <v>8828</v>
      </c>
      <c r="C2980" s="251" t="s">
        <v>437</v>
      </c>
      <c r="D2980" s="251" t="s">
        <v>8829</v>
      </c>
      <c r="E2980" s="250" t="s">
        <v>28</v>
      </c>
      <c r="F2980" s="253" t="s">
        <v>2660</v>
      </c>
    </row>
    <row r="2981" spans="1:6" ht="40.5">
      <c r="A2981" s="246" t="s">
        <v>8830</v>
      </c>
      <c r="B2981" s="247" t="s">
        <v>8831</v>
      </c>
      <c r="C2981" s="251" t="s">
        <v>437</v>
      </c>
      <c r="D2981" s="251" t="s">
        <v>8832</v>
      </c>
      <c r="E2981" s="250" t="s">
        <v>28</v>
      </c>
      <c r="F2981" s="253" t="s">
        <v>22896</v>
      </c>
    </row>
    <row r="2982" spans="1:6" ht="40.5">
      <c r="A2982" s="246" t="s">
        <v>8833</v>
      </c>
      <c r="B2982" s="247" t="s">
        <v>8834</v>
      </c>
      <c r="C2982" s="251" t="s">
        <v>437</v>
      </c>
      <c r="D2982" s="251" t="s">
        <v>8835</v>
      </c>
      <c r="E2982" s="250" t="s">
        <v>28</v>
      </c>
      <c r="F2982" s="253" t="s">
        <v>12925</v>
      </c>
    </row>
    <row r="2983" spans="1:6" ht="54">
      <c r="A2983" s="246" t="s">
        <v>8836</v>
      </c>
      <c r="B2983" s="247" t="s">
        <v>8837</v>
      </c>
      <c r="C2983" s="251" t="s">
        <v>437</v>
      </c>
      <c r="D2983" s="251" t="s">
        <v>8838</v>
      </c>
      <c r="E2983" s="250" t="s">
        <v>28</v>
      </c>
      <c r="F2983" s="253" t="s">
        <v>22897</v>
      </c>
    </row>
    <row r="2984" spans="1:6" ht="54">
      <c r="A2984" s="246" t="s">
        <v>8839</v>
      </c>
      <c r="B2984" s="247" t="s">
        <v>8840</v>
      </c>
      <c r="C2984" s="251" t="s">
        <v>437</v>
      </c>
      <c r="D2984" s="251" t="s">
        <v>8062</v>
      </c>
      <c r="E2984" s="250" t="s">
        <v>28</v>
      </c>
      <c r="F2984" s="253" t="s">
        <v>22758</v>
      </c>
    </row>
    <row r="2985" spans="1:6" ht="40.5">
      <c r="A2985" s="246" t="s">
        <v>8841</v>
      </c>
      <c r="B2985" s="247" t="s">
        <v>8842</v>
      </c>
      <c r="C2985" s="251" t="s">
        <v>437</v>
      </c>
      <c r="D2985" s="251" t="s">
        <v>8843</v>
      </c>
      <c r="E2985" s="250" t="s">
        <v>28</v>
      </c>
      <c r="F2985" s="253" t="s">
        <v>22898</v>
      </c>
    </row>
    <row r="2986" spans="1:6" ht="40.5">
      <c r="A2986" s="246" t="s">
        <v>8844</v>
      </c>
      <c r="B2986" s="247" t="s">
        <v>8845</v>
      </c>
      <c r="C2986" s="251" t="s">
        <v>437</v>
      </c>
      <c r="D2986" s="251" t="s">
        <v>8846</v>
      </c>
      <c r="E2986" s="250" t="s">
        <v>28</v>
      </c>
      <c r="F2986" s="253" t="s">
        <v>22899</v>
      </c>
    </row>
    <row r="2987" spans="1:6" ht="40.5">
      <c r="A2987" s="246" t="s">
        <v>8847</v>
      </c>
      <c r="B2987" s="247" t="s">
        <v>8848</v>
      </c>
      <c r="C2987" s="251" t="s">
        <v>437</v>
      </c>
      <c r="D2987" s="251" t="s">
        <v>8849</v>
      </c>
      <c r="E2987" s="250" t="s">
        <v>28</v>
      </c>
      <c r="F2987" s="253" t="s">
        <v>15268</v>
      </c>
    </row>
    <row r="2988" spans="1:6" ht="40.5">
      <c r="A2988" s="246" t="s">
        <v>8850</v>
      </c>
      <c r="B2988" s="247" t="s">
        <v>8851</v>
      </c>
      <c r="C2988" s="251" t="s">
        <v>437</v>
      </c>
      <c r="D2988" s="251" t="s">
        <v>8852</v>
      </c>
      <c r="E2988" s="250" t="s">
        <v>28</v>
      </c>
      <c r="F2988" s="253" t="s">
        <v>22900</v>
      </c>
    </row>
    <row r="2989" spans="1:6" ht="54">
      <c r="A2989" s="246" t="s">
        <v>8853</v>
      </c>
      <c r="B2989" s="247" t="s">
        <v>8854</v>
      </c>
      <c r="C2989" s="251" t="s">
        <v>437</v>
      </c>
      <c r="D2989" s="251" t="s">
        <v>8855</v>
      </c>
      <c r="E2989" s="250" t="s">
        <v>28</v>
      </c>
      <c r="F2989" s="253" t="s">
        <v>16822</v>
      </c>
    </row>
    <row r="2990" spans="1:6" ht="54">
      <c r="A2990" s="246" t="s">
        <v>8856</v>
      </c>
      <c r="B2990" s="247" t="s">
        <v>8857</v>
      </c>
      <c r="C2990" s="251" t="s">
        <v>437</v>
      </c>
      <c r="D2990" s="251" t="s">
        <v>8858</v>
      </c>
      <c r="E2990" s="250" t="s">
        <v>28</v>
      </c>
      <c r="F2990" s="253" t="s">
        <v>22901</v>
      </c>
    </row>
    <row r="2991" spans="1:6" ht="54">
      <c r="A2991" s="246" t="s">
        <v>8859</v>
      </c>
      <c r="B2991" s="247" t="s">
        <v>8860</v>
      </c>
      <c r="C2991" s="251" t="s">
        <v>437</v>
      </c>
      <c r="D2991" s="251" t="s">
        <v>8861</v>
      </c>
      <c r="E2991" s="250" t="s">
        <v>28</v>
      </c>
      <c r="F2991" s="253" t="s">
        <v>22902</v>
      </c>
    </row>
    <row r="2992" spans="1:6" ht="54">
      <c r="A2992" s="246" t="s">
        <v>8862</v>
      </c>
      <c r="B2992" s="247" t="s">
        <v>8863</v>
      </c>
      <c r="C2992" s="251" t="s">
        <v>437</v>
      </c>
      <c r="D2992" s="251" t="s">
        <v>8864</v>
      </c>
      <c r="E2992" s="250" t="s">
        <v>28</v>
      </c>
      <c r="F2992" s="253" t="s">
        <v>22903</v>
      </c>
    </row>
    <row r="2993" spans="1:6" ht="40.5">
      <c r="A2993" s="246" t="s">
        <v>8865</v>
      </c>
      <c r="B2993" s="247" t="s">
        <v>8866</v>
      </c>
      <c r="C2993" s="251" t="s">
        <v>437</v>
      </c>
      <c r="D2993" s="251" t="s">
        <v>8867</v>
      </c>
      <c r="E2993" s="250" t="s">
        <v>28</v>
      </c>
      <c r="F2993" s="253" t="s">
        <v>2390</v>
      </c>
    </row>
    <row r="2994" spans="1:6" ht="40.5">
      <c r="A2994" s="246" t="s">
        <v>8868</v>
      </c>
      <c r="B2994" s="247" t="s">
        <v>8869</v>
      </c>
      <c r="C2994" s="251" t="s">
        <v>437</v>
      </c>
      <c r="D2994" s="251" t="s">
        <v>8870</v>
      </c>
      <c r="E2994" s="250" t="s">
        <v>28</v>
      </c>
      <c r="F2994" s="253" t="s">
        <v>22904</v>
      </c>
    </row>
    <row r="2995" spans="1:6" ht="40.5">
      <c r="A2995" s="246" t="s">
        <v>8871</v>
      </c>
      <c r="B2995" s="247" t="s">
        <v>8872</v>
      </c>
      <c r="C2995" s="251" t="s">
        <v>437</v>
      </c>
      <c r="D2995" s="251" t="s">
        <v>8873</v>
      </c>
      <c r="E2995" s="250" t="s">
        <v>28</v>
      </c>
      <c r="F2995" s="253" t="s">
        <v>6782</v>
      </c>
    </row>
    <row r="2996" spans="1:6" ht="40.5">
      <c r="A2996" s="246" t="s">
        <v>8874</v>
      </c>
      <c r="B2996" s="247" t="s">
        <v>8875</v>
      </c>
      <c r="C2996" s="251" t="s">
        <v>437</v>
      </c>
      <c r="D2996" s="251" t="s">
        <v>8876</v>
      </c>
      <c r="E2996" s="250" t="s">
        <v>28</v>
      </c>
      <c r="F2996" s="253" t="s">
        <v>22905</v>
      </c>
    </row>
    <row r="2997" spans="1:6" ht="54">
      <c r="A2997" s="246" t="s">
        <v>8877</v>
      </c>
      <c r="B2997" s="247" t="s">
        <v>8878</v>
      </c>
      <c r="C2997" s="251" t="s">
        <v>437</v>
      </c>
      <c r="D2997" s="251" t="s">
        <v>8879</v>
      </c>
      <c r="E2997" s="250" t="s">
        <v>28</v>
      </c>
      <c r="F2997" s="253" t="s">
        <v>22906</v>
      </c>
    </row>
    <row r="2998" spans="1:6" ht="54">
      <c r="A2998" s="246" t="s">
        <v>8880</v>
      </c>
      <c r="B2998" s="247" t="s">
        <v>8881</v>
      </c>
      <c r="C2998" s="251" t="s">
        <v>437</v>
      </c>
      <c r="D2998" s="251" t="s">
        <v>8882</v>
      </c>
      <c r="E2998" s="250" t="s">
        <v>28</v>
      </c>
      <c r="F2998" s="253" t="s">
        <v>22907</v>
      </c>
    </row>
    <row r="2999" spans="1:6" ht="54">
      <c r="A2999" s="246" t="s">
        <v>8883</v>
      </c>
      <c r="B2999" s="247" t="s">
        <v>8884</v>
      </c>
      <c r="C2999" s="251" t="s">
        <v>437</v>
      </c>
      <c r="D2999" s="251" t="s">
        <v>8885</v>
      </c>
      <c r="E2999" s="250" t="s">
        <v>28</v>
      </c>
      <c r="F2999" s="253" t="s">
        <v>22908</v>
      </c>
    </row>
    <row r="3000" spans="1:6" ht="54">
      <c r="A3000" s="246" t="s">
        <v>8886</v>
      </c>
      <c r="B3000" s="247" t="s">
        <v>8887</v>
      </c>
      <c r="C3000" s="251" t="s">
        <v>437</v>
      </c>
      <c r="D3000" s="251" t="s">
        <v>8888</v>
      </c>
      <c r="E3000" s="250" t="s">
        <v>28</v>
      </c>
      <c r="F3000" s="253" t="s">
        <v>22909</v>
      </c>
    </row>
    <row r="3001" spans="1:6" ht="40.5">
      <c r="A3001" s="246" t="s">
        <v>8889</v>
      </c>
      <c r="B3001" s="247" t="s">
        <v>8890</v>
      </c>
      <c r="C3001" s="251" t="s">
        <v>437</v>
      </c>
      <c r="D3001" s="251" t="s">
        <v>8891</v>
      </c>
      <c r="E3001" s="250" t="s">
        <v>28</v>
      </c>
      <c r="F3001" s="253" t="s">
        <v>22910</v>
      </c>
    </row>
    <row r="3002" spans="1:6" ht="40.5">
      <c r="A3002" s="246" t="s">
        <v>8892</v>
      </c>
      <c r="B3002" s="247" t="s">
        <v>8893</v>
      </c>
      <c r="C3002" s="251" t="s">
        <v>437</v>
      </c>
      <c r="D3002" s="251" t="s">
        <v>8894</v>
      </c>
      <c r="E3002" s="250" t="s">
        <v>28</v>
      </c>
      <c r="F3002" s="253" t="s">
        <v>22911</v>
      </c>
    </row>
    <row r="3003" spans="1:6" ht="40.5">
      <c r="A3003" s="246" t="s">
        <v>8895</v>
      </c>
      <c r="B3003" s="247" t="s">
        <v>8896</v>
      </c>
      <c r="C3003" s="251" t="s">
        <v>437</v>
      </c>
      <c r="D3003" s="251" t="s">
        <v>1205</v>
      </c>
      <c r="E3003" s="250" t="s">
        <v>28</v>
      </c>
      <c r="F3003" s="253" t="s">
        <v>9407</v>
      </c>
    </row>
    <row r="3004" spans="1:6" ht="40.5">
      <c r="A3004" s="246" t="s">
        <v>8897</v>
      </c>
      <c r="B3004" s="247" t="s">
        <v>8898</v>
      </c>
      <c r="C3004" s="251" t="s">
        <v>437</v>
      </c>
      <c r="D3004" s="251" t="s">
        <v>8899</v>
      </c>
      <c r="E3004" s="250" t="s">
        <v>28</v>
      </c>
      <c r="F3004" s="253" t="s">
        <v>16666</v>
      </c>
    </row>
    <row r="3005" spans="1:6" ht="40.5">
      <c r="A3005" s="246" t="s">
        <v>8900</v>
      </c>
      <c r="B3005" s="247" t="s">
        <v>8901</v>
      </c>
      <c r="C3005" s="251" t="s">
        <v>437</v>
      </c>
      <c r="D3005" s="251" t="s">
        <v>8838</v>
      </c>
      <c r="E3005" s="250" t="s">
        <v>28</v>
      </c>
      <c r="F3005" s="253" t="s">
        <v>22912</v>
      </c>
    </row>
    <row r="3006" spans="1:6" ht="40.5">
      <c r="A3006" s="246" t="s">
        <v>8902</v>
      </c>
      <c r="B3006" s="247" t="s">
        <v>8903</v>
      </c>
      <c r="C3006" s="251" t="s">
        <v>437</v>
      </c>
      <c r="D3006" s="251" t="s">
        <v>8062</v>
      </c>
      <c r="E3006" s="250" t="s">
        <v>28</v>
      </c>
      <c r="F3006" s="253" t="s">
        <v>22913</v>
      </c>
    </row>
    <row r="3007" spans="1:6" ht="40.5">
      <c r="A3007" s="246" t="s">
        <v>8904</v>
      </c>
      <c r="B3007" s="247" t="s">
        <v>8905</v>
      </c>
      <c r="C3007" s="251" t="s">
        <v>437</v>
      </c>
      <c r="D3007" s="251" t="s">
        <v>8906</v>
      </c>
      <c r="E3007" s="250" t="s">
        <v>28</v>
      </c>
      <c r="F3007" s="253" t="s">
        <v>8564</v>
      </c>
    </row>
    <row r="3008" spans="1:6" ht="40.5">
      <c r="A3008" s="246" t="s">
        <v>8907</v>
      </c>
      <c r="B3008" s="247" t="s">
        <v>8908</v>
      </c>
      <c r="C3008" s="251" t="s">
        <v>437</v>
      </c>
      <c r="D3008" s="251" t="s">
        <v>2743</v>
      </c>
      <c r="E3008" s="250" t="s">
        <v>28</v>
      </c>
      <c r="F3008" s="253" t="s">
        <v>22914</v>
      </c>
    </row>
    <row r="3009" spans="1:6" ht="40.5">
      <c r="A3009" s="246" t="s">
        <v>8909</v>
      </c>
      <c r="B3009" s="247" t="s">
        <v>8910</v>
      </c>
      <c r="C3009" s="251" t="s">
        <v>437</v>
      </c>
      <c r="D3009" s="251" t="s">
        <v>8911</v>
      </c>
      <c r="E3009" s="250" t="s">
        <v>28</v>
      </c>
      <c r="F3009" s="253" t="s">
        <v>16360</v>
      </c>
    </row>
    <row r="3010" spans="1:6" ht="40.5">
      <c r="A3010" s="246" t="s">
        <v>8912</v>
      </c>
      <c r="B3010" s="247" t="s">
        <v>8913</v>
      </c>
      <c r="C3010" s="251" t="s">
        <v>437</v>
      </c>
      <c r="D3010" s="251" t="s">
        <v>8914</v>
      </c>
      <c r="E3010" s="250" t="s">
        <v>28</v>
      </c>
      <c r="F3010" s="253" t="s">
        <v>22915</v>
      </c>
    </row>
    <row r="3011" spans="1:6" ht="54">
      <c r="A3011" s="246" t="s">
        <v>8915</v>
      </c>
      <c r="B3011" s="247" t="s">
        <v>8916</v>
      </c>
      <c r="C3011" s="251" t="s">
        <v>437</v>
      </c>
      <c r="D3011" s="251" t="s">
        <v>8917</v>
      </c>
      <c r="E3011" s="250" t="s">
        <v>28</v>
      </c>
      <c r="F3011" s="253" t="s">
        <v>22916</v>
      </c>
    </row>
    <row r="3012" spans="1:6" ht="54">
      <c r="A3012" s="246" t="s">
        <v>8918</v>
      </c>
      <c r="B3012" s="247" t="s">
        <v>8919</v>
      </c>
      <c r="C3012" s="251" t="s">
        <v>437</v>
      </c>
      <c r="D3012" s="251" t="s">
        <v>8920</v>
      </c>
      <c r="E3012" s="250" t="s">
        <v>28</v>
      </c>
      <c r="F3012" s="253" t="s">
        <v>8492</v>
      </c>
    </row>
    <row r="3013" spans="1:6" ht="40.5">
      <c r="A3013" s="246" t="s">
        <v>8921</v>
      </c>
      <c r="B3013" s="247" t="s">
        <v>8922</v>
      </c>
      <c r="C3013" s="251" t="s">
        <v>437</v>
      </c>
      <c r="D3013" s="251" t="s">
        <v>1199</v>
      </c>
      <c r="E3013" s="250" t="s">
        <v>28</v>
      </c>
      <c r="F3013" s="253" t="s">
        <v>22917</v>
      </c>
    </row>
    <row r="3014" spans="1:6" ht="40.5">
      <c r="A3014" s="246" t="s">
        <v>8923</v>
      </c>
      <c r="B3014" s="247" t="s">
        <v>8924</v>
      </c>
      <c r="C3014" s="251" t="s">
        <v>437</v>
      </c>
      <c r="D3014" s="251" t="s">
        <v>8925</v>
      </c>
      <c r="E3014" s="250" t="s">
        <v>28</v>
      </c>
      <c r="F3014" s="253" t="s">
        <v>22918</v>
      </c>
    </row>
    <row r="3015" spans="1:6" ht="54">
      <c r="A3015" s="246" t="s">
        <v>8926</v>
      </c>
      <c r="B3015" s="247" t="s">
        <v>8927</v>
      </c>
      <c r="C3015" s="251" t="s">
        <v>437</v>
      </c>
      <c r="D3015" s="251" t="s">
        <v>314</v>
      </c>
      <c r="E3015" s="250" t="s">
        <v>28</v>
      </c>
      <c r="F3015" s="253" t="s">
        <v>22919</v>
      </c>
    </row>
    <row r="3016" spans="1:6" ht="54">
      <c r="A3016" s="246" t="s">
        <v>8928</v>
      </c>
      <c r="B3016" s="247" t="s">
        <v>8929</v>
      </c>
      <c r="C3016" s="251" t="s">
        <v>437</v>
      </c>
      <c r="D3016" s="251" t="s">
        <v>8930</v>
      </c>
      <c r="E3016" s="250" t="s">
        <v>28</v>
      </c>
      <c r="F3016" s="253" t="s">
        <v>22920</v>
      </c>
    </row>
    <row r="3017" spans="1:6" ht="40.5">
      <c r="A3017" s="246" t="s">
        <v>8931</v>
      </c>
      <c r="B3017" s="247" t="s">
        <v>8932</v>
      </c>
      <c r="C3017" s="251" t="s">
        <v>437</v>
      </c>
      <c r="D3017" s="251" t="s">
        <v>8933</v>
      </c>
      <c r="E3017" s="250" t="s">
        <v>28</v>
      </c>
      <c r="F3017" s="253" t="s">
        <v>12558</v>
      </c>
    </row>
    <row r="3018" spans="1:6" ht="40.5">
      <c r="A3018" s="246" t="s">
        <v>8934</v>
      </c>
      <c r="B3018" s="247" t="s">
        <v>8935</v>
      </c>
      <c r="C3018" s="251" t="s">
        <v>437</v>
      </c>
      <c r="D3018" s="251" t="s">
        <v>8936</v>
      </c>
      <c r="E3018" s="250" t="s">
        <v>28</v>
      </c>
      <c r="F3018" s="253" t="s">
        <v>3701</v>
      </c>
    </row>
    <row r="3019" spans="1:6" ht="40.5">
      <c r="A3019" s="246" t="s">
        <v>8937</v>
      </c>
      <c r="B3019" s="247" t="s">
        <v>8938</v>
      </c>
      <c r="C3019" s="251" t="s">
        <v>437</v>
      </c>
      <c r="D3019" s="251" t="s">
        <v>8939</v>
      </c>
      <c r="E3019" s="250" t="s">
        <v>28</v>
      </c>
      <c r="F3019" s="253" t="s">
        <v>22921</v>
      </c>
    </row>
    <row r="3020" spans="1:6" ht="40.5">
      <c r="A3020" s="246" t="s">
        <v>8940</v>
      </c>
      <c r="B3020" s="247" t="s">
        <v>8941</v>
      </c>
      <c r="C3020" s="251" t="s">
        <v>437</v>
      </c>
      <c r="D3020" s="251" t="s">
        <v>8942</v>
      </c>
      <c r="E3020" s="250" t="s">
        <v>28</v>
      </c>
      <c r="F3020" s="253" t="s">
        <v>22922</v>
      </c>
    </row>
    <row r="3021" spans="1:6" ht="40.5">
      <c r="A3021" s="246" t="s">
        <v>8943</v>
      </c>
      <c r="B3021" s="247" t="s">
        <v>8944</v>
      </c>
      <c r="C3021" s="251" t="s">
        <v>437</v>
      </c>
      <c r="D3021" s="251" t="s">
        <v>8945</v>
      </c>
      <c r="E3021" s="250" t="s">
        <v>28</v>
      </c>
      <c r="F3021" s="253" t="s">
        <v>1141</v>
      </c>
    </row>
    <row r="3022" spans="1:6" ht="40.5">
      <c r="A3022" s="246" t="s">
        <v>8946</v>
      </c>
      <c r="B3022" s="247" t="s">
        <v>8947</v>
      </c>
      <c r="C3022" s="251" t="s">
        <v>437</v>
      </c>
      <c r="D3022" s="251" t="s">
        <v>8948</v>
      </c>
      <c r="E3022" s="250" t="s">
        <v>28</v>
      </c>
      <c r="F3022" s="253" t="s">
        <v>22923</v>
      </c>
    </row>
    <row r="3023" spans="1:6" ht="40.5">
      <c r="A3023" s="246" t="s">
        <v>8949</v>
      </c>
      <c r="B3023" s="247" t="s">
        <v>8950</v>
      </c>
      <c r="C3023" s="251" t="s">
        <v>437</v>
      </c>
      <c r="D3023" s="251" t="s">
        <v>2276</v>
      </c>
      <c r="E3023" s="250" t="s">
        <v>28</v>
      </c>
      <c r="F3023" s="253" t="s">
        <v>22924</v>
      </c>
    </row>
    <row r="3024" spans="1:6" ht="40.5">
      <c r="A3024" s="246" t="s">
        <v>8951</v>
      </c>
      <c r="B3024" s="247" t="s">
        <v>8952</v>
      </c>
      <c r="C3024" s="251" t="s">
        <v>437</v>
      </c>
      <c r="D3024" s="251" t="s">
        <v>8953</v>
      </c>
      <c r="E3024" s="250" t="s">
        <v>28</v>
      </c>
      <c r="F3024" s="253" t="s">
        <v>4748</v>
      </c>
    </row>
    <row r="3025" spans="1:6" ht="40.5">
      <c r="A3025" s="246" t="s">
        <v>8954</v>
      </c>
      <c r="B3025" s="247" t="s">
        <v>8955</v>
      </c>
      <c r="C3025" s="251" t="s">
        <v>437</v>
      </c>
      <c r="D3025" s="251" t="s">
        <v>8956</v>
      </c>
      <c r="E3025" s="250" t="s">
        <v>28</v>
      </c>
      <c r="F3025" s="253" t="s">
        <v>22925</v>
      </c>
    </row>
    <row r="3026" spans="1:6" ht="40.5">
      <c r="A3026" s="246" t="s">
        <v>8957</v>
      </c>
      <c r="B3026" s="247" t="s">
        <v>8958</v>
      </c>
      <c r="C3026" s="251" t="s">
        <v>437</v>
      </c>
      <c r="D3026" s="251" t="s">
        <v>8959</v>
      </c>
      <c r="E3026" s="250" t="s">
        <v>28</v>
      </c>
      <c r="F3026" s="253" t="s">
        <v>22926</v>
      </c>
    </row>
    <row r="3027" spans="1:6" ht="40.5">
      <c r="A3027" s="246" t="s">
        <v>8960</v>
      </c>
      <c r="B3027" s="247" t="s">
        <v>8961</v>
      </c>
      <c r="C3027" s="251" t="s">
        <v>437</v>
      </c>
      <c r="D3027" s="251" t="s">
        <v>8962</v>
      </c>
      <c r="E3027" s="250" t="s">
        <v>28</v>
      </c>
      <c r="F3027" s="253" t="s">
        <v>22927</v>
      </c>
    </row>
    <row r="3028" spans="1:6" ht="40.5">
      <c r="A3028" s="246" t="s">
        <v>8963</v>
      </c>
      <c r="B3028" s="247" t="s">
        <v>8964</v>
      </c>
      <c r="C3028" s="251" t="s">
        <v>437</v>
      </c>
      <c r="D3028" s="251" t="s">
        <v>8965</v>
      </c>
      <c r="E3028" s="250" t="s">
        <v>28</v>
      </c>
      <c r="F3028" s="253" t="s">
        <v>22928</v>
      </c>
    </row>
    <row r="3029" spans="1:6" ht="40.5">
      <c r="A3029" s="246" t="s">
        <v>8966</v>
      </c>
      <c r="B3029" s="247" t="s">
        <v>8967</v>
      </c>
      <c r="C3029" s="251" t="s">
        <v>437</v>
      </c>
      <c r="D3029" s="251" t="s">
        <v>8968</v>
      </c>
      <c r="E3029" s="250" t="s">
        <v>28</v>
      </c>
      <c r="F3029" s="253" t="s">
        <v>22929</v>
      </c>
    </row>
    <row r="3030" spans="1:6" ht="40.5">
      <c r="A3030" s="246" t="s">
        <v>8969</v>
      </c>
      <c r="B3030" s="247" t="s">
        <v>8970</v>
      </c>
      <c r="C3030" s="251" t="s">
        <v>437</v>
      </c>
      <c r="D3030" s="251" t="s">
        <v>8971</v>
      </c>
      <c r="E3030" s="250" t="s">
        <v>28</v>
      </c>
      <c r="F3030" s="253" t="s">
        <v>22930</v>
      </c>
    </row>
    <row r="3031" spans="1:6" ht="40.5">
      <c r="A3031" s="246" t="s">
        <v>8972</v>
      </c>
      <c r="B3031" s="247" t="s">
        <v>8973</v>
      </c>
      <c r="C3031" s="251" t="s">
        <v>437</v>
      </c>
      <c r="D3031" s="251" t="s">
        <v>8974</v>
      </c>
      <c r="E3031" s="250" t="s">
        <v>28</v>
      </c>
      <c r="F3031" s="253" t="s">
        <v>22931</v>
      </c>
    </row>
    <row r="3032" spans="1:6" ht="40.5">
      <c r="A3032" s="246" t="s">
        <v>8975</v>
      </c>
      <c r="B3032" s="247" t="s">
        <v>8976</v>
      </c>
      <c r="C3032" s="251" t="s">
        <v>437</v>
      </c>
      <c r="D3032" s="251" t="s">
        <v>8977</v>
      </c>
      <c r="E3032" s="250" t="s">
        <v>28</v>
      </c>
      <c r="F3032" s="253" t="s">
        <v>22932</v>
      </c>
    </row>
    <row r="3033" spans="1:6" ht="40.5">
      <c r="A3033" s="246" t="s">
        <v>8978</v>
      </c>
      <c r="B3033" s="247" t="s">
        <v>8979</v>
      </c>
      <c r="C3033" s="251" t="s">
        <v>437</v>
      </c>
      <c r="D3033" s="251" t="s">
        <v>8980</v>
      </c>
      <c r="E3033" s="250" t="s">
        <v>28</v>
      </c>
      <c r="F3033" s="253" t="s">
        <v>22933</v>
      </c>
    </row>
    <row r="3034" spans="1:6" ht="40.5">
      <c r="A3034" s="246" t="s">
        <v>8981</v>
      </c>
      <c r="B3034" s="247" t="s">
        <v>8982</v>
      </c>
      <c r="C3034" s="251" t="s">
        <v>437</v>
      </c>
      <c r="D3034" s="251" t="s">
        <v>8983</v>
      </c>
      <c r="E3034" s="250" t="s">
        <v>28</v>
      </c>
      <c r="F3034" s="253" t="s">
        <v>12138</v>
      </c>
    </row>
    <row r="3035" spans="1:6" ht="40.5">
      <c r="A3035" s="246" t="s">
        <v>8984</v>
      </c>
      <c r="B3035" s="247" t="s">
        <v>8985</v>
      </c>
      <c r="C3035" s="251" t="s">
        <v>437</v>
      </c>
      <c r="D3035" s="251" t="s">
        <v>8986</v>
      </c>
      <c r="E3035" s="250" t="s">
        <v>28</v>
      </c>
      <c r="F3035" s="253" t="s">
        <v>22825</v>
      </c>
    </row>
    <row r="3036" spans="1:6" ht="40.5">
      <c r="A3036" s="246" t="s">
        <v>8987</v>
      </c>
      <c r="B3036" s="247" t="s">
        <v>8988</v>
      </c>
      <c r="C3036" s="251" t="s">
        <v>437</v>
      </c>
      <c r="D3036" s="251" t="s">
        <v>8989</v>
      </c>
      <c r="E3036" s="250" t="s">
        <v>28</v>
      </c>
      <c r="F3036" s="253" t="s">
        <v>22934</v>
      </c>
    </row>
    <row r="3037" spans="1:6" ht="40.5">
      <c r="A3037" s="246" t="s">
        <v>8990</v>
      </c>
      <c r="B3037" s="247" t="s">
        <v>8991</v>
      </c>
      <c r="C3037" s="251" t="s">
        <v>437</v>
      </c>
      <c r="D3037" s="251" t="s">
        <v>8992</v>
      </c>
      <c r="E3037" s="250" t="s">
        <v>28</v>
      </c>
      <c r="F3037" s="253" t="s">
        <v>22935</v>
      </c>
    </row>
    <row r="3038" spans="1:6" ht="40.5">
      <c r="A3038" s="246" t="s">
        <v>8993</v>
      </c>
      <c r="B3038" s="247" t="s">
        <v>8994</v>
      </c>
      <c r="C3038" s="251" t="s">
        <v>437</v>
      </c>
      <c r="D3038" s="251" t="s">
        <v>8995</v>
      </c>
      <c r="E3038" s="250" t="s">
        <v>28</v>
      </c>
      <c r="F3038" s="253" t="s">
        <v>22936</v>
      </c>
    </row>
    <row r="3039" spans="1:6" ht="40.5">
      <c r="A3039" s="246" t="s">
        <v>8996</v>
      </c>
      <c r="B3039" s="247" t="s">
        <v>8997</v>
      </c>
      <c r="C3039" s="251" t="s">
        <v>437</v>
      </c>
      <c r="D3039" s="251" t="s">
        <v>8998</v>
      </c>
      <c r="E3039" s="250" t="s">
        <v>28</v>
      </c>
      <c r="F3039" s="253" t="s">
        <v>22937</v>
      </c>
    </row>
    <row r="3040" spans="1:6" ht="40.5">
      <c r="A3040" s="246" t="s">
        <v>8999</v>
      </c>
      <c r="B3040" s="247" t="s">
        <v>9000</v>
      </c>
      <c r="C3040" s="251" t="s">
        <v>437</v>
      </c>
      <c r="D3040" s="251" t="s">
        <v>9001</v>
      </c>
      <c r="E3040" s="250" t="s">
        <v>28</v>
      </c>
      <c r="F3040" s="253" t="s">
        <v>22938</v>
      </c>
    </row>
    <row r="3041" spans="1:6" ht="40.5">
      <c r="A3041" s="246" t="s">
        <v>9002</v>
      </c>
      <c r="B3041" s="247" t="s">
        <v>9003</v>
      </c>
      <c r="C3041" s="251" t="s">
        <v>437</v>
      </c>
      <c r="D3041" s="251" t="s">
        <v>9004</v>
      </c>
      <c r="E3041" s="250" t="s">
        <v>28</v>
      </c>
      <c r="F3041" s="253" t="s">
        <v>22939</v>
      </c>
    </row>
    <row r="3042" spans="1:6" ht="40.5">
      <c r="A3042" s="246" t="s">
        <v>9005</v>
      </c>
      <c r="B3042" s="247" t="s">
        <v>9006</v>
      </c>
      <c r="C3042" s="251" t="s">
        <v>437</v>
      </c>
      <c r="D3042" s="251" t="s">
        <v>9007</v>
      </c>
      <c r="E3042" s="250" t="s">
        <v>28</v>
      </c>
      <c r="F3042" s="253" t="s">
        <v>22940</v>
      </c>
    </row>
    <row r="3043" spans="1:6" ht="40.5">
      <c r="A3043" s="246" t="s">
        <v>9008</v>
      </c>
      <c r="B3043" s="247" t="s">
        <v>9009</v>
      </c>
      <c r="C3043" s="251" t="s">
        <v>437</v>
      </c>
      <c r="D3043" s="251" t="s">
        <v>9010</v>
      </c>
      <c r="E3043" s="250" t="s">
        <v>28</v>
      </c>
      <c r="F3043" s="253" t="s">
        <v>21226</v>
      </c>
    </row>
    <row r="3044" spans="1:6" ht="40.5">
      <c r="A3044" s="246" t="s">
        <v>9011</v>
      </c>
      <c r="B3044" s="247" t="s">
        <v>9012</v>
      </c>
      <c r="C3044" s="251" t="s">
        <v>437</v>
      </c>
      <c r="D3044" s="251" t="s">
        <v>9013</v>
      </c>
      <c r="E3044" s="250" t="s">
        <v>28</v>
      </c>
      <c r="F3044" s="253" t="s">
        <v>22941</v>
      </c>
    </row>
    <row r="3045" spans="1:6" ht="40.5">
      <c r="A3045" s="246" t="s">
        <v>9014</v>
      </c>
      <c r="B3045" s="247" t="s">
        <v>9015</v>
      </c>
      <c r="C3045" s="251" t="s">
        <v>437</v>
      </c>
      <c r="D3045" s="251" t="s">
        <v>9016</v>
      </c>
      <c r="E3045" s="250" t="s">
        <v>28</v>
      </c>
      <c r="F3045" s="253" t="s">
        <v>2053</v>
      </c>
    </row>
    <row r="3046" spans="1:6" ht="40.5">
      <c r="A3046" s="246" t="s">
        <v>9017</v>
      </c>
      <c r="B3046" s="247" t="s">
        <v>9018</v>
      </c>
      <c r="C3046" s="251" t="s">
        <v>437</v>
      </c>
      <c r="D3046" s="251" t="s">
        <v>9019</v>
      </c>
      <c r="E3046" s="250" t="s">
        <v>28</v>
      </c>
      <c r="F3046" s="253" t="s">
        <v>22942</v>
      </c>
    </row>
    <row r="3047" spans="1:6" ht="40.5">
      <c r="A3047" s="246" t="s">
        <v>9020</v>
      </c>
      <c r="B3047" s="247" t="s">
        <v>9021</v>
      </c>
      <c r="C3047" s="251" t="s">
        <v>437</v>
      </c>
      <c r="D3047" s="251" t="s">
        <v>9022</v>
      </c>
      <c r="E3047" s="250" t="s">
        <v>28</v>
      </c>
      <c r="F3047" s="253" t="s">
        <v>22943</v>
      </c>
    </row>
    <row r="3048" spans="1:6" ht="40.5">
      <c r="A3048" s="246" t="s">
        <v>9023</v>
      </c>
      <c r="B3048" s="247" t="s">
        <v>9024</v>
      </c>
      <c r="C3048" s="251" t="s">
        <v>437</v>
      </c>
      <c r="D3048" s="251" t="s">
        <v>9025</v>
      </c>
      <c r="E3048" s="250" t="s">
        <v>28</v>
      </c>
      <c r="F3048" s="253" t="s">
        <v>22944</v>
      </c>
    </row>
    <row r="3049" spans="1:6" ht="54">
      <c r="A3049" s="246" t="s">
        <v>9026</v>
      </c>
      <c r="B3049" s="247" t="s">
        <v>9027</v>
      </c>
      <c r="C3049" s="251" t="s">
        <v>437</v>
      </c>
      <c r="D3049" s="251" t="s">
        <v>3303</v>
      </c>
      <c r="E3049" s="250" t="s">
        <v>28</v>
      </c>
      <c r="F3049" s="253" t="s">
        <v>13541</v>
      </c>
    </row>
    <row r="3050" spans="1:6" ht="54">
      <c r="A3050" s="246" t="s">
        <v>9028</v>
      </c>
      <c r="B3050" s="247" t="s">
        <v>9029</v>
      </c>
      <c r="C3050" s="251" t="s">
        <v>437</v>
      </c>
      <c r="D3050" s="251" t="s">
        <v>9030</v>
      </c>
      <c r="E3050" s="250" t="s">
        <v>28</v>
      </c>
      <c r="F3050" s="253" t="s">
        <v>15580</v>
      </c>
    </row>
    <row r="3051" spans="1:6" ht="54">
      <c r="A3051" s="246" t="s">
        <v>9031</v>
      </c>
      <c r="B3051" s="247" t="s">
        <v>9032</v>
      </c>
      <c r="C3051" s="251" t="s">
        <v>437</v>
      </c>
      <c r="D3051" s="251" t="s">
        <v>9033</v>
      </c>
      <c r="E3051" s="250" t="s">
        <v>28</v>
      </c>
      <c r="F3051" s="253" t="s">
        <v>2445</v>
      </c>
    </row>
    <row r="3052" spans="1:6" ht="54">
      <c r="A3052" s="246" t="s">
        <v>9034</v>
      </c>
      <c r="B3052" s="247" t="s">
        <v>9035</v>
      </c>
      <c r="C3052" s="251" t="s">
        <v>437</v>
      </c>
      <c r="D3052" s="251" t="s">
        <v>9036</v>
      </c>
      <c r="E3052" s="250" t="s">
        <v>28</v>
      </c>
      <c r="F3052" s="253" t="s">
        <v>22945</v>
      </c>
    </row>
    <row r="3053" spans="1:6" ht="54">
      <c r="A3053" s="246" t="s">
        <v>9037</v>
      </c>
      <c r="B3053" s="247" t="s">
        <v>9038</v>
      </c>
      <c r="C3053" s="251" t="s">
        <v>437</v>
      </c>
      <c r="D3053" s="251" t="s">
        <v>9039</v>
      </c>
      <c r="E3053" s="250" t="s">
        <v>28</v>
      </c>
      <c r="F3053" s="253" t="s">
        <v>7869</v>
      </c>
    </row>
    <row r="3054" spans="1:6" ht="54">
      <c r="A3054" s="246" t="s">
        <v>9040</v>
      </c>
      <c r="B3054" s="247" t="s">
        <v>9041</v>
      </c>
      <c r="C3054" s="251" t="s">
        <v>437</v>
      </c>
      <c r="D3054" s="251" t="s">
        <v>9042</v>
      </c>
      <c r="E3054" s="250" t="s">
        <v>28</v>
      </c>
      <c r="F3054" s="253" t="s">
        <v>22946</v>
      </c>
    </row>
    <row r="3055" spans="1:6" ht="54">
      <c r="A3055" s="246" t="s">
        <v>9043</v>
      </c>
      <c r="B3055" s="247" t="s">
        <v>9044</v>
      </c>
      <c r="C3055" s="251" t="s">
        <v>437</v>
      </c>
      <c r="D3055" s="251" t="s">
        <v>9045</v>
      </c>
      <c r="E3055" s="250" t="s">
        <v>28</v>
      </c>
      <c r="F3055" s="253" t="s">
        <v>22947</v>
      </c>
    </row>
    <row r="3056" spans="1:6" ht="54">
      <c r="A3056" s="246" t="s">
        <v>9046</v>
      </c>
      <c r="B3056" s="247" t="s">
        <v>9047</v>
      </c>
      <c r="C3056" s="251" t="s">
        <v>437</v>
      </c>
      <c r="D3056" s="251" t="s">
        <v>9048</v>
      </c>
      <c r="E3056" s="250" t="s">
        <v>28</v>
      </c>
      <c r="F3056" s="253" t="s">
        <v>22948</v>
      </c>
    </row>
    <row r="3057" spans="1:6" ht="54">
      <c r="A3057" s="246" t="s">
        <v>9049</v>
      </c>
      <c r="B3057" s="247" t="s">
        <v>9050</v>
      </c>
      <c r="C3057" s="251" t="s">
        <v>437</v>
      </c>
      <c r="D3057" s="251" t="s">
        <v>9051</v>
      </c>
      <c r="E3057" s="250" t="s">
        <v>28</v>
      </c>
      <c r="F3057" s="253" t="s">
        <v>22949</v>
      </c>
    </row>
    <row r="3058" spans="1:6" ht="54">
      <c r="A3058" s="246" t="s">
        <v>9052</v>
      </c>
      <c r="B3058" s="247" t="s">
        <v>9053</v>
      </c>
      <c r="C3058" s="251" t="s">
        <v>437</v>
      </c>
      <c r="D3058" s="251" t="s">
        <v>9054</v>
      </c>
      <c r="E3058" s="250" t="s">
        <v>28</v>
      </c>
      <c r="F3058" s="253" t="s">
        <v>1621</v>
      </c>
    </row>
    <row r="3059" spans="1:6" ht="54">
      <c r="A3059" s="246" t="s">
        <v>9055</v>
      </c>
      <c r="B3059" s="247" t="s">
        <v>9056</v>
      </c>
      <c r="C3059" s="251" t="s">
        <v>437</v>
      </c>
      <c r="D3059" s="251" t="s">
        <v>9057</v>
      </c>
      <c r="E3059" s="250" t="s">
        <v>28</v>
      </c>
      <c r="F3059" s="253" t="s">
        <v>22950</v>
      </c>
    </row>
    <row r="3060" spans="1:6" ht="54">
      <c r="A3060" s="246" t="s">
        <v>9058</v>
      </c>
      <c r="B3060" s="247" t="s">
        <v>9059</v>
      </c>
      <c r="C3060" s="251" t="s">
        <v>437</v>
      </c>
      <c r="D3060" s="251" t="s">
        <v>9060</v>
      </c>
      <c r="E3060" s="250" t="s">
        <v>28</v>
      </c>
      <c r="F3060" s="253" t="s">
        <v>22951</v>
      </c>
    </row>
    <row r="3061" spans="1:6" ht="67.5">
      <c r="A3061" s="246" t="s">
        <v>9061</v>
      </c>
      <c r="B3061" s="247" t="s">
        <v>9062</v>
      </c>
      <c r="C3061" s="251" t="s">
        <v>437</v>
      </c>
      <c r="D3061" s="251" t="s">
        <v>9063</v>
      </c>
      <c r="E3061" s="250" t="s">
        <v>28</v>
      </c>
      <c r="F3061" s="253" t="s">
        <v>22952</v>
      </c>
    </row>
    <row r="3062" spans="1:6" ht="67.5">
      <c r="A3062" s="246" t="s">
        <v>9064</v>
      </c>
      <c r="B3062" s="247" t="s">
        <v>9065</v>
      </c>
      <c r="C3062" s="251" t="s">
        <v>437</v>
      </c>
      <c r="D3062" s="251" t="s">
        <v>9066</v>
      </c>
      <c r="E3062" s="250" t="s">
        <v>28</v>
      </c>
      <c r="F3062" s="253" t="s">
        <v>9377</v>
      </c>
    </row>
    <row r="3063" spans="1:6" ht="54">
      <c r="A3063" s="246" t="s">
        <v>9067</v>
      </c>
      <c r="B3063" s="247" t="s">
        <v>9068</v>
      </c>
      <c r="C3063" s="251" t="s">
        <v>437</v>
      </c>
      <c r="D3063" s="251" t="s">
        <v>9069</v>
      </c>
      <c r="E3063" s="250" t="s">
        <v>28</v>
      </c>
      <c r="F3063" s="253" t="s">
        <v>22953</v>
      </c>
    </row>
    <row r="3064" spans="1:6" ht="54">
      <c r="A3064" s="246" t="s">
        <v>9070</v>
      </c>
      <c r="B3064" s="247" t="s">
        <v>9071</v>
      </c>
      <c r="C3064" s="251" t="s">
        <v>437</v>
      </c>
      <c r="D3064" s="251" t="s">
        <v>9072</v>
      </c>
      <c r="E3064" s="250" t="s">
        <v>28</v>
      </c>
      <c r="F3064" s="253" t="s">
        <v>22954</v>
      </c>
    </row>
    <row r="3065" spans="1:6" ht="54">
      <c r="A3065" s="246" t="s">
        <v>9073</v>
      </c>
      <c r="B3065" s="247" t="s">
        <v>9074</v>
      </c>
      <c r="C3065" s="251" t="s">
        <v>437</v>
      </c>
      <c r="D3065" s="251" t="s">
        <v>9075</v>
      </c>
      <c r="E3065" s="250" t="s">
        <v>28</v>
      </c>
      <c r="F3065" s="253" t="s">
        <v>22955</v>
      </c>
    </row>
    <row r="3066" spans="1:6" ht="54">
      <c r="A3066" s="246" t="s">
        <v>9076</v>
      </c>
      <c r="B3066" s="247" t="s">
        <v>9077</v>
      </c>
      <c r="C3066" s="251" t="s">
        <v>437</v>
      </c>
      <c r="D3066" s="251" t="s">
        <v>9078</v>
      </c>
      <c r="E3066" s="250" t="s">
        <v>28</v>
      </c>
      <c r="F3066" s="253" t="s">
        <v>22956</v>
      </c>
    </row>
    <row r="3067" spans="1:6" ht="54">
      <c r="A3067" s="246" t="s">
        <v>9079</v>
      </c>
      <c r="B3067" s="247" t="s">
        <v>9080</v>
      </c>
      <c r="C3067" s="251" t="s">
        <v>437</v>
      </c>
      <c r="D3067" s="251" t="s">
        <v>9081</v>
      </c>
      <c r="E3067" s="250" t="s">
        <v>28</v>
      </c>
      <c r="F3067" s="253" t="s">
        <v>22957</v>
      </c>
    </row>
    <row r="3068" spans="1:6" ht="54">
      <c r="A3068" s="246" t="s">
        <v>9082</v>
      </c>
      <c r="B3068" s="247" t="s">
        <v>9083</v>
      </c>
      <c r="C3068" s="251" t="s">
        <v>437</v>
      </c>
      <c r="D3068" s="251" t="s">
        <v>3017</v>
      </c>
      <c r="E3068" s="250" t="s">
        <v>28</v>
      </c>
      <c r="F3068" s="253" t="s">
        <v>15068</v>
      </c>
    </row>
    <row r="3069" spans="1:6" ht="54">
      <c r="A3069" s="246" t="s">
        <v>9084</v>
      </c>
      <c r="B3069" s="247" t="s">
        <v>9085</v>
      </c>
      <c r="C3069" s="251" t="s">
        <v>437</v>
      </c>
      <c r="D3069" s="251" t="s">
        <v>9086</v>
      </c>
      <c r="E3069" s="250" t="s">
        <v>28</v>
      </c>
      <c r="F3069" s="253" t="s">
        <v>22958</v>
      </c>
    </row>
    <row r="3070" spans="1:6" ht="54">
      <c r="A3070" s="246" t="s">
        <v>9087</v>
      </c>
      <c r="B3070" s="247" t="s">
        <v>9088</v>
      </c>
      <c r="C3070" s="251" t="s">
        <v>437</v>
      </c>
      <c r="D3070" s="251" t="s">
        <v>9089</v>
      </c>
      <c r="E3070" s="250" t="s">
        <v>28</v>
      </c>
      <c r="F3070" s="253" t="s">
        <v>22959</v>
      </c>
    </row>
    <row r="3071" spans="1:6" ht="40.5">
      <c r="A3071" s="246" t="s">
        <v>9090</v>
      </c>
      <c r="B3071" s="247" t="s">
        <v>9091</v>
      </c>
      <c r="C3071" s="251" t="s">
        <v>437</v>
      </c>
      <c r="D3071" s="251" t="s">
        <v>9092</v>
      </c>
      <c r="E3071" s="250" t="s">
        <v>28</v>
      </c>
      <c r="F3071" s="253" t="s">
        <v>22960</v>
      </c>
    </row>
    <row r="3072" spans="1:6" ht="54">
      <c r="A3072" s="246" t="s">
        <v>9093</v>
      </c>
      <c r="B3072" s="247" t="s">
        <v>9094</v>
      </c>
      <c r="C3072" s="251" t="s">
        <v>437</v>
      </c>
      <c r="D3072" s="251" t="s">
        <v>9095</v>
      </c>
      <c r="E3072" s="250" t="s">
        <v>28</v>
      </c>
      <c r="F3072" s="253" t="s">
        <v>4807</v>
      </c>
    </row>
    <row r="3073" spans="1:6" ht="40.5">
      <c r="A3073" s="246" t="s">
        <v>9096</v>
      </c>
      <c r="B3073" s="247" t="s">
        <v>9097</v>
      </c>
      <c r="C3073" s="251" t="s">
        <v>437</v>
      </c>
      <c r="D3073" s="251" t="s">
        <v>9098</v>
      </c>
      <c r="E3073" s="250" t="s">
        <v>28</v>
      </c>
      <c r="F3073" s="253" t="s">
        <v>11833</v>
      </c>
    </row>
    <row r="3074" spans="1:6" ht="40.5">
      <c r="A3074" s="246" t="s">
        <v>9099</v>
      </c>
      <c r="B3074" s="247" t="s">
        <v>9100</v>
      </c>
      <c r="C3074" s="251" t="s">
        <v>437</v>
      </c>
      <c r="D3074" s="251" t="s">
        <v>8855</v>
      </c>
      <c r="E3074" s="250" t="s">
        <v>28</v>
      </c>
      <c r="F3074" s="253" t="s">
        <v>22961</v>
      </c>
    </row>
    <row r="3075" spans="1:6" ht="40.5">
      <c r="A3075" s="246" t="s">
        <v>9101</v>
      </c>
      <c r="B3075" s="247" t="s">
        <v>9102</v>
      </c>
      <c r="C3075" s="251" t="s">
        <v>437</v>
      </c>
      <c r="D3075" s="251" t="s">
        <v>9103</v>
      </c>
      <c r="E3075" s="250" t="s">
        <v>28</v>
      </c>
      <c r="F3075" s="253" t="s">
        <v>22962</v>
      </c>
    </row>
    <row r="3076" spans="1:6" ht="40.5">
      <c r="A3076" s="246" t="s">
        <v>9104</v>
      </c>
      <c r="B3076" s="247" t="s">
        <v>9105</v>
      </c>
      <c r="C3076" s="251" t="s">
        <v>437</v>
      </c>
      <c r="D3076" s="251" t="s">
        <v>9106</v>
      </c>
      <c r="E3076" s="250" t="s">
        <v>28</v>
      </c>
      <c r="F3076" s="253" t="s">
        <v>22963</v>
      </c>
    </row>
    <row r="3077" spans="1:6" ht="40.5">
      <c r="A3077" s="246" t="s">
        <v>9107</v>
      </c>
      <c r="B3077" s="247" t="s">
        <v>9108</v>
      </c>
      <c r="C3077" s="251" t="s">
        <v>437</v>
      </c>
      <c r="D3077" s="251" t="s">
        <v>9109</v>
      </c>
      <c r="E3077" s="250" t="s">
        <v>28</v>
      </c>
      <c r="F3077" s="253" t="s">
        <v>13227</v>
      </c>
    </row>
    <row r="3078" spans="1:6" ht="27">
      <c r="A3078" s="246" t="s">
        <v>9110</v>
      </c>
      <c r="B3078" s="247" t="s">
        <v>9111</v>
      </c>
      <c r="C3078" s="251" t="s">
        <v>437</v>
      </c>
      <c r="D3078" s="251" t="s">
        <v>251</v>
      </c>
      <c r="E3078" s="250" t="s">
        <v>28</v>
      </c>
      <c r="F3078" s="253" t="s">
        <v>7341</v>
      </c>
    </row>
    <row r="3079" spans="1:6" ht="27">
      <c r="A3079" s="246" t="s">
        <v>9112</v>
      </c>
      <c r="B3079" s="247" t="s">
        <v>9113</v>
      </c>
      <c r="C3079" s="251" t="s">
        <v>437</v>
      </c>
      <c r="D3079" s="251" t="s">
        <v>7408</v>
      </c>
      <c r="E3079" s="250" t="s">
        <v>28</v>
      </c>
      <c r="F3079" s="253" t="s">
        <v>17153</v>
      </c>
    </row>
    <row r="3080" spans="1:6" ht="40.5">
      <c r="A3080" s="246" t="s">
        <v>9114</v>
      </c>
      <c r="B3080" s="247" t="s">
        <v>9115</v>
      </c>
      <c r="C3080" s="251" t="s">
        <v>437</v>
      </c>
      <c r="D3080" s="251" t="s">
        <v>9116</v>
      </c>
      <c r="E3080" s="250" t="s">
        <v>28</v>
      </c>
      <c r="F3080" s="253" t="s">
        <v>11644</v>
      </c>
    </row>
    <row r="3081" spans="1:6" ht="40.5">
      <c r="A3081" s="246" t="s">
        <v>9117</v>
      </c>
      <c r="B3081" s="247" t="s">
        <v>9118</v>
      </c>
      <c r="C3081" s="251" t="s">
        <v>437</v>
      </c>
      <c r="D3081" s="251" t="s">
        <v>3008</v>
      </c>
      <c r="E3081" s="250" t="s">
        <v>28</v>
      </c>
      <c r="F3081" s="253" t="s">
        <v>22964</v>
      </c>
    </row>
    <row r="3082" spans="1:6" ht="40.5">
      <c r="A3082" s="246" t="s">
        <v>9119</v>
      </c>
      <c r="B3082" s="247" t="s">
        <v>9120</v>
      </c>
      <c r="C3082" s="251" t="s">
        <v>437</v>
      </c>
      <c r="D3082" s="251" t="s">
        <v>9121</v>
      </c>
      <c r="E3082" s="250" t="s">
        <v>28</v>
      </c>
      <c r="F3082" s="253" t="s">
        <v>22965</v>
      </c>
    </row>
    <row r="3083" spans="1:6" ht="40.5">
      <c r="A3083" s="246" t="s">
        <v>9122</v>
      </c>
      <c r="B3083" s="247" t="s">
        <v>9123</v>
      </c>
      <c r="C3083" s="251" t="s">
        <v>437</v>
      </c>
      <c r="D3083" s="251" t="s">
        <v>9124</v>
      </c>
      <c r="E3083" s="250" t="s">
        <v>28</v>
      </c>
      <c r="F3083" s="253" t="s">
        <v>22966</v>
      </c>
    </row>
    <row r="3084" spans="1:6" ht="40.5">
      <c r="A3084" s="246" t="s">
        <v>9125</v>
      </c>
      <c r="B3084" s="247" t="s">
        <v>9126</v>
      </c>
      <c r="C3084" s="251" t="s">
        <v>437</v>
      </c>
      <c r="D3084" s="251" t="s">
        <v>9127</v>
      </c>
      <c r="E3084" s="250" t="s">
        <v>28</v>
      </c>
      <c r="F3084" s="253" t="s">
        <v>5739</v>
      </c>
    </row>
    <row r="3085" spans="1:6" ht="40.5">
      <c r="A3085" s="246" t="s">
        <v>9128</v>
      </c>
      <c r="B3085" s="247" t="s">
        <v>9129</v>
      </c>
      <c r="C3085" s="251" t="s">
        <v>437</v>
      </c>
      <c r="D3085" s="251" t="s">
        <v>9130</v>
      </c>
      <c r="E3085" s="250" t="s">
        <v>28</v>
      </c>
      <c r="F3085" s="253" t="s">
        <v>22967</v>
      </c>
    </row>
    <row r="3086" spans="1:6" ht="40.5">
      <c r="A3086" s="246" t="s">
        <v>9131</v>
      </c>
      <c r="B3086" s="247" t="s">
        <v>9132</v>
      </c>
      <c r="C3086" s="251" t="s">
        <v>437</v>
      </c>
      <c r="D3086" s="251" t="s">
        <v>9133</v>
      </c>
      <c r="E3086" s="250" t="s">
        <v>28</v>
      </c>
      <c r="F3086" s="253" t="s">
        <v>22968</v>
      </c>
    </row>
    <row r="3087" spans="1:6" ht="40.5">
      <c r="A3087" s="246" t="s">
        <v>9134</v>
      </c>
      <c r="B3087" s="247" t="s">
        <v>9135</v>
      </c>
      <c r="C3087" s="251" t="s">
        <v>437</v>
      </c>
      <c r="D3087" s="251" t="s">
        <v>9136</v>
      </c>
      <c r="E3087" s="250" t="s">
        <v>28</v>
      </c>
      <c r="F3087" s="253" t="s">
        <v>22969</v>
      </c>
    </row>
    <row r="3088" spans="1:6" ht="27">
      <c r="A3088" s="246" t="s">
        <v>9137</v>
      </c>
      <c r="B3088" s="247" t="s">
        <v>9138</v>
      </c>
      <c r="C3088" s="251" t="s">
        <v>437</v>
      </c>
      <c r="D3088" s="251" t="s">
        <v>9139</v>
      </c>
      <c r="E3088" s="250" t="s">
        <v>28</v>
      </c>
      <c r="F3088" s="253" t="s">
        <v>22970</v>
      </c>
    </row>
    <row r="3089" spans="1:6" ht="40.5">
      <c r="A3089" s="246" t="s">
        <v>9140</v>
      </c>
      <c r="B3089" s="247" t="s">
        <v>9141</v>
      </c>
      <c r="C3089" s="251" t="s">
        <v>437</v>
      </c>
      <c r="D3089" s="251" t="s">
        <v>9142</v>
      </c>
      <c r="E3089" s="250" t="s">
        <v>28</v>
      </c>
      <c r="F3089" s="253" t="s">
        <v>22971</v>
      </c>
    </row>
    <row r="3090" spans="1:6" ht="54">
      <c r="A3090" s="246" t="s">
        <v>9143</v>
      </c>
      <c r="B3090" s="247" t="s">
        <v>9144</v>
      </c>
      <c r="C3090" s="251" t="s">
        <v>437</v>
      </c>
      <c r="D3090" s="251" t="s">
        <v>9069</v>
      </c>
      <c r="E3090" s="250" t="s">
        <v>28</v>
      </c>
      <c r="F3090" s="253" t="s">
        <v>22953</v>
      </c>
    </row>
    <row r="3091" spans="1:6" ht="54">
      <c r="A3091" s="246" t="s">
        <v>9145</v>
      </c>
      <c r="B3091" s="247" t="s">
        <v>9146</v>
      </c>
      <c r="C3091" s="251" t="s">
        <v>437</v>
      </c>
      <c r="D3091" s="251" t="s">
        <v>9147</v>
      </c>
      <c r="E3091" s="250" t="s">
        <v>28</v>
      </c>
      <c r="F3091" s="253" t="s">
        <v>22972</v>
      </c>
    </row>
    <row r="3092" spans="1:6" ht="54">
      <c r="A3092" s="246" t="s">
        <v>9148</v>
      </c>
      <c r="B3092" s="247" t="s">
        <v>9149</v>
      </c>
      <c r="C3092" s="251" t="s">
        <v>437</v>
      </c>
      <c r="D3092" s="251" t="s">
        <v>9150</v>
      </c>
      <c r="E3092" s="250" t="s">
        <v>28</v>
      </c>
      <c r="F3092" s="253" t="s">
        <v>22973</v>
      </c>
    </row>
    <row r="3093" spans="1:6" ht="40.5">
      <c r="A3093" s="246" t="s">
        <v>9151</v>
      </c>
      <c r="B3093" s="247" t="s">
        <v>9152</v>
      </c>
      <c r="C3093" s="251" t="s">
        <v>437</v>
      </c>
      <c r="D3093" s="251" t="s">
        <v>2053</v>
      </c>
      <c r="E3093" s="250" t="s">
        <v>28</v>
      </c>
      <c r="F3093" s="253" t="s">
        <v>22974</v>
      </c>
    </row>
    <row r="3094" spans="1:6" ht="40.5">
      <c r="A3094" s="246" t="s">
        <v>9153</v>
      </c>
      <c r="B3094" s="247" t="s">
        <v>9154</v>
      </c>
      <c r="C3094" s="251" t="s">
        <v>437</v>
      </c>
      <c r="D3094" s="251" t="s">
        <v>6578</v>
      </c>
      <c r="E3094" s="250" t="s">
        <v>28</v>
      </c>
      <c r="F3094" s="253" t="s">
        <v>10559</v>
      </c>
    </row>
    <row r="3095" spans="1:6" ht="40.5">
      <c r="A3095" s="246" t="s">
        <v>9155</v>
      </c>
      <c r="B3095" s="247" t="s">
        <v>9156</v>
      </c>
      <c r="C3095" s="251" t="s">
        <v>437</v>
      </c>
      <c r="D3095" s="251" t="s">
        <v>2335</v>
      </c>
      <c r="E3095" s="250" t="s">
        <v>28</v>
      </c>
      <c r="F3095" s="253" t="s">
        <v>22975</v>
      </c>
    </row>
    <row r="3096" spans="1:6" ht="40.5">
      <c r="A3096" s="246" t="s">
        <v>9157</v>
      </c>
      <c r="B3096" s="247" t="s">
        <v>9158</v>
      </c>
      <c r="C3096" s="251" t="s">
        <v>437</v>
      </c>
      <c r="D3096" s="251" t="s">
        <v>9159</v>
      </c>
      <c r="E3096" s="250" t="s">
        <v>28</v>
      </c>
      <c r="F3096" s="253" t="s">
        <v>663</v>
      </c>
    </row>
    <row r="3097" spans="1:6" ht="40.5">
      <c r="A3097" s="246" t="s">
        <v>9160</v>
      </c>
      <c r="B3097" s="247" t="s">
        <v>9161</v>
      </c>
      <c r="C3097" s="251" t="s">
        <v>437</v>
      </c>
      <c r="D3097" s="251" t="s">
        <v>9162</v>
      </c>
      <c r="E3097" s="250" t="s">
        <v>28</v>
      </c>
      <c r="F3097" s="253" t="s">
        <v>22976</v>
      </c>
    </row>
    <row r="3098" spans="1:6" ht="40.5">
      <c r="A3098" s="246" t="s">
        <v>9163</v>
      </c>
      <c r="B3098" s="247" t="s">
        <v>9164</v>
      </c>
      <c r="C3098" s="251" t="s">
        <v>437</v>
      </c>
      <c r="D3098" s="251" t="s">
        <v>9165</v>
      </c>
      <c r="E3098" s="250" t="s">
        <v>28</v>
      </c>
      <c r="F3098" s="253" t="s">
        <v>22977</v>
      </c>
    </row>
    <row r="3099" spans="1:6" ht="67.5">
      <c r="A3099" s="246" t="s">
        <v>9166</v>
      </c>
      <c r="B3099" s="247" t="s">
        <v>9167</v>
      </c>
      <c r="C3099" s="251" t="s">
        <v>437</v>
      </c>
      <c r="D3099" s="251" t="s">
        <v>9168</v>
      </c>
      <c r="E3099" s="250" t="s">
        <v>28</v>
      </c>
      <c r="F3099" s="253" t="s">
        <v>22978</v>
      </c>
    </row>
    <row r="3100" spans="1:6" ht="67.5">
      <c r="A3100" s="246" t="s">
        <v>9169</v>
      </c>
      <c r="B3100" s="247" t="s">
        <v>9170</v>
      </c>
      <c r="C3100" s="251" t="s">
        <v>437</v>
      </c>
      <c r="D3100" s="251" t="s">
        <v>9171</v>
      </c>
      <c r="E3100" s="250" t="s">
        <v>28</v>
      </c>
      <c r="F3100" s="253" t="s">
        <v>22979</v>
      </c>
    </row>
    <row r="3101" spans="1:6" ht="67.5">
      <c r="A3101" s="246" t="s">
        <v>9172</v>
      </c>
      <c r="B3101" s="247" t="s">
        <v>9173</v>
      </c>
      <c r="C3101" s="251" t="s">
        <v>437</v>
      </c>
      <c r="D3101" s="251" t="s">
        <v>9174</v>
      </c>
      <c r="E3101" s="250" t="s">
        <v>28</v>
      </c>
      <c r="F3101" s="253" t="s">
        <v>22980</v>
      </c>
    </row>
    <row r="3102" spans="1:6" ht="67.5">
      <c r="A3102" s="246" t="s">
        <v>9175</v>
      </c>
      <c r="B3102" s="247" t="s">
        <v>9176</v>
      </c>
      <c r="C3102" s="251" t="s">
        <v>437</v>
      </c>
      <c r="D3102" s="251" t="s">
        <v>9177</v>
      </c>
      <c r="E3102" s="250" t="s">
        <v>28</v>
      </c>
      <c r="F3102" s="253" t="s">
        <v>22981</v>
      </c>
    </row>
    <row r="3103" spans="1:6" ht="67.5">
      <c r="A3103" s="246" t="s">
        <v>9178</v>
      </c>
      <c r="B3103" s="247" t="s">
        <v>9179</v>
      </c>
      <c r="C3103" s="251" t="s">
        <v>437</v>
      </c>
      <c r="D3103" s="251" t="s">
        <v>9180</v>
      </c>
      <c r="E3103" s="250" t="s">
        <v>28</v>
      </c>
      <c r="F3103" s="253" t="s">
        <v>22982</v>
      </c>
    </row>
    <row r="3104" spans="1:6" ht="67.5">
      <c r="A3104" s="246" t="s">
        <v>9181</v>
      </c>
      <c r="B3104" s="247" t="s">
        <v>9182</v>
      </c>
      <c r="C3104" s="251" t="s">
        <v>437</v>
      </c>
      <c r="D3104" s="251" t="s">
        <v>9183</v>
      </c>
      <c r="E3104" s="250" t="s">
        <v>28</v>
      </c>
      <c r="F3104" s="253" t="s">
        <v>4001</v>
      </c>
    </row>
    <row r="3105" spans="1:6" ht="67.5">
      <c r="A3105" s="246" t="s">
        <v>9184</v>
      </c>
      <c r="B3105" s="247" t="s">
        <v>9185</v>
      </c>
      <c r="C3105" s="251" t="s">
        <v>437</v>
      </c>
      <c r="D3105" s="251" t="s">
        <v>9186</v>
      </c>
      <c r="E3105" s="250" t="s">
        <v>28</v>
      </c>
      <c r="F3105" s="253" t="s">
        <v>22983</v>
      </c>
    </row>
    <row r="3106" spans="1:6" ht="67.5">
      <c r="A3106" s="246" t="s">
        <v>9187</v>
      </c>
      <c r="B3106" s="247" t="s">
        <v>9188</v>
      </c>
      <c r="C3106" s="251" t="s">
        <v>437</v>
      </c>
      <c r="D3106" s="251" t="s">
        <v>9189</v>
      </c>
      <c r="E3106" s="250" t="s">
        <v>28</v>
      </c>
      <c r="F3106" s="253" t="s">
        <v>22984</v>
      </c>
    </row>
    <row r="3107" spans="1:6" ht="54">
      <c r="A3107" s="246" t="s">
        <v>9190</v>
      </c>
      <c r="B3107" s="247" t="s">
        <v>9191</v>
      </c>
      <c r="C3107" s="251" t="s">
        <v>437</v>
      </c>
      <c r="D3107" s="251" t="s">
        <v>9192</v>
      </c>
      <c r="E3107" s="250" t="s">
        <v>28</v>
      </c>
      <c r="F3107" s="253" t="s">
        <v>22985</v>
      </c>
    </row>
    <row r="3108" spans="1:6" ht="54">
      <c r="A3108" s="246" t="s">
        <v>9193</v>
      </c>
      <c r="B3108" s="247" t="s">
        <v>9194</v>
      </c>
      <c r="C3108" s="251" t="s">
        <v>437</v>
      </c>
      <c r="D3108" s="251" t="s">
        <v>9195</v>
      </c>
      <c r="E3108" s="250" t="s">
        <v>28</v>
      </c>
      <c r="F3108" s="253" t="s">
        <v>22986</v>
      </c>
    </row>
    <row r="3109" spans="1:6" ht="54">
      <c r="A3109" s="246" t="s">
        <v>9196</v>
      </c>
      <c r="B3109" s="247" t="s">
        <v>9197</v>
      </c>
      <c r="C3109" s="251" t="s">
        <v>437</v>
      </c>
      <c r="D3109" s="251" t="s">
        <v>9198</v>
      </c>
      <c r="E3109" s="250" t="s">
        <v>28</v>
      </c>
      <c r="F3109" s="253" t="s">
        <v>22987</v>
      </c>
    </row>
    <row r="3110" spans="1:6" ht="54">
      <c r="A3110" s="246" t="s">
        <v>9199</v>
      </c>
      <c r="B3110" s="247" t="s">
        <v>9200</v>
      </c>
      <c r="C3110" s="251" t="s">
        <v>437</v>
      </c>
      <c r="D3110" s="251" t="s">
        <v>9201</v>
      </c>
      <c r="E3110" s="250" t="s">
        <v>28</v>
      </c>
      <c r="F3110" s="253" t="s">
        <v>22988</v>
      </c>
    </row>
    <row r="3111" spans="1:6" ht="54">
      <c r="A3111" s="246" t="s">
        <v>9202</v>
      </c>
      <c r="B3111" s="247" t="s">
        <v>9203</v>
      </c>
      <c r="C3111" s="251" t="s">
        <v>437</v>
      </c>
      <c r="D3111" s="251" t="s">
        <v>9204</v>
      </c>
      <c r="E3111" s="250" t="s">
        <v>28</v>
      </c>
      <c r="F3111" s="253" t="s">
        <v>22989</v>
      </c>
    </row>
    <row r="3112" spans="1:6" ht="54">
      <c r="A3112" s="246" t="s">
        <v>9205</v>
      </c>
      <c r="B3112" s="247" t="s">
        <v>9206</v>
      </c>
      <c r="C3112" s="251" t="s">
        <v>437</v>
      </c>
      <c r="D3112" s="251" t="s">
        <v>9207</v>
      </c>
      <c r="E3112" s="250" t="s">
        <v>28</v>
      </c>
      <c r="F3112" s="253" t="s">
        <v>22990</v>
      </c>
    </row>
    <row r="3113" spans="1:6" ht="54">
      <c r="A3113" s="246" t="s">
        <v>9208</v>
      </c>
      <c r="B3113" s="247" t="s">
        <v>9209</v>
      </c>
      <c r="C3113" s="251" t="s">
        <v>437</v>
      </c>
      <c r="D3113" s="251" t="s">
        <v>9210</v>
      </c>
      <c r="E3113" s="250" t="s">
        <v>28</v>
      </c>
      <c r="F3113" s="253" t="s">
        <v>22991</v>
      </c>
    </row>
    <row r="3114" spans="1:6" ht="54">
      <c r="A3114" s="246" t="s">
        <v>9211</v>
      </c>
      <c r="B3114" s="247" t="s">
        <v>9212</v>
      </c>
      <c r="C3114" s="251" t="s">
        <v>437</v>
      </c>
      <c r="D3114" s="251" t="s">
        <v>9213</v>
      </c>
      <c r="E3114" s="250" t="s">
        <v>28</v>
      </c>
      <c r="F3114" s="253" t="s">
        <v>22992</v>
      </c>
    </row>
    <row r="3115" spans="1:6" ht="67.5">
      <c r="A3115" s="246" t="s">
        <v>9214</v>
      </c>
      <c r="B3115" s="247" t="s">
        <v>9215</v>
      </c>
      <c r="C3115" s="251" t="s">
        <v>437</v>
      </c>
      <c r="D3115" s="251" t="s">
        <v>9216</v>
      </c>
      <c r="E3115" s="250" t="s">
        <v>28</v>
      </c>
      <c r="F3115" s="253" t="s">
        <v>22993</v>
      </c>
    </row>
    <row r="3116" spans="1:6" ht="67.5">
      <c r="A3116" s="246" t="s">
        <v>9217</v>
      </c>
      <c r="B3116" s="247" t="s">
        <v>9218</v>
      </c>
      <c r="C3116" s="251" t="s">
        <v>437</v>
      </c>
      <c r="D3116" s="251" t="s">
        <v>9219</v>
      </c>
      <c r="E3116" s="250" t="s">
        <v>28</v>
      </c>
      <c r="F3116" s="253" t="s">
        <v>22994</v>
      </c>
    </row>
    <row r="3117" spans="1:6" ht="67.5">
      <c r="A3117" s="246" t="s">
        <v>9220</v>
      </c>
      <c r="B3117" s="247" t="s">
        <v>9221</v>
      </c>
      <c r="C3117" s="251" t="s">
        <v>437</v>
      </c>
      <c r="D3117" s="251" t="s">
        <v>9222</v>
      </c>
      <c r="E3117" s="250" t="s">
        <v>28</v>
      </c>
      <c r="F3117" s="253" t="s">
        <v>22995</v>
      </c>
    </row>
    <row r="3118" spans="1:6" ht="67.5">
      <c r="A3118" s="246" t="s">
        <v>9223</v>
      </c>
      <c r="B3118" s="247" t="s">
        <v>9224</v>
      </c>
      <c r="C3118" s="251" t="s">
        <v>437</v>
      </c>
      <c r="D3118" s="251" t="s">
        <v>9225</v>
      </c>
      <c r="E3118" s="250" t="s">
        <v>28</v>
      </c>
      <c r="F3118" s="253" t="s">
        <v>22996</v>
      </c>
    </row>
    <row r="3119" spans="1:6" ht="54">
      <c r="A3119" s="246" t="s">
        <v>9226</v>
      </c>
      <c r="B3119" s="247" t="s">
        <v>9227</v>
      </c>
      <c r="C3119" s="251" t="s">
        <v>437</v>
      </c>
      <c r="D3119" s="251" t="s">
        <v>9228</v>
      </c>
      <c r="E3119" s="250" t="s">
        <v>28</v>
      </c>
      <c r="F3119" s="253" t="s">
        <v>22997</v>
      </c>
    </row>
    <row r="3120" spans="1:6" ht="54">
      <c r="A3120" s="246" t="s">
        <v>9229</v>
      </c>
      <c r="B3120" s="247" t="s">
        <v>9230</v>
      </c>
      <c r="C3120" s="251" t="s">
        <v>437</v>
      </c>
      <c r="D3120" s="251" t="s">
        <v>9231</v>
      </c>
      <c r="E3120" s="250" t="s">
        <v>28</v>
      </c>
      <c r="F3120" s="253" t="s">
        <v>22998</v>
      </c>
    </row>
    <row r="3121" spans="1:6" ht="54">
      <c r="A3121" s="246" t="s">
        <v>9232</v>
      </c>
      <c r="B3121" s="247" t="s">
        <v>9233</v>
      </c>
      <c r="C3121" s="251" t="s">
        <v>437</v>
      </c>
      <c r="D3121" s="251" t="s">
        <v>9234</v>
      </c>
      <c r="E3121" s="250" t="s">
        <v>28</v>
      </c>
      <c r="F3121" s="253" t="s">
        <v>22999</v>
      </c>
    </row>
    <row r="3122" spans="1:6" ht="54">
      <c r="A3122" s="246" t="s">
        <v>9235</v>
      </c>
      <c r="B3122" s="247" t="s">
        <v>9236</v>
      </c>
      <c r="C3122" s="251" t="s">
        <v>437</v>
      </c>
      <c r="D3122" s="251" t="s">
        <v>9237</v>
      </c>
      <c r="E3122" s="250" t="s">
        <v>28</v>
      </c>
      <c r="F3122" s="253" t="s">
        <v>23000</v>
      </c>
    </row>
    <row r="3123" spans="1:6" ht="67.5">
      <c r="A3123" s="246" t="s">
        <v>9238</v>
      </c>
      <c r="B3123" s="247" t="s">
        <v>9239</v>
      </c>
      <c r="C3123" s="251" t="s">
        <v>437</v>
      </c>
      <c r="D3123" s="251" t="s">
        <v>9240</v>
      </c>
      <c r="E3123" s="250" t="s">
        <v>28</v>
      </c>
      <c r="F3123" s="253" t="s">
        <v>23001</v>
      </c>
    </row>
    <row r="3124" spans="1:6" ht="67.5">
      <c r="A3124" s="246" t="s">
        <v>9241</v>
      </c>
      <c r="B3124" s="247" t="s">
        <v>9242</v>
      </c>
      <c r="C3124" s="251" t="s">
        <v>437</v>
      </c>
      <c r="D3124" s="251" t="s">
        <v>9243</v>
      </c>
      <c r="E3124" s="250" t="s">
        <v>28</v>
      </c>
      <c r="F3124" s="253" t="s">
        <v>23002</v>
      </c>
    </row>
    <row r="3125" spans="1:6" ht="67.5">
      <c r="A3125" s="246" t="s">
        <v>9244</v>
      </c>
      <c r="B3125" s="247" t="s">
        <v>9245</v>
      </c>
      <c r="C3125" s="251" t="s">
        <v>437</v>
      </c>
      <c r="D3125" s="251" t="s">
        <v>9246</v>
      </c>
      <c r="E3125" s="250" t="s">
        <v>28</v>
      </c>
      <c r="F3125" s="253" t="s">
        <v>23003</v>
      </c>
    </row>
    <row r="3126" spans="1:6" ht="67.5">
      <c r="A3126" s="246" t="s">
        <v>9247</v>
      </c>
      <c r="B3126" s="247" t="s">
        <v>9248</v>
      </c>
      <c r="C3126" s="251" t="s">
        <v>437</v>
      </c>
      <c r="D3126" s="251" t="s">
        <v>9249</v>
      </c>
      <c r="E3126" s="250" t="s">
        <v>28</v>
      </c>
      <c r="F3126" s="253" t="s">
        <v>23004</v>
      </c>
    </row>
    <row r="3127" spans="1:6" ht="67.5">
      <c r="A3127" s="246" t="s">
        <v>9250</v>
      </c>
      <c r="B3127" s="247" t="s">
        <v>9251</v>
      </c>
      <c r="C3127" s="251" t="s">
        <v>437</v>
      </c>
      <c r="D3127" s="251" t="s">
        <v>9252</v>
      </c>
      <c r="E3127" s="250" t="s">
        <v>28</v>
      </c>
      <c r="F3127" s="253" t="s">
        <v>23005</v>
      </c>
    </row>
    <row r="3128" spans="1:6" ht="67.5">
      <c r="A3128" s="246" t="s">
        <v>9253</v>
      </c>
      <c r="B3128" s="247" t="s">
        <v>9254</v>
      </c>
      <c r="C3128" s="251" t="s">
        <v>437</v>
      </c>
      <c r="D3128" s="251" t="s">
        <v>9255</v>
      </c>
      <c r="E3128" s="250" t="s">
        <v>28</v>
      </c>
      <c r="F3128" s="253" t="s">
        <v>23006</v>
      </c>
    </row>
    <row r="3129" spans="1:6" ht="67.5">
      <c r="A3129" s="246" t="s">
        <v>9256</v>
      </c>
      <c r="B3129" s="247" t="s">
        <v>9257</v>
      </c>
      <c r="C3129" s="251" t="s">
        <v>437</v>
      </c>
      <c r="D3129" s="251" t="s">
        <v>9258</v>
      </c>
      <c r="E3129" s="250" t="s">
        <v>28</v>
      </c>
      <c r="F3129" s="253" t="s">
        <v>23007</v>
      </c>
    </row>
    <row r="3130" spans="1:6" ht="67.5">
      <c r="A3130" s="246" t="s">
        <v>9259</v>
      </c>
      <c r="B3130" s="247" t="s">
        <v>9260</v>
      </c>
      <c r="C3130" s="251" t="s">
        <v>437</v>
      </c>
      <c r="D3130" s="251" t="s">
        <v>9261</v>
      </c>
      <c r="E3130" s="250" t="s">
        <v>28</v>
      </c>
      <c r="F3130" s="253" t="s">
        <v>23008</v>
      </c>
    </row>
    <row r="3131" spans="1:6" ht="67.5">
      <c r="A3131" s="246" t="s">
        <v>9262</v>
      </c>
      <c r="B3131" s="247" t="s">
        <v>9263</v>
      </c>
      <c r="C3131" s="251" t="s">
        <v>437</v>
      </c>
      <c r="D3131" s="251" t="s">
        <v>9264</v>
      </c>
      <c r="E3131" s="250" t="s">
        <v>28</v>
      </c>
      <c r="F3131" s="253" t="s">
        <v>23009</v>
      </c>
    </row>
    <row r="3132" spans="1:6" ht="67.5">
      <c r="A3132" s="246" t="s">
        <v>9265</v>
      </c>
      <c r="B3132" s="247" t="s">
        <v>9266</v>
      </c>
      <c r="C3132" s="251" t="s">
        <v>437</v>
      </c>
      <c r="D3132" s="251" t="s">
        <v>9267</v>
      </c>
      <c r="E3132" s="250" t="s">
        <v>28</v>
      </c>
      <c r="F3132" s="253" t="s">
        <v>23010</v>
      </c>
    </row>
    <row r="3133" spans="1:6" ht="67.5">
      <c r="A3133" s="246" t="s">
        <v>9268</v>
      </c>
      <c r="B3133" s="247" t="s">
        <v>9269</v>
      </c>
      <c r="C3133" s="251" t="s">
        <v>437</v>
      </c>
      <c r="D3133" s="251" t="s">
        <v>9270</v>
      </c>
      <c r="E3133" s="250" t="s">
        <v>28</v>
      </c>
      <c r="F3133" s="253" t="s">
        <v>23011</v>
      </c>
    </row>
    <row r="3134" spans="1:6" ht="67.5">
      <c r="A3134" s="246" t="s">
        <v>9271</v>
      </c>
      <c r="B3134" s="247" t="s">
        <v>9272</v>
      </c>
      <c r="C3134" s="251" t="s">
        <v>437</v>
      </c>
      <c r="D3134" s="251" t="s">
        <v>9273</v>
      </c>
      <c r="E3134" s="250" t="s">
        <v>28</v>
      </c>
      <c r="F3134" s="253" t="s">
        <v>23012</v>
      </c>
    </row>
    <row r="3135" spans="1:6" ht="67.5">
      <c r="A3135" s="246" t="s">
        <v>9274</v>
      </c>
      <c r="B3135" s="247" t="s">
        <v>9275</v>
      </c>
      <c r="C3135" s="251" t="s">
        <v>437</v>
      </c>
      <c r="D3135" s="251" t="s">
        <v>9276</v>
      </c>
      <c r="E3135" s="250" t="s">
        <v>28</v>
      </c>
      <c r="F3135" s="253" t="s">
        <v>23013</v>
      </c>
    </row>
    <row r="3136" spans="1:6" ht="67.5">
      <c r="A3136" s="246" t="s">
        <v>9277</v>
      </c>
      <c r="B3136" s="247" t="s">
        <v>9278</v>
      </c>
      <c r="C3136" s="251" t="s">
        <v>437</v>
      </c>
      <c r="D3136" s="251" t="s">
        <v>9279</v>
      </c>
      <c r="E3136" s="250" t="s">
        <v>28</v>
      </c>
      <c r="F3136" s="253" t="s">
        <v>23014</v>
      </c>
    </row>
    <row r="3137" spans="1:6" ht="67.5">
      <c r="A3137" s="246" t="s">
        <v>9280</v>
      </c>
      <c r="B3137" s="247" t="s">
        <v>9281</v>
      </c>
      <c r="C3137" s="251" t="s">
        <v>437</v>
      </c>
      <c r="D3137" s="251" t="s">
        <v>9282</v>
      </c>
      <c r="E3137" s="250" t="s">
        <v>28</v>
      </c>
      <c r="F3137" s="253" t="s">
        <v>23015</v>
      </c>
    </row>
    <row r="3138" spans="1:6" ht="67.5">
      <c r="A3138" s="246" t="s">
        <v>9283</v>
      </c>
      <c r="B3138" s="247" t="s">
        <v>9284</v>
      </c>
      <c r="C3138" s="251" t="s">
        <v>437</v>
      </c>
      <c r="D3138" s="251" t="s">
        <v>9285</v>
      </c>
      <c r="E3138" s="250" t="s">
        <v>28</v>
      </c>
      <c r="F3138" s="253" t="s">
        <v>23016</v>
      </c>
    </row>
    <row r="3139" spans="1:6" ht="67.5">
      <c r="A3139" s="246" t="s">
        <v>9286</v>
      </c>
      <c r="B3139" s="247" t="s">
        <v>9287</v>
      </c>
      <c r="C3139" s="251" t="s">
        <v>437</v>
      </c>
      <c r="D3139" s="251" t="s">
        <v>9288</v>
      </c>
      <c r="E3139" s="250" t="s">
        <v>28</v>
      </c>
      <c r="F3139" s="253" t="s">
        <v>23017</v>
      </c>
    </row>
    <row r="3140" spans="1:6" ht="67.5">
      <c r="A3140" s="246" t="s">
        <v>9289</v>
      </c>
      <c r="B3140" s="247" t="s">
        <v>9290</v>
      </c>
      <c r="C3140" s="251" t="s">
        <v>437</v>
      </c>
      <c r="D3140" s="251" t="s">
        <v>9291</v>
      </c>
      <c r="E3140" s="250" t="s">
        <v>28</v>
      </c>
      <c r="F3140" s="253" t="s">
        <v>23018</v>
      </c>
    </row>
    <row r="3141" spans="1:6" ht="67.5">
      <c r="A3141" s="246" t="s">
        <v>9292</v>
      </c>
      <c r="B3141" s="247" t="s">
        <v>9293</v>
      </c>
      <c r="C3141" s="251" t="s">
        <v>437</v>
      </c>
      <c r="D3141" s="251" t="s">
        <v>9294</v>
      </c>
      <c r="E3141" s="250" t="s">
        <v>28</v>
      </c>
      <c r="F3141" s="253" t="s">
        <v>23019</v>
      </c>
    </row>
    <row r="3142" spans="1:6" ht="67.5">
      <c r="A3142" s="246" t="s">
        <v>9295</v>
      </c>
      <c r="B3142" s="247" t="s">
        <v>9296</v>
      </c>
      <c r="C3142" s="251" t="s">
        <v>437</v>
      </c>
      <c r="D3142" s="251" t="s">
        <v>9297</v>
      </c>
      <c r="E3142" s="250" t="s">
        <v>28</v>
      </c>
      <c r="F3142" s="253" t="s">
        <v>23020</v>
      </c>
    </row>
    <row r="3143" spans="1:6" ht="67.5">
      <c r="A3143" s="246" t="s">
        <v>9298</v>
      </c>
      <c r="B3143" s="247" t="s">
        <v>9299</v>
      </c>
      <c r="C3143" s="251" t="s">
        <v>437</v>
      </c>
      <c r="D3143" s="251" t="s">
        <v>9300</v>
      </c>
      <c r="E3143" s="250" t="s">
        <v>28</v>
      </c>
      <c r="F3143" s="253" t="s">
        <v>23021</v>
      </c>
    </row>
    <row r="3144" spans="1:6" ht="67.5">
      <c r="A3144" s="246" t="s">
        <v>9301</v>
      </c>
      <c r="B3144" s="247" t="s">
        <v>9302</v>
      </c>
      <c r="C3144" s="251" t="s">
        <v>437</v>
      </c>
      <c r="D3144" s="251" t="s">
        <v>9303</v>
      </c>
      <c r="E3144" s="250" t="s">
        <v>28</v>
      </c>
      <c r="F3144" s="253" t="s">
        <v>23022</v>
      </c>
    </row>
    <row r="3145" spans="1:6" ht="67.5">
      <c r="A3145" s="246" t="s">
        <v>9304</v>
      </c>
      <c r="B3145" s="247" t="s">
        <v>9305</v>
      </c>
      <c r="C3145" s="251" t="s">
        <v>437</v>
      </c>
      <c r="D3145" s="251" t="s">
        <v>9306</v>
      </c>
      <c r="E3145" s="250" t="s">
        <v>28</v>
      </c>
      <c r="F3145" s="253" t="s">
        <v>23023</v>
      </c>
    </row>
    <row r="3146" spans="1:6" ht="67.5">
      <c r="A3146" s="246" t="s">
        <v>9307</v>
      </c>
      <c r="B3146" s="247" t="s">
        <v>9308</v>
      </c>
      <c r="C3146" s="251" t="s">
        <v>437</v>
      </c>
      <c r="D3146" s="251" t="s">
        <v>9309</v>
      </c>
      <c r="E3146" s="250" t="s">
        <v>28</v>
      </c>
      <c r="F3146" s="253" t="s">
        <v>23024</v>
      </c>
    </row>
    <row r="3147" spans="1:6" ht="40.5">
      <c r="A3147" s="246" t="s">
        <v>9310</v>
      </c>
      <c r="B3147" s="247" t="s">
        <v>9311</v>
      </c>
      <c r="C3147" s="251" t="s">
        <v>437</v>
      </c>
      <c r="D3147" s="251" t="s">
        <v>9312</v>
      </c>
      <c r="E3147" s="250" t="s">
        <v>28</v>
      </c>
      <c r="F3147" s="253" t="s">
        <v>23025</v>
      </c>
    </row>
    <row r="3148" spans="1:6" ht="40.5">
      <c r="A3148" s="246" t="s">
        <v>9313</v>
      </c>
      <c r="B3148" s="247" t="s">
        <v>9314</v>
      </c>
      <c r="C3148" s="251" t="s">
        <v>437</v>
      </c>
      <c r="D3148" s="251" t="s">
        <v>9315</v>
      </c>
      <c r="E3148" s="250" t="s">
        <v>28</v>
      </c>
      <c r="F3148" s="253" t="s">
        <v>23026</v>
      </c>
    </row>
    <row r="3149" spans="1:6" ht="40.5">
      <c r="A3149" s="246" t="s">
        <v>9316</v>
      </c>
      <c r="B3149" s="247" t="s">
        <v>9317</v>
      </c>
      <c r="C3149" s="251" t="s">
        <v>437</v>
      </c>
      <c r="D3149" s="251" t="s">
        <v>9318</v>
      </c>
      <c r="E3149" s="250" t="s">
        <v>28</v>
      </c>
      <c r="F3149" s="253" t="s">
        <v>23027</v>
      </c>
    </row>
    <row r="3150" spans="1:6" ht="40.5">
      <c r="A3150" s="246" t="s">
        <v>9319</v>
      </c>
      <c r="B3150" s="247" t="s">
        <v>9320</v>
      </c>
      <c r="C3150" s="251" t="s">
        <v>437</v>
      </c>
      <c r="D3150" s="251" t="s">
        <v>9321</v>
      </c>
      <c r="E3150" s="250" t="s">
        <v>28</v>
      </c>
      <c r="F3150" s="253" t="s">
        <v>23028</v>
      </c>
    </row>
    <row r="3151" spans="1:6" ht="40.5">
      <c r="A3151" s="246" t="s">
        <v>9322</v>
      </c>
      <c r="B3151" s="247" t="s">
        <v>9323</v>
      </c>
      <c r="C3151" s="251" t="s">
        <v>437</v>
      </c>
      <c r="D3151" s="251" t="s">
        <v>9324</v>
      </c>
      <c r="E3151" s="250" t="s">
        <v>28</v>
      </c>
      <c r="F3151" s="253" t="s">
        <v>23029</v>
      </c>
    </row>
    <row r="3152" spans="1:6" ht="40.5">
      <c r="A3152" s="246" t="s">
        <v>9325</v>
      </c>
      <c r="B3152" s="247" t="s">
        <v>9326</v>
      </c>
      <c r="C3152" s="251" t="s">
        <v>437</v>
      </c>
      <c r="D3152" s="251" t="s">
        <v>9327</v>
      </c>
      <c r="E3152" s="250" t="s">
        <v>28</v>
      </c>
      <c r="F3152" s="253" t="s">
        <v>1004</v>
      </c>
    </row>
    <row r="3153" spans="1:6" ht="40.5">
      <c r="A3153" s="246" t="s">
        <v>9328</v>
      </c>
      <c r="B3153" s="247" t="s">
        <v>9329</v>
      </c>
      <c r="C3153" s="251" t="s">
        <v>437</v>
      </c>
      <c r="D3153" s="251" t="s">
        <v>9330</v>
      </c>
      <c r="E3153" s="250" t="s">
        <v>28</v>
      </c>
      <c r="F3153" s="253" t="s">
        <v>23030</v>
      </c>
    </row>
    <row r="3154" spans="1:6" ht="40.5">
      <c r="A3154" s="246" t="s">
        <v>9331</v>
      </c>
      <c r="B3154" s="247" t="s">
        <v>9332</v>
      </c>
      <c r="C3154" s="251" t="s">
        <v>437</v>
      </c>
      <c r="D3154" s="251" t="s">
        <v>9333</v>
      </c>
      <c r="E3154" s="250" t="s">
        <v>28</v>
      </c>
      <c r="F3154" s="253" t="s">
        <v>23031</v>
      </c>
    </row>
    <row r="3155" spans="1:6" ht="40.5">
      <c r="A3155" s="246" t="s">
        <v>9334</v>
      </c>
      <c r="B3155" s="247" t="s">
        <v>9335</v>
      </c>
      <c r="C3155" s="251" t="s">
        <v>437</v>
      </c>
      <c r="D3155" s="251" t="s">
        <v>9336</v>
      </c>
      <c r="E3155" s="250" t="s">
        <v>28</v>
      </c>
      <c r="F3155" s="253" t="s">
        <v>22330</v>
      </c>
    </row>
    <row r="3156" spans="1:6" ht="27">
      <c r="A3156" s="246" t="s">
        <v>9337</v>
      </c>
      <c r="B3156" s="247" t="s">
        <v>9338</v>
      </c>
      <c r="C3156" s="251" t="s">
        <v>437</v>
      </c>
      <c r="D3156" s="251" t="s">
        <v>9339</v>
      </c>
      <c r="E3156" s="250" t="s">
        <v>28</v>
      </c>
      <c r="F3156" s="253" t="s">
        <v>23032</v>
      </c>
    </row>
    <row r="3157" spans="1:6" ht="27">
      <c r="A3157" s="246" t="s">
        <v>9340</v>
      </c>
      <c r="B3157" s="247" t="s">
        <v>9341</v>
      </c>
      <c r="C3157" s="251" t="s">
        <v>437</v>
      </c>
      <c r="D3157" s="251" t="s">
        <v>9342</v>
      </c>
      <c r="E3157" s="250" t="s">
        <v>28</v>
      </c>
      <c r="F3157" s="253" t="s">
        <v>23033</v>
      </c>
    </row>
    <row r="3158" spans="1:6" ht="40.5">
      <c r="A3158" s="246" t="s">
        <v>9343</v>
      </c>
      <c r="B3158" s="247" t="s">
        <v>9344</v>
      </c>
      <c r="C3158" s="251" t="s">
        <v>437</v>
      </c>
      <c r="D3158" s="251" t="s">
        <v>9345</v>
      </c>
      <c r="E3158" s="250" t="s">
        <v>28</v>
      </c>
      <c r="F3158" s="253" t="s">
        <v>23034</v>
      </c>
    </row>
    <row r="3159" spans="1:6" ht="54">
      <c r="A3159" s="246" t="s">
        <v>9346</v>
      </c>
      <c r="B3159" s="247" t="s">
        <v>9347</v>
      </c>
      <c r="C3159" s="251" t="s">
        <v>437</v>
      </c>
      <c r="D3159" s="251" t="s">
        <v>9348</v>
      </c>
      <c r="E3159" s="250" t="s">
        <v>28</v>
      </c>
      <c r="F3159" s="253" t="s">
        <v>8395</v>
      </c>
    </row>
    <row r="3160" spans="1:6" ht="40.5">
      <c r="A3160" s="246" t="s">
        <v>9349</v>
      </c>
      <c r="B3160" s="247" t="s">
        <v>9350</v>
      </c>
      <c r="C3160" s="251" t="s">
        <v>437</v>
      </c>
      <c r="D3160" s="251" t="s">
        <v>9351</v>
      </c>
      <c r="E3160" s="250" t="s">
        <v>28</v>
      </c>
      <c r="F3160" s="253" t="s">
        <v>22566</v>
      </c>
    </row>
    <row r="3161" spans="1:6" ht="40.5">
      <c r="A3161" s="246" t="s">
        <v>9352</v>
      </c>
      <c r="B3161" s="247" t="s">
        <v>9353</v>
      </c>
      <c r="C3161" s="251" t="s">
        <v>437</v>
      </c>
      <c r="D3161" s="251" t="s">
        <v>9354</v>
      </c>
      <c r="E3161" s="250" t="s">
        <v>28</v>
      </c>
      <c r="F3161" s="253" t="s">
        <v>8238</v>
      </c>
    </row>
    <row r="3162" spans="1:6" ht="40.5">
      <c r="A3162" s="246" t="s">
        <v>9355</v>
      </c>
      <c r="B3162" s="247" t="s">
        <v>9356</v>
      </c>
      <c r="C3162" s="251" t="s">
        <v>437</v>
      </c>
      <c r="D3162" s="251" t="s">
        <v>9357</v>
      </c>
      <c r="E3162" s="250" t="s">
        <v>28</v>
      </c>
      <c r="F3162" s="253" t="s">
        <v>293</v>
      </c>
    </row>
    <row r="3163" spans="1:6" ht="40.5">
      <c r="A3163" s="246" t="s">
        <v>9358</v>
      </c>
      <c r="B3163" s="247" t="s">
        <v>9359</v>
      </c>
      <c r="C3163" s="251" t="s">
        <v>437</v>
      </c>
      <c r="D3163" s="251" t="s">
        <v>9360</v>
      </c>
      <c r="E3163" s="250" t="s">
        <v>28</v>
      </c>
      <c r="F3163" s="253" t="s">
        <v>15577</v>
      </c>
    </row>
    <row r="3164" spans="1:6" ht="67.5">
      <c r="A3164" s="246" t="s">
        <v>9361</v>
      </c>
      <c r="B3164" s="247" t="s">
        <v>9362</v>
      </c>
      <c r="C3164" s="251" t="s">
        <v>238</v>
      </c>
      <c r="D3164" s="251" t="s">
        <v>9363</v>
      </c>
      <c r="E3164" s="250" t="s">
        <v>28</v>
      </c>
      <c r="F3164" s="253" t="s">
        <v>23035</v>
      </c>
    </row>
    <row r="3165" spans="1:6" ht="67.5">
      <c r="A3165" s="246" t="s">
        <v>9364</v>
      </c>
      <c r="B3165" s="247" t="s">
        <v>9365</v>
      </c>
      <c r="C3165" s="251" t="s">
        <v>238</v>
      </c>
      <c r="D3165" s="251" t="s">
        <v>9366</v>
      </c>
      <c r="E3165" s="250" t="s">
        <v>28</v>
      </c>
      <c r="F3165" s="253" t="s">
        <v>9351</v>
      </c>
    </row>
    <row r="3166" spans="1:6" ht="67.5">
      <c r="A3166" s="246" t="s">
        <v>9367</v>
      </c>
      <c r="B3166" s="247" t="s">
        <v>9368</v>
      </c>
      <c r="C3166" s="251" t="s">
        <v>238</v>
      </c>
      <c r="D3166" s="251" t="s">
        <v>9369</v>
      </c>
      <c r="E3166" s="250" t="s">
        <v>28</v>
      </c>
      <c r="F3166" s="253" t="s">
        <v>23036</v>
      </c>
    </row>
    <row r="3167" spans="1:6" ht="67.5">
      <c r="A3167" s="246" t="s">
        <v>9370</v>
      </c>
      <c r="B3167" s="247" t="s">
        <v>9371</v>
      </c>
      <c r="C3167" s="251" t="s">
        <v>238</v>
      </c>
      <c r="D3167" s="251" t="s">
        <v>9372</v>
      </c>
      <c r="E3167" s="250" t="s">
        <v>28</v>
      </c>
      <c r="F3167" s="253" t="s">
        <v>11251</v>
      </c>
    </row>
    <row r="3168" spans="1:6" ht="67.5">
      <c r="A3168" s="246" t="s">
        <v>9373</v>
      </c>
      <c r="B3168" s="247" t="s">
        <v>9374</v>
      </c>
      <c r="C3168" s="251" t="s">
        <v>238</v>
      </c>
      <c r="D3168" s="251" t="s">
        <v>5422</v>
      </c>
      <c r="E3168" s="250" t="s">
        <v>28</v>
      </c>
      <c r="F3168" s="253" t="s">
        <v>23037</v>
      </c>
    </row>
    <row r="3169" spans="1:6" ht="67.5">
      <c r="A3169" s="246" t="s">
        <v>9375</v>
      </c>
      <c r="B3169" s="247" t="s">
        <v>9376</v>
      </c>
      <c r="C3169" s="251" t="s">
        <v>238</v>
      </c>
      <c r="D3169" s="251" t="s">
        <v>9377</v>
      </c>
      <c r="E3169" s="250" t="s">
        <v>28</v>
      </c>
      <c r="F3169" s="253" t="s">
        <v>9377</v>
      </c>
    </row>
    <row r="3170" spans="1:6" ht="67.5">
      <c r="A3170" s="246" t="s">
        <v>9378</v>
      </c>
      <c r="B3170" s="247" t="s">
        <v>9379</v>
      </c>
      <c r="C3170" s="251" t="s">
        <v>238</v>
      </c>
      <c r="D3170" s="251" t="s">
        <v>9380</v>
      </c>
      <c r="E3170" s="250" t="s">
        <v>28</v>
      </c>
      <c r="F3170" s="253" t="s">
        <v>23038</v>
      </c>
    </row>
    <row r="3171" spans="1:6" ht="67.5">
      <c r="A3171" s="246" t="s">
        <v>9381</v>
      </c>
      <c r="B3171" s="247" t="s">
        <v>9382</v>
      </c>
      <c r="C3171" s="251" t="s">
        <v>238</v>
      </c>
      <c r="D3171" s="251" t="s">
        <v>9383</v>
      </c>
      <c r="E3171" s="250" t="s">
        <v>28</v>
      </c>
      <c r="F3171" s="253" t="s">
        <v>23039</v>
      </c>
    </row>
    <row r="3172" spans="1:6" ht="40.5">
      <c r="A3172" s="246" t="s">
        <v>9384</v>
      </c>
      <c r="B3172" s="247" t="s">
        <v>9385</v>
      </c>
      <c r="C3172" s="251" t="s">
        <v>437</v>
      </c>
      <c r="D3172" s="251" t="s">
        <v>9386</v>
      </c>
      <c r="E3172" s="250" t="s">
        <v>28</v>
      </c>
      <c r="F3172" s="253" t="s">
        <v>23040</v>
      </c>
    </row>
    <row r="3173" spans="1:6" ht="40.5">
      <c r="A3173" s="246" t="s">
        <v>9387</v>
      </c>
      <c r="B3173" s="247" t="s">
        <v>9388</v>
      </c>
      <c r="C3173" s="251" t="s">
        <v>437</v>
      </c>
      <c r="D3173" s="251" t="s">
        <v>9389</v>
      </c>
      <c r="E3173" s="250" t="s">
        <v>28</v>
      </c>
      <c r="F3173" s="253" t="s">
        <v>23041</v>
      </c>
    </row>
    <row r="3174" spans="1:6" ht="40.5">
      <c r="A3174" s="246" t="s">
        <v>9390</v>
      </c>
      <c r="B3174" s="247" t="s">
        <v>9391</v>
      </c>
      <c r="C3174" s="251" t="s">
        <v>437</v>
      </c>
      <c r="D3174" s="251" t="s">
        <v>9392</v>
      </c>
      <c r="E3174" s="250" t="s">
        <v>28</v>
      </c>
      <c r="F3174" s="253" t="s">
        <v>23042</v>
      </c>
    </row>
    <row r="3175" spans="1:6" ht="40.5">
      <c r="A3175" s="246" t="s">
        <v>9393</v>
      </c>
      <c r="B3175" s="247" t="s">
        <v>9394</v>
      </c>
      <c r="C3175" s="251" t="s">
        <v>437</v>
      </c>
      <c r="D3175" s="251" t="s">
        <v>9395</v>
      </c>
      <c r="E3175" s="250" t="s">
        <v>28</v>
      </c>
      <c r="F3175" s="253" t="s">
        <v>23043</v>
      </c>
    </row>
    <row r="3176" spans="1:6" ht="40.5">
      <c r="A3176" s="246" t="s">
        <v>9396</v>
      </c>
      <c r="B3176" s="247" t="s">
        <v>9397</v>
      </c>
      <c r="C3176" s="251" t="s">
        <v>437</v>
      </c>
      <c r="D3176" s="251" t="s">
        <v>9398</v>
      </c>
      <c r="E3176" s="250" t="s">
        <v>28</v>
      </c>
      <c r="F3176" s="253" t="s">
        <v>23044</v>
      </c>
    </row>
    <row r="3177" spans="1:6" ht="40.5">
      <c r="A3177" s="246" t="s">
        <v>9399</v>
      </c>
      <c r="B3177" s="247" t="s">
        <v>9400</v>
      </c>
      <c r="C3177" s="251" t="s">
        <v>437</v>
      </c>
      <c r="D3177" s="251" t="s">
        <v>9401</v>
      </c>
      <c r="E3177" s="250" t="s">
        <v>28</v>
      </c>
      <c r="F3177" s="253" t="s">
        <v>4076</v>
      </c>
    </row>
    <row r="3178" spans="1:6" ht="40.5">
      <c r="A3178" s="246" t="s">
        <v>9402</v>
      </c>
      <c r="B3178" s="247" t="s">
        <v>9403</v>
      </c>
      <c r="C3178" s="251" t="s">
        <v>437</v>
      </c>
      <c r="D3178" s="251" t="s">
        <v>9404</v>
      </c>
      <c r="E3178" s="250" t="s">
        <v>28</v>
      </c>
      <c r="F3178" s="253" t="s">
        <v>13475</v>
      </c>
    </row>
    <row r="3179" spans="1:6" ht="40.5">
      <c r="A3179" s="246" t="s">
        <v>9405</v>
      </c>
      <c r="B3179" s="247" t="s">
        <v>9406</v>
      </c>
      <c r="C3179" s="251" t="s">
        <v>437</v>
      </c>
      <c r="D3179" s="251" t="s">
        <v>9407</v>
      </c>
      <c r="E3179" s="250" t="s">
        <v>28</v>
      </c>
      <c r="F3179" s="253" t="s">
        <v>23045</v>
      </c>
    </row>
    <row r="3180" spans="1:6" ht="54">
      <c r="A3180" s="246" t="s">
        <v>9408</v>
      </c>
      <c r="B3180" s="247" t="s">
        <v>9409</v>
      </c>
      <c r="C3180" s="251" t="s">
        <v>437</v>
      </c>
      <c r="D3180" s="251" t="s">
        <v>9410</v>
      </c>
      <c r="E3180" s="250" t="s">
        <v>28</v>
      </c>
      <c r="F3180" s="253" t="s">
        <v>23046</v>
      </c>
    </row>
    <row r="3181" spans="1:6" ht="54">
      <c r="A3181" s="246" t="s">
        <v>9411</v>
      </c>
      <c r="B3181" s="247" t="s">
        <v>9412</v>
      </c>
      <c r="C3181" s="251" t="s">
        <v>437</v>
      </c>
      <c r="D3181" s="251" t="s">
        <v>9413</v>
      </c>
      <c r="E3181" s="250" t="s">
        <v>28</v>
      </c>
      <c r="F3181" s="253" t="s">
        <v>23047</v>
      </c>
    </row>
    <row r="3182" spans="1:6" ht="27">
      <c r="A3182" s="246" t="s">
        <v>9414</v>
      </c>
      <c r="B3182" s="247" t="s">
        <v>9415</v>
      </c>
      <c r="C3182" s="251" t="s">
        <v>437</v>
      </c>
      <c r="D3182" s="251" t="s">
        <v>9416</v>
      </c>
      <c r="E3182" s="250" t="s">
        <v>28</v>
      </c>
      <c r="F3182" s="253" t="s">
        <v>23048</v>
      </c>
    </row>
    <row r="3183" spans="1:6" ht="27">
      <c r="A3183" s="246" t="s">
        <v>9417</v>
      </c>
      <c r="B3183" s="247" t="s">
        <v>9418</v>
      </c>
      <c r="C3183" s="251" t="s">
        <v>437</v>
      </c>
      <c r="D3183" s="251" t="s">
        <v>9419</v>
      </c>
      <c r="E3183" s="250" t="s">
        <v>28</v>
      </c>
      <c r="F3183" s="253" t="s">
        <v>23049</v>
      </c>
    </row>
    <row r="3184" spans="1:6" ht="27">
      <c r="A3184" s="246" t="s">
        <v>9420</v>
      </c>
      <c r="B3184" s="247" t="s">
        <v>9421</v>
      </c>
      <c r="C3184" s="251" t="s">
        <v>437</v>
      </c>
      <c r="D3184" s="251" t="s">
        <v>9422</v>
      </c>
      <c r="E3184" s="250" t="s">
        <v>28</v>
      </c>
      <c r="F3184" s="253" t="s">
        <v>19182</v>
      </c>
    </row>
    <row r="3185" spans="1:6" ht="27">
      <c r="A3185" s="246" t="s">
        <v>9423</v>
      </c>
      <c r="B3185" s="247" t="s">
        <v>9424</v>
      </c>
      <c r="C3185" s="251" t="s">
        <v>437</v>
      </c>
      <c r="D3185" s="251" t="s">
        <v>9425</v>
      </c>
      <c r="E3185" s="250" t="s">
        <v>28</v>
      </c>
      <c r="F3185" s="253" t="s">
        <v>23050</v>
      </c>
    </row>
    <row r="3186" spans="1:6" ht="27">
      <c r="A3186" s="246" t="s">
        <v>9426</v>
      </c>
      <c r="B3186" s="247" t="s">
        <v>9427</v>
      </c>
      <c r="C3186" s="251" t="s">
        <v>437</v>
      </c>
      <c r="D3186" s="251" t="s">
        <v>9428</v>
      </c>
      <c r="E3186" s="250" t="s">
        <v>28</v>
      </c>
      <c r="F3186" s="253" t="s">
        <v>5374</v>
      </c>
    </row>
    <row r="3187" spans="1:6" ht="27">
      <c r="A3187" s="246" t="s">
        <v>9429</v>
      </c>
      <c r="B3187" s="247" t="s">
        <v>9430</v>
      </c>
      <c r="C3187" s="251" t="s">
        <v>437</v>
      </c>
      <c r="D3187" s="251" t="s">
        <v>9431</v>
      </c>
      <c r="E3187" s="250" t="s">
        <v>28</v>
      </c>
      <c r="F3187" s="253" t="s">
        <v>23051</v>
      </c>
    </row>
    <row r="3188" spans="1:6" ht="27">
      <c r="A3188" s="246" t="s">
        <v>9432</v>
      </c>
      <c r="B3188" s="247" t="s">
        <v>9433</v>
      </c>
      <c r="C3188" s="251" t="s">
        <v>437</v>
      </c>
      <c r="D3188" s="251" t="s">
        <v>9434</v>
      </c>
      <c r="E3188" s="250" t="s">
        <v>28</v>
      </c>
      <c r="F3188" s="253" t="s">
        <v>21407</v>
      </c>
    </row>
    <row r="3189" spans="1:6" ht="27">
      <c r="A3189" s="246" t="s">
        <v>9435</v>
      </c>
      <c r="B3189" s="247" t="s">
        <v>9436</v>
      </c>
      <c r="C3189" s="251" t="s">
        <v>437</v>
      </c>
      <c r="D3189" s="251" t="s">
        <v>9437</v>
      </c>
      <c r="E3189" s="250" t="s">
        <v>28</v>
      </c>
      <c r="F3189" s="253" t="s">
        <v>13282</v>
      </c>
    </row>
    <row r="3190" spans="1:6" ht="27">
      <c r="A3190" s="246" t="s">
        <v>9438</v>
      </c>
      <c r="B3190" s="247" t="s">
        <v>9439</v>
      </c>
      <c r="C3190" s="251" t="s">
        <v>437</v>
      </c>
      <c r="D3190" s="251" t="s">
        <v>9440</v>
      </c>
      <c r="E3190" s="250" t="s">
        <v>28</v>
      </c>
      <c r="F3190" s="253" t="s">
        <v>3629</v>
      </c>
    </row>
    <row r="3191" spans="1:6" ht="27">
      <c r="A3191" s="246" t="s">
        <v>9441</v>
      </c>
      <c r="B3191" s="247" t="s">
        <v>9442</v>
      </c>
      <c r="C3191" s="251" t="s">
        <v>437</v>
      </c>
      <c r="D3191" s="251" t="s">
        <v>9443</v>
      </c>
      <c r="E3191" s="250" t="s">
        <v>28</v>
      </c>
      <c r="F3191" s="253" t="s">
        <v>22028</v>
      </c>
    </row>
    <row r="3192" spans="1:6" ht="27">
      <c r="A3192" s="246" t="s">
        <v>9444</v>
      </c>
      <c r="B3192" s="247" t="s">
        <v>9445</v>
      </c>
      <c r="C3192" s="251" t="s">
        <v>437</v>
      </c>
      <c r="D3192" s="251" t="s">
        <v>9446</v>
      </c>
      <c r="E3192" s="250" t="s">
        <v>28</v>
      </c>
      <c r="F3192" s="253" t="s">
        <v>23052</v>
      </c>
    </row>
    <row r="3193" spans="1:6" ht="40.5">
      <c r="A3193" s="246" t="s">
        <v>9447</v>
      </c>
      <c r="B3193" s="247" t="s">
        <v>9448</v>
      </c>
      <c r="C3193" s="251" t="s">
        <v>437</v>
      </c>
      <c r="D3193" s="251" t="s">
        <v>9449</v>
      </c>
      <c r="E3193" s="250" t="s">
        <v>28</v>
      </c>
      <c r="F3193" s="253" t="s">
        <v>21539</v>
      </c>
    </row>
    <row r="3194" spans="1:6" ht="54">
      <c r="A3194" s="246" t="s">
        <v>9450</v>
      </c>
      <c r="B3194" s="247" t="s">
        <v>9451</v>
      </c>
      <c r="C3194" s="251" t="s">
        <v>437</v>
      </c>
      <c r="D3194" s="251" t="s">
        <v>9452</v>
      </c>
      <c r="E3194" s="250" t="s">
        <v>28</v>
      </c>
      <c r="F3194" s="253" t="s">
        <v>23053</v>
      </c>
    </row>
    <row r="3195" spans="1:6" ht="94.5">
      <c r="A3195" s="246" t="s">
        <v>9453</v>
      </c>
      <c r="B3195" s="247" t="s">
        <v>9454</v>
      </c>
      <c r="C3195" s="251" t="s">
        <v>437</v>
      </c>
      <c r="D3195" s="251" t="s">
        <v>9455</v>
      </c>
      <c r="E3195" s="250" t="s">
        <v>28</v>
      </c>
      <c r="F3195" s="253" t="s">
        <v>23054</v>
      </c>
    </row>
    <row r="3196" spans="1:6" ht="40.5">
      <c r="A3196" s="246" t="s">
        <v>9456</v>
      </c>
      <c r="B3196" s="247" t="s">
        <v>9457</v>
      </c>
      <c r="C3196" s="251" t="s">
        <v>437</v>
      </c>
      <c r="D3196" s="251" t="s">
        <v>9458</v>
      </c>
      <c r="E3196" s="250" t="s">
        <v>28</v>
      </c>
      <c r="F3196" s="253" t="s">
        <v>23055</v>
      </c>
    </row>
    <row r="3197" spans="1:6" ht="40.5">
      <c r="A3197" s="246" t="s">
        <v>9459</v>
      </c>
      <c r="B3197" s="247" t="s">
        <v>9460</v>
      </c>
      <c r="C3197" s="251" t="s">
        <v>437</v>
      </c>
      <c r="D3197" s="251" t="s">
        <v>9461</v>
      </c>
      <c r="E3197" s="250" t="s">
        <v>28</v>
      </c>
      <c r="F3197" s="253" t="s">
        <v>23056</v>
      </c>
    </row>
    <row r="3198" spans="1:6" ht="40.5">
      <c r="A3198" s="246" t="s">
        <v>9462</v>
      </c>
      <c r="B3198" s="247" t="s">
        <v>9463</v>
      </c>
      <c r="C3198" s="251" t="s">
        <v>437</v>
      </c>
      <c r="D3198" s="251" t="s">
        <v>9464</v>
      </c>
      <c r="E3198" s="250" t="s">
        <v>28</v>
      </c>
      <c r="F3198" s="253" t="s">
        <v>23057</v>
      </c>
    </row>
    <row r="3199" spans="1:6" ht="40.5">
      <c r="A3199" s="246" t="s">
        <v>9465</v>
      </c>
      <c r="B3199" s="247" t="s">
        <v>9466</v>
      </c>
      <c r="C3199" s="251" t="s">
        <v>437</v>
      </c>
      <c r="D3199" s="251" t="s">
        <v>9467</v>
      </c>
      <c r="E3199" s="250" t="s">
        <v>28</v>
      </c>
      <c r="F3199" s="253" t="s">
        <v>23058</v>
      </c>
    </row>
    <row r="3200" spans="1:6" ht="40.5">
      <c r="A3200" s="246" t="s">
        <v>9468</v>
      </c>
      <c r="B3200" s="247" t="s">
        <v>9469</v>
      </c>
      <c r="C3200" s="251" t="s">
        <v>437</v>
      </c>
      <c r="D3200" s="251" t="s">
        <v>9470</v>
      </c>
      <c r="E3200" s="250" t="s">
        <v>28</v>
      </c>
      <c r="F3200" s="253" t="s">
        <v>23059</v>
      </c>
    </row>
    <row r="3201" spans="1:6" ht="40.5">
      <c r="A3201" s="246" t="s">
        <v>9471</v>
      </c>
      <c r="B3201" s="247" t="s">
        <v>9472</v>
      </c>
      <c r="C3201" s="251" t="s">
        <v>437</v>
      </c>
      <c r="D3201" s="251" t="s">
        <v>9473</v>
      </c>
      <c r="E3201" s="250" t="s">
        <v>28</v>
      </c>
      <c r="F3201" s="253" t="s">
        <v>23060</v>
      </c>
    </row>
    <row r="3202" spans="1:6" ht="40.5">
      <c r="A3202" s="246" t="s">
        <v>9474</v>
      </c>
      <c r="B3202" s="247" t="s">
        <v>9475</v>
      </c>
      <c r="C3202" s="251" t="s">
        <v>437</v>
      </c>
      <c r="D3202" s="251" t="s">
        <v>9476</v>
      </c>
      <c r="E3202" s="250" t="s">
        <v>28</v>
      </c>
      <c r="F3202" s="253" t="s">
        <v>23061</v>
      </c>
    </row>
    <row r="3203" spans="1:6" ht="54">
      <c r="A3203" s="246" t="s">
        <v>9477</v>
      </c>
      <c r="B3203" s="247" t="s">
        <v>9478</v>
      </c>
      <c r="C3203" s="251" t="s">
        <v>437</v>
      </c>
      <c r="D3203" s="251" t="s">
        <v>9479</v>
      </c>
      <c r="E3203" s="250" t="s">
        <v>28</v>
      </c>
      <c r="F3203" s="253" t="s">
        <v>9089</v>
      </c>
    </row>
    <row r="3204" spans="1:6" ht="54">
      <c r="A3204" s="246" t="s">
        <v>9480</v>
      </c>
      <c r="B3204" s="247" t="s">
        <v>9481</v>
      </c>
      <c r="C3204" s="251" t="s">
        <v>437</v>
      </c>
      <c r="D3204" s="251" t="s">
        <v>9482</v>
      </c>
      <c r="E3204" s="250" t="s">
        <v>28</v>
      </c>
      <c r="F3204" s="253" t="s">
        <v>23062</v>
      </c>
    </row>
    <row r="3205" spans="1:6" ht="40.5">
      <c r="A3205" s="246" t="s">
        <v>9483</v>
      </c>
      <c r="B3205" s="247" t="s">
        <v>9484</v>
      </c>
      <c r="C3205" s="251" t="s">
        <v>437</v>
      </c>
      <c r="D3205" s="251" t="s">
        <v>9485</v>
      </c>
      <c r="E3205" s="250" t="s">
        <v>28</v>
      </c>
      <c r="F3205" s="253" t="s">
        <v>10225</v>
      </c>
    </row>
    <row r="3206" spans="1:6" ht="40.5">
      <c r="A3206" s="246" t="s">
        <v>9486</v>
      </c>
      <c r="B3206" s="247" t="s">
        <v>9487</v>
      </c>
      <c r="C3206" s="251" t="s">
        <v>437</v>
      </c>
      <c r="D3206" s="251" t="s">
        <v>9488</v>
      </c>
      <c r="E3206" s="250" t="s">
        <v>28</v>
      </c>
      <c r="F3206" s="253" t="s">
        <v>12675</v>
      </c>
    </row>
    <row r="3207" spans="1:6" ht="40.5">
      <c r="A3207" s="246" t="s">
        <v>9489</v>
      </c>
      <c r="B3207" s="247" t="s">
        <v>9490</v>
      </c>
      <c r="C3207" s="251" t="s">
        <v>437</v>
      </c>
      <c r="D3207" s="251" t="s">
        <v>9491</v>
      </c>
      <c r="E3207" s="250" t="s">
        <v>28</v>
      </c>
      <c r="F3207" s="253" t="s">
        <v>5699</v>
      </c>
    </row>
    <row r="3208" spans="1:6" ht="40.5">
      <c r="A3208" s="246" t="s">
        <v>9492</v>
      </c>
      <c r="B3208" s="247" t="s">
        <v>9493</v>
      </c>
      <c r="C3208" s="251" t="s">
        <v>437</v>
      </c>
      <c r="D3208" s="251" t="s">
        <v>9494</v>
      </c>
      <c r="E3208" s="250" t="s">
        <v>28</v>
      </c>
      <c r="F3208" s="253" t="s">
        <v>23063</v>
      </c>
    </row>
    <row r="3209" spans="1:6" ht="40.5">
      <c r="A3209" s="246" t="s">
        <v>9495</v>
      </c>
      <c r="B3209" s="247" t="s">
        <v>9496</v>
      </c>
      <c r="C3209" s="251" t="s">
        <v>437</v>
      </c>
      <c r="D3209" s="251" t="s">
        <v>9497</v>
      </c>
      <c r="E3209" s="250" t="s">
        <v>28</v>
      </c>
      <c r="F3209" s="253" t="s">
        <v>23064</v>
      </c>
    </row>
    <row r="3210" spans="1:6" ht="67.5">
      <c r="A3210" s="246" t="s">
        <v>9498</v>
      </c>
      <c r="B3210" s="247" t="s">
        <v>9499</v>
      </c>
      <c r="C3210" s="251" t="s">
        <v>437</v>
      </c>
      <c r="D3210" s="251" t="s">
        <v>9500</v>
      </c>
      <c r="E3210" s="250" t="s">
        <v>28</v>
      </c>
      <c r="F3210" s="253" t="s">
        <v>23065</v>
      </c>
    </row>
    <row r="3211" spans="1:6" ht="67.5">
      <c r="A3211" s="246" t="s">
        <v>9501</v>
      </c>
      <c r="B3211" s="247" t="s">
        <v>9502</v>
      </c>
      <c r="C3211" s="251" t="s">
        <v>437</v>
      </c>
      <c r="D3211" s="251" t="s">
        <v>9503</v>
      </c>
      <c r="E3211" s="250" t="s">
        <v>28</v>
      </c>
      <c r="F3211" s="253" t="s">
        <v>23066</v>
      </c>
    </row>
    <row r="3212" spans="1:6" ht="67.5">
      <c r="A3212" s="246" t="s">
        <v>9504</v>
      </c>
      <c r="B3212" s="247" t="s">
        <v>9505</v>
      </c>
      <c r="C3212" s="251" t="s">
        <v>437</v>
      </c>
      <c r="D3212" s="251" t="s">
        <v>9506</v>
      </c>
      <c r="E3212" s="250" t="s">
        <v>28</v>
      </c>
      <c r="F3212" s="253" t="s">
        <v>23067</v>
      </c>
    </row>
    <row r="3213" spans="1:6" ht="67.5">
      <c r="A3213" s="246" t="s">
        <v>9507</v>
      </c>
      <c r="B3213" s="247" t="s">
        <v>9508</v>
      </c>
      <c r="C3213" s="251" t="s">
        <v>437</v>
      </c>
      <c r="D3213" s="251" t="s">
        <v>9509</v>
      </c>
      <c r="E3213" s="250" t="s">
        <v>28</v>
      </c>
      <c r="F3213" s="253" t="s">
        <v>23068</v>
      </c>
    </row>
    <row r="3214" spans="1:6" ht="67.5">
      <c r="A3214" s="246" t="s">
        <v>9510</v>
      </c>
      <c r="B3214" s="247" t="s">
        <v>9511</v>
      </c>
      <c r="C3214" s="251" t="s">
        <v>437</v>
      </c>
      <c r="D3214" s="251" t="s">
        <v>9512</v>
      </c>
      <c r="E3214" s="250" t="s">
        <v>28</v>
      </c>
      <c r="F3214" s="253" t="s">
        <v>23069</v>
      </c>
    </row>
    <row r="3215" spans="1:6" ht="67.5">
      <c r="A3215" s="246" t="s">
        <v>9513</v>
      </c>
      <c r="B3215" s="247" t="s">
        <v>9514</v>
      </c>
      <c r="C3215" s="251" t="s">
        <v>437</v>
      </c>
      <c r="D3215" s="251" t="s">
        <v>9515</v>
      </c>
      <c r="E3215" s="250" t="s">
        <v>28</v>
      </c>
      <c r="F3215" s="253" t="s">
        <v>23070</v>
      </c>
    </row>
    <row r="3216" spans="1:6" ht="67.5">
      <c r="A3216" s="246" t="s">
        <v>9516</v>
      </c>
      <c r="B3216" s="247" t="s">
        <v>9517</v>
      </c>
      <c r="C3216" s="251" t="s">
        <v>437</v>
      </c>
      <c r="D3216" s="251" t="s">
        <v>9518</v>
      </c>
      <c r="E3216" s="250" t="s">
        <v>28</v>
      </c>
      <c r="F3216" s="253" t="s">
        <v>23071</v>
      </c>
    </row>
    <row r="3217" spans="1:6" ht="67.5">
      <c r="A3217" s="246" t="s">
        <v>9519</v>
      </c>
      <c r="B3217" s="247" t="s">
        <v>9520</v>
      </c>
      <c r="C3217" s="251" t="s">
        <v>437</v>
      </c>
      <c r="D3217" s="251" t="s">
        <v>9521</v>
      </c>
      <c r="E3217" s="250" t="s">
        <v>28</v>
      </c>
      <c r="F3217" s="253" t="s">
        <v>23072</v>
      </c>
    </row>
    <row r="3218" spans="1:6" ht="67.5">
      <c r="A3218" s="246" t="s">
        <v>9522</v>
      </c>
      <c r="B3218" s="247" t="s">
        <v>9523</v>
      </c>
      <c r="C3218" s="251" t="s">
        <v>437</v>
      </c>
      <c r="D3218" s="251" t="s">
        <v>9524</v>
      </c>
      <c r="E3218" s="250" t="s">
        <v>28</v>
      </c>
      <c r="F3218" s="253" t="s">
        <v>23073</v>
      </c>
    </row>
    <row r="3219" spans="1:6" ht="67.5">
      <c r="A3219" s="246" t="s">
        <v>9525</v>
      </c>
      <c r="B3219" s="247" t="s">
        <v>9526</v>
      </c>
      <c r="C3219" s="251" t="s">
        <v>437</v>
      </c>
      <c r="D3219" s="251" t="s">
        <v>9527</v>
      </c>
      <c r="E3219" s="250" t="s">
        <v>28</v>
      </c>
      <c r="F3219" s="253" t="s">
        <v>22639</v>
      </c>
    </row>
    <row r="3220" spans="1:6" ht="67.5">
      <c r="A3220" s="246" t="s">
        <v>9528</v>
      </c>
      <c r="B3220" s="247" t="s">
        <v>9529</v>
      </c>
      <c r="C3220" s="251" t="s">
        <v>437</v>
      </c>
      <c r="D3220" s="251" t="s">
        <v>9530</v>
      </c>
      <c r="E3220" s="250" t="s">
        <v>28</v>
      </c>
      <c r="F3220" s="253" t="s">
        <v>23074</v>
      </c>
    </row>
    <row r="3221" spans="1:6" ht="67.5">
      <c r="A3221" s="246" t="s">
        <v>9531</v>
      </c>
      <c r="B3221" s="247" t="s">
        <v>9532</v>
      </c>
      <c r="C3221" s="251" t="s">
        <v>437</v>
      </c>
      <c r="D3221" s="251" t="s">
        <v>9533</v>
      </c>
      <c r="E3221" s="250" t="s">
        <v>28</v>
      </c>
      <c r="F3221" s="253" t="s">
        <v>23075</v>
      </c>
    </row>
    <row r="3222" spans="1:6" ht="67.5">
      <c r="A3222" s="246" t="s">
        <v>9534</v>
      </c>
      <c r="B3222" s="247" t="s">
        <v>9535</v>
      </c>
      <c r="C3222" s="251" t="s">
        <v>437</v>
      </c>
      <c r="D3222" s="251" t="s">
        <v>9536</v>
      </c>
      <c r="E3222" s="250" t="s">
        <v>28</v>
      </c>
      <c r="F3222" s="253" t="s">
        <v>23076</v>
      </c>
    </row>
    <row r="3223" spans="1:6" ht="67.5">
      <c r="A3223" s="246" t="s">
        <v>9537</v>
      </c>
      <c r="B3223" s="247" t="s">
        <v>9538</v>
      </c>
      <c r="C3223" s="251" t="s">
        <v>437</v>
      </c>
      <c r="D3223" s="251" t="s">
        <v>9539</v>
      </c>
      <c r="E3223" s="250" t="s">
        <v>28</v>
      </c>
      <c r="F3223" s="253" t="s">
        <v>23077</v>
      </c>
    </row>
    <row r="3224" spans="1:6" ht="67.5">
      <c r="A3224" s="246" t="s">
        <v>9540</v>
      </c>
      <c r="B3224" s="247" t="s">
        <v>9541</v>
      </c>
      <c r="C3224" s="251" t="s">
        <v>437</v>
      </c>
      <c r="D3224" s="251" t="s">
        <v>9542</v>
      </c>
      <c r="E3224" s="250" t="s">
        <v>28</v>
      </c>
      <c r="F3224" s="253" t="s">
        <v>23078</v>
      </c>
    </row>
    <row r="3225" spans="1:6" ht="67.5">
      <c r="A3225" s="246" t="s">
        <v>9543</v>
      </c>
      <c r="B3225" s="247" t="s">
        <v>9544</v>
      </c>
      <c r="C3225" s="251" t="s">
        <v>437</v>
      </c>
      <c r="D3225" s="251" t="s">
        <v>9545</v>
      </c>
      <c r="E3225" s="250" t="s">
        <v>28</v>
      </c>
      <c r="F3225" s="253" t="s">
        <v>23079</v>
      </c>
    </row>
    <row r="3226" spans="1:6" ht="67.5">
      <c r="A3226" s="246" t="s">
        <v>9546</v>
      </c>
      <c r="B3226" s="247" t="s">
        <v>9547</v>
      </c>
      <c r="C3226" s="251" t="s">
        <v>437</v>
      </c>
      <c r="D3226" s="251" t="s">
        <v>9548</v>
      </c>
      <c r="E3226" s="250" t="s">
        <v>28</v>
      </c>
      <c r="F3226" s="253" t="s">
        <v>23080</v>
      </c>
    </row>
    <row r="3227" spans="1:6" ht="67.5">
      <c r="A3227" s="246" t="s">
        <v>9549</v>
      </c>
      <c r="B3227" s="247" t="s">
        <v>9550</v>
      </c>
      <c r="C3227" s="251" t="s">
        <v>437</v>
      </c>
      <c r="D3227" s="251" t="s">
        <v>9551</v>
      </c>
      <c r="E3227" s="250" t="s">
        <v>28</v>
      </c>
      <c r="F3227" s="253" t="s">
        <v>23081</v>
      </c>
    </row>
    <row r="3228" spans="1:6" ht="67.5">
      <c r="A3228" s="246" t="s">
        <v>9552</v>
      </c>
      <c r="B3228" s="247" t="s">
        <v>9553</v>
      </c>
      <c r="C3228" s="251" t="s">
        <v>437</v>
      </c>
      <c r="D3228" s="251" t="s">
        <v>9554</v>
      </c>
      <c r="E3228" s="250" t="s">
        <v>28</v>
      </c>
      <c r="F3228" s="253" t="s">
        <v>23082</v>
      </c>
    </row>
    <row r="3229" spans="1:6" ht="67.5">
      <c r="A3229" s="246" t="s">
        <v>9555</v>
      </c>
      <c r="B3229" s="247" t="s">
        <v>9556</v>
      </c>
      <c r="C3229" s="251" t="s">
        <v>437</v>
      </c>
      <c r="D3229" s="251" t="s">
        <v>9557</v>
      </c>
      <c r="E3229" s="250" t="s">
        <v>28</v>
      </c>
      <c r="F3229" s="253" t="s">
        <v>23083</v>
      </c>
    </row>
    <row r="3230" spans="1:6" ht="67.5">
      <c r="A3230" s="246" t="s">
        <v>9558</v>
      </c>
      <c r="B3230" s="247" t="s">
        <v>9559</v>
      </c>
      <c r="C3230" s="251" t="s">
        <v>437</v>
      </c>
      <c r="D3230" s="251" t="s">
        <v>9560</v>
      </c>
      <c r="E3230" s="250" t="s">
        <v>28</v>
      </c>
      <c r="F3230" s="253" t="s">
        <v>23084</v>
      </c>
    </row>
    <row r="3231" spans="1:6" ht="81">
      <c r="A3231" s="246" t="s">
        <v>9561</v>
      </c>
      <c r="B3231" s="247" t="s">
        <v>9562</v>
      </c>
      <c r="C3231" s="251" t="s">
        <v>437</v>
      </c>
      <c r="D3231" s="251" t="s">
        <v>9563</v>
      </c>
      <c r="E3231" s="250" t="s">
        <v>28</v>
      </c>
      <c r="F3231" s="253" t="s">
        <v>23085</v>
      </c>
    </row>
    <row r="3232" spans="1:6" ht="81">
      <c r="A3232" s="246" t="s">
        <v>9564</v>
      </c>
      <c r="B3232" s="247" t="s">
        <v>9565</v>
      </c>
      <c r="C3232" s="251" t="s">
        <v>437</v>
      </c>
      <c r="D3232" s="251" t="s">
        <v>9566</v>
      </c>
      <c r="E3232" s="250" t="s">
        <v>28</v>
      </c>
      <c r="F3232" s="253" t="s">
        <v>23086</v>
      </c>
    </row>
    <row r="3233" spans="1:6" ht="81">
      <c r="A3233" s="246" t="s">
        <v>9567</v>
      </c>
      <c r="B3233" s="247" t="s">
        <v>9568</v>
      </c>
      <c r="C3233" s="251" t="s">
        <v>437</v>
      </c>
      <c r="D3233" s="251" t="s">
        <v>9569</v>
      </c>
      <c r="E3233" s="250" t="s">
        <v>28</v>
      </c>
      <c r="F3233" s="253" t="s">
        <v>23087</v>
      </c>
    </row>
    <row r="3234" spans="1:6" ht="81">
      <c r="A3234" s="246" t="s">
        <v>9570</v>
      </c>
      <c r="B3234" s="247" t="s">
        <v>9571</v>
      </c>
      <c r="C3234" s="251" t="s">
        <v>437</v>
      </c>
      <c r="D3234" s="251" t="s">
        <v>9572</v>
      </c>
      <c r="E3234" s="250" t="s">
        <v>28</v>
      </c>
      <c r="F3234" s="253" t="s">
        <v>23088</v>
      </c>
    </row>
    <row r="3235" spans="1:6" ht="81">
      <c r="A3235" s="246" t="s">
        <v>9573</v>
      </c>
      <c r="B3235" s="247" t="s">
        <v>9574</v>
      </c>
      <c r="C3235" s="251" t="s">
        <v>437</v>
      </c>
      <c r="D3235" s="251" t="s">
        <v>9575</v>
      </c>
      <c r="E3235" s="250" t="s">
        <v>28</v>
      </c>
      <c r="F3235" s="253" t="s">
        <v>23089</v>
      </c>
    </row>
    <row r="3236" spans="1:6" ht="81">
      <c r="A3236" s="246" t="s">
        <v>9576</v>
      </c>
      <c r="B3236" s="247" t="s">
        <v>9577</v>
      </c>
      <c r="C3236" s="251" t="s">
        <v>437</v>
      </c>
      <c r="D3236" s="251" t="s">
        <v>9578</v>
      </c>
      <c r="E3236" s="250" t="s">
        <v>28</v>
      </c>
      <c r="F3236" s="253" t="s">
        <v>23090</v>
      </c>
    </row>
    <row r="3237" spans="1:6" ht="81">
      <c r="A3237" s="246" t="s">
        <v>9579</v>
      </c>
      <c r="B3237" s="247" t="s">
        <v>9580</v>
      </c>
      <c r="C3237" s="251" t="s">
        <v>437</v>
      </c>
      <c r="D3237" s="251" t="s">
        <v>9581</v>
      </c>
      <c r="E3237" s="250" t="s">
        <v>28</v>
      </c>
      <c r="F3237" s="253" t="s">
        <v>23091</v>
      </c>
    </row>
    <row r="3238" spans="1:6" ht="81">
      <c r="A3238" s="246" t="s">
        <v>9582</v>
      </c>
      <c r="B3238" s="247" t="s">
        <v>9583</v>
      </c>
      <c r="C3238" s="251" t="s">
        <v>437</v>
      </c>
      <c r="D3238" s="251" t="s">
        <v>9584</v>
      </c>
      <c r="E3238" s="250" t="s">
        <v>28</v>
      </c>
      <c r="F3238" s="253" t="s">
        <v>23092</v>
      </c>
    </row>
    <row r="3239" spans="1:6" ht="81">
      <c r="A3239" s="246" t="s">
        <v>9585</v>
      </c>
      <c r="B3239" s="247" t="s">
        <v>9586</v>
      </c>
      <c r="C3239" s="251" t="s">
        <v>437</v>
      </c>
      <c r="D3239" s="251" t="s">
        <v>9587</v>
      </c>
      <c r="E3239" s="250" t="s">
        <v>28</v>
      </c>
      <c r="F3239" s="253" t="s">
        <v>23093</v>
      </c>
    </row>
    <row r="3240" spans="1:6" ht="81">
      <c r="A3240" s="246" t="s">
        <v>9588</v>
      </c>
      <c r="B3240" s="247" t="s">
        <v>9589</v>
      </c>
      <c r="C3240" s="251" t="s">
        <v>437</v>
      </c>
      <c r="D3240" s="251" t="s">
        <v>9590</v>
      </c>
      <c r="E3240" s="250" t="s">
        <v>28</v>
      </c>
      <c r="F3240" s="253" t="s">
        <v>23094</v>
      </c>
    </row>
    <row r="3241" spans="1:6" ht="81">
      <c r="A3241" s="246" t="s">
        <v>9591</v>
      </c>
      <c r="B3241" s="247" t="s">
        <v>9592</v>
      </c>
      <c r="C3241" s="251" t="s">
        <v>437</v>
      </c>
      <c r="D3241" s="251" t="s">
        <v>9593</v>
      </c>
      <c r="E3241" s="250" t="s">
        <v>28</v>
      </c>
      <c r="F3241" s="253" t="s">
        <v>23095</v>
      </c>
    </row>
    <row r="3242" spans="1:6" ht="81">
      <c r="A3242" s="246" t="s">
        <v>9594</v>
      </c>
      <c r="B3242" s="247" t="s">
        <v>9595</v>
      </c>
      <c r="C3242" s="251" t="s">
        <v>437</v>
      </c>
      <c r="D3242" s="251" t="s">
        <v>9596</v>
      </c>
      <c r="E3242" s="250" t="s">
        <v>28</v>
      </c>
      <c r="F3242" s="253" t="s">
        <v>23096</v>
      </c>
    </row>
    <row r="3243" spans="1:6" ht="81">
      <c r="A3243" s="246" t="s">
        <v>9597</v>
      </c>
      <c r="B3243" s="247" t="s">
        <v>9598</v>
      </c>
      <c r="C3243" s="251" t="s">
        <v>437</v>
      </c>
      <c r="D3243" s="251" t="s">
        <v>9599</v>
      </c>
      <c r="E3243" s="250" t="s">
        <v>28</v>
      </c>
      <c r="F3243" s="253" t="s">
        <v>23097</v>
      </c>
    </row>
    <row r="3244" spans="1:6" ht="81">
      <c r="A3244" s="246" t="s">
        <v>9600</v>
      </c>
      <c r="B3244" s="247" t="s">
        <v>9601</v>
      </c>
      <c r="C3244" s="251" t="s">
        <v>437</v>
      </c>
      <c r="D3244" s="251" t="s">
        <v>9602</v>
      </c>
      <c r="E3244" s="250" t="s">
        <v>28</v>
      </c>
      <c r="F3244" s="253" t="s">
        <v>23098</v>
      </c>
    </row>
    <row r="3245" spans="1:6" ht="81">
      <c r="A3245" s="246" t="s">
        <v>9603</v>
      </c>
      <c r="B3245" s="247" t="s">
        <v>9604</v>
      </c>
      <c r="C3245" s="251" t="s">
        <v>437</v>
      </c>
      <c r="D3245" s="251" t="s">
        <v>9605</v>
      </c>
      <c r="E3245" s="250" t="s">
        <v>28</v>
      </c>
      <c r="F3245" s="253" t="s">
        <v>23099</v>
      </c>
    </row>
    <row r="3246" spans="1:6" ht="81">
      <c r="A3246" s="246" t="s">
        <v>9606</v>
      </c>
      <c r="B3246" s="247" t="s">
        <v>9607</v>
      </c>
      <c r="C3246" s="251" t="s">
        <v>437</v>
      </c>
      <c r="D3246" s="251" t="s">
        <v>9608</v>
      </c>
      <c r="E3246" s="250" t="s">
        <v>28</v>
      </c>
      <c r="F3246" s="253" t="s">
        <v>23100</v>
      </c>
    </row>
    <row r="3247" spans="1:6" ht="81">
      <c r="A3247" s="246" t="s">
        <v>9609</v>
      </c>
      <c r="B3247" s="247" t="s">
        <v>9610</v>
      </c>
      <c r="C3247" s="251" t="s">
        <v>437</v>
      </c>
      <c r="D3247" s="251" t="s">
        <v>9611</v>
      </c>
      <c r="E3247" s="250" t="s">
        <v>28</v>
      </c>
      <c r="F3247" s="253" t="s">
        <v>23101</v>
      </c>
    </row>
    <row r="3248" spans="1:6" ht="81">
      <c r="A3248" s="246" t="s">
        <v>9612</v>
      </c>
      <c r="B3248" s="247" t="s">
        <v>9613</v>
      </c>
      <c r="C3248" s="251" t="s">
        <v>437</v>
      </c>
      <c r="D3248" s="251" t="s">
        <v>9614</v>
      </c>
      <c r="E3248" s="250" t="s">
        <v>28</v>
      </c>
      <c r="F3248" s="253" t="s">
        <v>23102</v>
      </c>
    </row>
    <row r="3249" spans="1:6" ht="81">
      <c r="A3249" s="246" t="s">
        <v>9615</v>
      </c>
      <c r="B3249" s="247" t="s">
        <v>9616</v>
      </c>
      <c r="C3249" s="251" t="s">
        <v>437</v>
      </c>
      <c r="D3249" s="251" t="s">
        <v>9617</v>
      </c>
      <c r="E3249" s="250" t="s">
        <v>28</v>
      </c>
      <c r="F3249" s="253" t="s">
        <v>23103</v>
      </c>
    </row>
    <row r="3250" spans="1:6" ht="81">
      <c r="A3250" s="246" t="s">
        <v>9618</v>
      </c>
      <c r="B3250" s="247" t="s">
        <v>9619</v>
      </c>
      <c r="C3250" s="251" t="s">
        <v>437</v>
      </c>
      <c r="D3250" s="251" t="s">
        <v>9620</v>
      </c>
      <c r="E3250" s="250" t="s">
        <v>28</v>
      </c>
      <c r="F3250" s="253" t="s">
        <v>23104</v>
      </c>
    </row>
    <row r="3251" spans="1:6" ht="40.5">
      <c r="A3251" s="246" t="s">
        <v>9621</v>
      </c>
      <c r="B3251" s="247" t="s">
        <v>9622</v>
      </c>
      <c r="C3251" s="251" t="s">
        <v>437</v>
      </c>
      <c r="D3251" s="251" t="s">
        <v>9623</v>
      </c>
      <c r="E3251" s="250" t="s">
        <v>28</v>
      </c>
      <c r="F3251" s="253" t="s">
        <v>23105</v>
      </c>
    </row>
    <row r="3252" spans="1:6" ht="54">
      <c r="A3252" s="246" t="s">
        <v>9624</v>
      </c>
      <c r="B3252" s="247" t="s">
        <v>9625</v>
      </c>
      <c r="C3252" s="251" t="s">
        <v>437</v>
      </c>
      <c r="D3252" s="251" t="s">
        <v>9626</v>
      </c>
      <c r="E3252" s="250" t="s">
        <v>28</v>
      </c>
      <c r="F3252" s="253" t="s">
        <v>23106</v>
      </c>
    </row>
    <row r="3253" spans="1:6" ht="54">
      <c r="A3253" s="246" t="s">
        <v>9627</v>
      </c>
      <c r="B3253" s="247" t="s">
        <v>9628</v>
      </c>
      <c r="C3253" s="251" t="s">
        <v>437</v>
      </c>
      <c r="D3253" s="251" t="s">
        <v>9629</v>
      </c>
      <c r="E3253" s="250" t="s">
        <v>28</v>
      </c>
      <c r="F3253" s="253" t="s">
        <v>23107</v>
      </c>
    </row>
    <row r="3254" spans="1:6" ht="54">
      <c r="A3254" s="246" t="s">
        <v>9630</v>
      </c>
      <c r="B3254" s="247" t="s">
        <v>9631</v>
      </c>
      <c r="C3254" s="251" t="s">
        <v>437</v>
      </c>
      <c r="D3254" s="251" t="s">
        <v>9632</v>
      </c>
      <c r="E3254" s="250" t="s">
        <v>28</v>
      </c>
      <c r="F3254" s="253" t="s">
        <v>23108</v>
      </c>
    </row>
    <row r="3255" spans="1:6" ht="54">
      <c r="A3255" s="246" t="s">
        <v>9633</v>
      </c>
      <c r="B3255" s="247" t="s">
        <v>9634</v>
      </c>
      <c r="C3255" s="251" t="s">
        <v>437</v>
      </c>
      <c r="D3255" s="251" t="s">
        <v>9635</v>
      </c>
      <c r="E3255" s="250" t="s">
        <v>28</v>
      </c>
      <c r="F3255" s="253" t="s">
        <v>23109</v>
      </c>
    </row>
    <row r="3256" spans="1:6" ht="54">
      <c r="A3256" s="246" t="s">
        <v>9636</v>
      </c>
      <c r="B3256" s="247" t="s">
        <v>9637</v>
      </c>
      <c r="C3256" s="251" t="s">
        <v>437</v>
      </c>
      <c r="D3256" s="251" t="s">
        <v>9638</v>
      </c>
      <c r="E3256" s="250" t="s">
        <v>28</v>
      </c>
      <c r="F3256" s="253" t="s">
        <v>23110</v>
      </c>
    </row>
    <row r="3257" spans="1:6" ht="54">
      <c r="A3257" s="246" t="s">
        <v>9639</v>
      </c>
      <c r="B3257" s="247" t="s">
        <v>9640</v>
      </c>
      <c r="C3257" s="251" t="s">
        <v>437</v>
      </c>
      <c r="D3257" s="251" t="s">
        <v>9641</v>
      </c>
      <c r="E3257" s="250" t="s">
        <v>28</v>
      </c>
      <c r="F3257" s="253" t="s">
        <v>23111</v>
      </c>
    </row>
    <row r="3258" spans="1:6" ht="54">
      <c r="A3258" s="246" t="s">
        <v>9642</v>
      </c>
      <c r="B3258" s="247" t="s">
        <v>9643</v>
      </c>
      <c r="C3258" s="251" t="s">
        <v>437</v>
      </c>
      <c r="D3258" s="251" t="s">
        <v>9644</v>
      </c>
      <c r="E3258" s="250" t="s">
        <v>28</v>
      </c>
      <c r="F3258" s="253" t="s">
        <v>23112</v>
      </c>
    </row>
    <row r="3259" spans="1:6" ht="54">
      <c r="A3259" s="246" t="s">
        <v>9645</v>
      </c>
      <c r="B3259" s="247" t="s">
        <v>9646</v>
      </c>
      <c r="C3259" s="251" t="s">
        <v>437</v>
      </c>
      <c r="D3259" s="251" t="s">
        <v>9647</v>
      </c>
      <c r="E3259" s="250" t="s">
        <v>28</v>
      </c>
      <c r="F3259" s="253" t="s">
        <v>23113</v>
      </c>
    </row>
    <row r="3260" spans="1:6" ht="54">
      <c r="A3260" s="246" t="s">
        <v>9648</v>
      </c>
      <c r="B3260" s="247" t="s">
        <v>9649</v>
      </c>
      <c r="C3260" s="251" t="s">
        <v>437</v>
      </c>
      <c r="D3260" s="251" t="s">
        <v>9650</v>
      </c>
      <c r="E3260" s="250" t="s">
        <v>28</v>
      </c>
      <c r="F3260" s="253" t="s">
        <v>23114</v>
      </c>
    </row>
    <row r="3261" spans="1:6" ht="54">
      <c r="A3261" s="246" t="s">
        <v>9651</v>
      </c>
      <c r="B3261" s="247" t="s">
        <v>9652</v>
      </c>
      <c r="C3261" s="251" t="s">
        <v>437</v>
      </c>
      <c r="D3261" s="251" t="s">
        <v>9653</v>
      </c>
      <c r="E3261" s="250" t="s">
        <v>28</v>
      </c>
      <c r="F3261" s="253" t="s">
        <v>23115</v>
      </c>
    </row>
    <row r="3262" spans="1:6" ht="67.5">
      <c r="A3262" s="246" t="s">
        <v>9654</v>
      </c>
      <c r="B3262" s="247" t="s">
        <v>9655</v>
      </c>
      <c r="C3262" s="251" t="s">
        <v>437</v>
      </c>
      <c r="D3262" s="251" t="s">
        <v>9656</v>
      </c>
      <c r="E3262" s="250" t="s">
        <v>28</v>
      </c>
      <c r="F3262" s="253" t="s">
        <v>23116</v>
      </c>
    </row>
    <row r="3263" spans="1:6" ht="67.5">
      <c r="A3263" s="246" t="s">
        <v>9657</v>
      </c>
      <c r="B3263" s="247" t="s">
        <v>9658</v>
      </c>
      <c r="C3263" s="251" t="s">
        <v>437</v>
      </c>
      <c r="D3263" s="251" t="s">
        <v>9659</v>
      </c>
      <c r="E3263" s="250" t="s">
        <v>28</v>
      </c>
      <c r="F3263" s="253" t="s">
        <v>23117</v>
      </c>
    </row>
    <row r="3264" spans="1:6" ht="67.5">
      <c r="A3264" s="246" t="s">
        <v>9660</v>
      </c>
      <c r="B3264" s="247" t="s">
        <v>9661</v>
      </c>
      <c r="C3264" s="251" t="s">
        <v>437</v>
      </c>
      <c r="D3264" s="251" t="s">
        <v>9662</v>
      </c>
      <c r="E3264" s="250" t="s">
        <v>28</v>
      </c>
      <c r="F3264" s="253" t="s">
        <v>23118</v>
      </c>
    </row>
    <row r="3265" spans="1:6" ht="67.5">
      <c r="A3265" s="246" t="s">
        <v>9663</v>
      </c>
      <c r="B3265" s="247" t="s">
        <v>9664</v>
      </c>
      <c r="C3265" s="251" t="s">
        <v>437</v>
      </c>
      <c r="D3265" s="251" t="s">
        <v>9665</v>
      </c>
      <c r="E3265" s="250" t="s">
        <v>28</v>
      </c>
      <c r="F3265" s="253" t="s">
        <v>23119</v>
      </c>
    </row>
    <row r="3266" spans="1:6" ht="67.5">
      <c r="A3266" s="246" t="s">
        <v>9666</v>
      </c>
      <c r="B3266" s="247" t="s">
        <v>9667</v>
      </c>
      <c r="C3266" s="251" t="s">
        <v>437</v>
      </c>
      <c r="D3266" s="251" t="s">
        <v>9668</v>
      </c>
      <c r="E3266" s="250" t="s">
        <v>28</v>
      </c>
      <c r="F3266" s="253" t="s">
        <v>23120</v>
      </c>
    </row>
    <row r="3267" spans="1:6" ht="67.5">
      <c r="A3267" s="246" t="s">
        <v>9669</v>
      </c>
      <c r="B3267" s="247" t="s">
        <v>9670</v>
      </c>
      <c r="C3267" s="251" t="s">
        <v>437</v>
      </c>
      <c r="D3267" s="251" t="s">
        <v>9671</v>
      </c>
      <c r="E3267" s="250" t="s">
        <v>28</v>
      </c>
      <c r="F3267" s="253" t="s">
        <v>23121</v>
      </c>
    </row>
    <row r="3268" spans="1:6" ht="67.5">
      <c r="A3268" s="246" t="s">
        <v>9672</v>
      </c>
      <c r="B3268" s="247" t="s">
        <v>9673</v>
      </c>
      <c r="C3268" s="251" t="s">
        <v>437</v>
      </c>
      <c r="D3268" s="251" t="s">
        <v>9674</v>
      </c>
      <c r="E3268" s="250" t="s">
        <v>28</v>
      </c>
      <c r="F3268" s="253" t="s">
        <v>23122</v>
      </c>
    </row>
    <row r="3269" spans="1:6" ht="40.5">
      <c r="A3269" s="246" t="s">
        <v>9675</v>
      </c>
      <c r="B3269" s="247" t="s">
        <v>9676</v>
      </c>
      <c r="C3269" s="251" t="s">
        <v>437</v>
      </c>
      <c r="D3269" s="251" t="s">
        <v>9677</v>
      </c>
      <c r="E3269" s="250" t="s">
        <v>28</v>
      </c>
      <c r="F3269" s="253" t="s">
        <v>23123</v>
      </c>
    </row>
    <row r="3270" spans="1:6" ht="40.5">
      <c r="A3270" s="246" t="s">
        <v>9678</v>
      </c>
      <c r="B3270" s="247" t="s">
        <v>9679</v>
      </c>
      <c r="C3270" s="251" t="s">
        <v>437</v>
      </c>
      <c r="D3270" s="251" t="s">
        <v>9680</v>
      </c>
      <c r="E3270" s="250" t="s">
        <v>28</v>
      </c>
      <c r="F3270" s="253" t="s">
        <v>23124</v>
      </c>
    </row>
    <row r="3271" spans="1:6" ht="67.5">
      <c r="A3271" s="246" t="s">
        <v>9681</v>
      </c>
      <c r="B3271" s="247" t="s">
        <v>9682</v>
      </c>
      <c r="C3271" s="251" t="s">
        <v>437</v>
      </c>
      <c r="D3271" s="251" t="s">
        <v>9683</v>
      </c>
      <c r="E3271" s="250" t="s">
        <v>28</v>
      </c>
      <c r="F3271" s="253" t="s">
        <v>23125</v>
      </c>
    </row>
    <row r="3272" spans="1:6" ht="67.5">
      <c r="A3272" s="246" t="s">
        <v>9684</v>
      </c>
      <c r="B3272" s="247" t="s">
        <v>9685</v>
      </c>
      <c r="C3272" s="251" t="s">
        <v>437</v>
      </c>
      <c r="D3272" s="251" t="s">
        <v>9686</v>
      </c>
      <c r="E3272" s="250" t="s">
        <v>28</v>
      </c>
      <c r="F3272" s="253" t="s">
        <v>23126</v>
      </c>
    </row>
    <row r="3273" spans="1:6" ht="67.5">
      <c r="A3273" s="246" t="s">
        <v>9687</v>
      </c>
      <c r="B3273" s="247" t="s">
        <v>9688</v>
      </c>
      <c r="C3273" s="251" t="s">
        <v>437</v>
      </c>
      <c r="D3273" s="251" t="s">
        <v>9689</v>
      </c>
      <c r="E3273" s="250" t="s">
        <v>28</v>
      </c>
      <c r="F3273" s="253" t="s">
        <v>23127</v>
      </c>
    </row>
    <row r="3274" spans="1:6" ht="94.5">
      <c r="A3274" s="246" t="s">
        <v>9690</v>
      </c>
      <c r="B3274" s="247" t="s">
        <v>9691</v>
      </c>
      <c r="C3274" s="251" t="s">
        <v>437</v>
      </c>
      <c r="D3274" s="251" t="s">
        <v>9692</v>
      </c>
      <c r="E3274" s="250" t="s">
        <v>28</v>
      </c>
      <c r="F3274" s="253" t="s">
        <v>21793</v>
      </c>
    </row>
    <row r="3275" spans="1:6" ht="108">
      <c r="A3275" s="246" t="s">
        <v>9693</v>
      </c>
      <c r="B3275" s="247" t="s">
        <v>9694</v>
      </c>
      <c r="C3275" s="251" t="s">
        <v>437</v>
      </c>
      <c r="D3275" s="251" t="s">
        <v>9695</v>
      </c>
      <c r="E3275" s="250" t="s">
        <v>28</v>
      </c>
      <c r="F3275" s="253" t="s">
        <v>23128</v>
      </c>
    </row>
    <row r="3276" spans="1:6" ht="81">
      <c r="A3276" s="246" t="s">
        <v>9696</v>
      </c>
      <c r="B3276" s="247" t="s">
        <v>9697</v>
      </c>
      <c r="C3276" s="251" t="s">
        <v>437</v>
      </c>
      <c r="D3276" s="251" t="s">
        <v>9698</v>
      </c>
      <c r="E3276" s="250" t="s">
        <v>28</v>
      </c>
      <c r="F3276" s="253" t="s">
        <v>23129</v>
      </c>
    </row>
    <row r="3277" spans="1:6" ht="94.5">
      <c r="A3277" s="246" t="s">
        <v>9699</v>
      </c>
      <c r="B3277" s="247" t="s">
        <v>9700</v>
      </c>
      <c r="C3277" s="251" t="s">
        <v>437</v>
      </c>
      <c r="D3277" s="251" t="s">
        <v>9701</v>
      </c>
      <c r="E3277" s="250" t="s">
        <v>28</v>
      </c>
      <c r="F3277" s="253" t="s">
        <v>23130</v>
      </c>
    </row>
    <row r="3278" spans="1:6" ht="94.5">
      <c r="A3278" s="246" t="s">
        <v>9702</v>
      </c>
      <c r="B3278" s="247" t="s">
        <v>9703</v>
      </c>
      <c r="C3278" s="251" t="s">
        <v>437</v>
      </c>
      <c r="D3278" s="251" t="s">
        <v>9704</v>
      </c>
      <c r="E3278" s="250" t="s">
        <v>28</v>
      </c>
      <c r="F3278" s="253" t="s">
        <v>23131</v>
      </c>
    </row>
    <row r="3279" spans="1:6" ht="94.5">
      <c r="A3279" s="246" t="s">
        <v>9705</v>
      </c>
      <c r="B3279" s="247" t="s">
        <v>9706</v>
      </c>
      <c r="C3279" s="251" t="s">
        <v>437</v>
      </c>
      <c r="D3279" s="251" t="s">
        <v>9707</v>
      </c>
      <c r="E3279" s="250" t="s">
        <v>28</v>
      </c>
      <c r="F3279" s="253" t="s">
        <v>23132</v>
      </c>
    </row>
    <row r="3280" spans="1:6" ht="81">
      <c r="A3280" s="246" t="s">
        <v>9708</v>
      </c>
      <c r="B3280" s="247" t="s">
        <v>9709</v>
      </c>
      <c r="C3280" s="251" t="s">
        <v>437</v>
      </c>
      <c r="D3280" s="251" t="s">
        <v>9710</v>
      </c>
      <c r="E3280" s="250" t="s">
        <v>28</v>
      </c>
      <c r="F3280" s="253" t="s">
        <v>23133</v>
      </c>
    </row>
    <row r="3281" spans="1:6" ht="81">
      <c r="A3281" s="246" t="s">
        <v>9711</v>
      </c>
      <c r="B3281" s="247" t="s">
        <v>9712</v>
      </c>
      <c r="C3281" s="251" t="s">
        <v>437</v>
      </c>
      <c r="D3281" s="251" t="s">
        <v>9713</v>
      </c>
      <c r="E3281" s="250" t="s">
        <v>28</v>
      </c>
      <c r="F3281" s="253" t="s">
        <v>23134</v>
      </c>
    </row>
    <row r="3282" spans="1:6" ht="81">
      <c r="A3282" s="246" t="s">
        <v>9714</v>
      </c>
      <c r="B3282" s="247" t="s">
        <v>9715</v>
      </c>
      <c r="C3282" s="251" t="s">
        <v>437</v>
      </c>
      <c r="D3282" s="251" t="s">
        <v>9716</v>
      </c>
      <c r="E3282" s="250" t="s">
        <v>28</v>
      </c>
      <c r="F3282" s="253" t="s">
        <v>23135</v>
      </c>
    </row>
    <row r="3283" spans="1:6" ht="40.5">
      <c r="A3283" s="246" t="s">
        <v>9717</v>
      </c>
      <c r="B3283" s="247" t="s">
        <v>9718</v>
      </c>
      <c r="C3283" s="251" t="s">
        <v>238</v>
      </c>
      <c r="D3283" s="251" t="s">
        <v>9719</v>
      </c>
      <c r="E3283" s="250" t="s">
        <v>28</v>
      </c>
      <c r="F3283" s="253" t="s">
        <v>16856</v>
      </c>
    </row>
    <row r="3284" spans="1:6" ht="40.5">
      <c r="A3284" s="246" t="s">
        <v>9720</v>
      </c>
      <c r="B3284" s="247" t="s">
        <v>9721</v>
      </c>
      <c r="C3284" s="251" t="s">
        <v>238</v>
      </c>
      <c r="D3284" s="251" t="s">
        <v>9722</v>
      </c>
      <c r="E3284" s="250" t="s">
        <v>28</v>
      </c>
      <c r="F3284" s="253" t="s">
        <v>12334</v>
      </c>
    </row>
    <row r="3285" spans="1:6" ht="40.5">
      <c r="A3285" s="246" t="s">
        <v>9723</v>
      </c>
      <c r="B3285" s="247" t="s">
        <v>9724</v>
      </c>
      <c r="C3285" s="251" t="s">
        <v>238</v>
      </c>
      <c r="D3285" s="251" t="s">
        <v>1149</v>
      </c>
      <c r="E3285" s="250" t="s">
        <v>28</v>
      </c>
      <c r="F3285" s="253" t="s">
        <v>23136</v>
      </c>
    </row>
    <row r="3286" spans="1:6" ht="40.5">
      <c r="A3286" s="246" t="s">
        <v>9725</v>
      </c>
      <c r="B3286" s="247" t="s">
        <v>9726</v>
      </c>
      <c r="C3286" s="251" t="s">
        <v>238</v>
      </c>
      <c r="D3286" s="251" t="s">
        <v>9727</v>
      </c>
      <c r="E3286" s="250" t="s">
        <v>28</v>
      </c>
      <c r="F3286" s="253" t="s">
        <v>23137</v>
      </c>
    </row>
    <row r="3287" spans="1:6" ht="40.5">
      <c r="A3287" s="246" t="s">
        <v>9728</v>
      </c>
      <c r="B3287" s="247" t="s">
        <v>9729</v>
      </c>
      <c r="C3287" s="251" t="s">
        <v>238</v>
      </c>
      <c r="D3287" s="251" t="s">
        <v>9730</v>
      </c>
      <c r="E3287" s="250" t="s">
        <v>28</v>
      </c>
      <c r="F3287" s="253" t="s">
        <v>23138</v>
      </c>
    </row>
    <row r="3288" spans="1:6" ht="40.5">
      <c r="A3288" s="246" t="s">
        <v>9731</v>
      </c>
      <c r="B3288" s="247" t="s">
        <v>9732</v>
      </c>
      <c r="C3288" s="251" t="s">
        <v>238</v>
      </c>
      <c r="D3288" s="251" t="s">
        <v>9733</v>
      </c>
      <c r="E3288" s="250" t="s">
        <v>28</v>
      </c>
      <c r="F3288" s="253" t="s">
        <v>23139</v>
      </c>
    </row>
    <row r="3289" spans="1:6" ht="40.5">
      <c r="A3289" s="246" t="s">
        <v>9734</v>
      </c>
      <c r="B3289" s="247" t="s">
        <v>9735</v>
      </c>
      <c r="C3289" s="251" t="s">
        <v>238</v>
      </c>
      <c r="D3289" s="251" t="s">
        <v>9736</v>
      </c>
      <c r="E3289" s="250" t="s">
        <v>28</v>
      </c>
      <c r="F3289" s="253" t="s">
        <v>380</v>
      </c>
    </row>
    <row r="3290" spans="1:6" ht="40.5">
      <c r="A3290" s="246" t="s">
        <v>9737</v>
      </c>
      <c r="B3290" s="247" t="s">
        <v>9738</v>
      </c>
      <c r="C3290" s="251" t="s">
        <v>238</v>
      </c>
      <c r="D3290" s="251" t="s">
        <v>9739</v>
      </c>
      <c r="E3290" s="250" t="s">
        <v>28</v>
      </c>
      <c r="F3290" s="253" t="s">
        <v>23140</v>
      </c>
    </row>
    <row r="3291" spans="1:6" ht="40.5">
      <c r="A3291" s="246" t="s">
        <v>9740</v>
      </c>
      <c r="B3291" s="247" t="s">
        <v>9741</v>
      </c>
      <c r="C3291" s="251" t="s">
        <v>238</v>
      </c>
      <c r="D3291" s="251" t="s">
        <v>9742</v>
      </c>
      <c r="E3291" s="250" t="s">
        <v>28</v>
      </c>
      <c r="F3291" s="253" t="s">
        <v>23141</v>
      </c>
    </row>
    <row r="3292" spans="1:6" ht="27">
      <c r="A3292" s="246" t="s">
        <v>9743</v>
      </c>
      <c r="B3292" s="247" t="s">
        <v>9744</v>
      </c>
      <c r="C3292" s="251" t="s">
        <v>437</v>
      </c>
      <c r="D3292" s="251" t="s">
        <v>6799</v>
      </c>
      <c r="E3292" s="250" t="s">
        <v>28</v>
      </c>
      <c r="F3292" s="253" t="s">
        <v>23142</v>
      </c>
    </row>
    <row r="3293" spans="1:6" ht="27">
      <c r="A3293" s="246" t="s">
        <v>9745</v>
      </c>
      <c r="B3293" s="247" t="s">
        <v>9746</v>
      </c>
      <c r="C3293" s="251" t="s">
        <v>437</v>
      </c>
      <c r="D3293" s="251" t="s">
        <v>9747</v>
      </c>
      <c r="E3293" s="250" t="s">
        <v>28</v>
      </c>
      <c r="F3293" s="253" t="s">
        <v>23143</v>
      </c>
    </row>
    <row r="3294" spans="1:6" ht="27">
      <c r="A3294" s="246" t="s">
        <v>9748</v>
      </c>
      <c r="B3294" s="247" t="s">
        <v>9749</v>
      </c>
      <c r="C3294" s="251" t="s">
        <v>437</v>
      </c>
      <c r="D3294" s="251" t="s">
        <v>9750</v>
      </c>
      <c r="E3294" s="250" t="s">
        <v>28</v>
      </c>
      <c r="F3294" s="253" t="s">
        <v>23144</v>
      </c>
    </row>
    <row r="3295" spans="1:6" ht="27">
      <c r="A3295" s="246" t="s">
        <v>9751</v>
      </c>
      <c r="B3295" s="247" t="s">
        <v>9752</v>
      </c>
      <c r="C3295" s="251" t="s">
        <v>437</v>
      </c>
      <c r="D3295" s="251" t="s">
        <v>9753</v>
      </c>
      <c r="E3295" s="250" t="s">
        <v>28</v>
      </c>
      <c r="F3295" s="253" t="s">
        <v>23145</v>
      </c>
    </row>
    <row r="3296" spans="1:6" ht="27">
      <c r="A3296" s="246" t="s">
        <v>9754</v>
      </c>
      <c r="B3296" s="247" t="s">
        <v>9755</v>
      </c>
      <c r="C3296" s="251" t="s">
        <v>437</v>
      </c>
      <c r="D3296" s="251" t="s">
        <v>9756</v>
      </c>
      <c r="E3296" s="250" t="s">
        <v>28</v>
      </c>
      <c r="F3296" s="253" t="s">
        <v>23146</v>
      </c>
    </row>
    <row r="3297" spans="1:6" ht="27">
      <c r="A3297" s="246" t="s">
        <v>9757</v>
      </c>
      <c r="B3297" s="247" t="s">
        <v>9758</v>
      </c>
      <c r="C3297" s="251" t="s">
        <v>437</v>
      </c>
      <c r="D3297" s="251" t="s">
        <v>9759</v>
      </c>
      <c r="E3297" s="250" t="s">
        <v>28</v>
      </c>
      <c r="F3297" s="253" t="s">
        <v>23147</v>
      </c>
    </row>
    <row r="3298" spans="1:6" ht="27">
      <c r="A3298" s="246" t="s">
        <v>9760</v>
      </c>
      <c r="B3298" s="247" t="s">
        <v>9761</v>
      </c>
      <c r="C3298" s="251" t="s">
        <v>437</v>
      </c>
      <c r="D3298" s="251" t="s">
        <v>9762</v>
      </c>
      <c r="E3298" s="250" t="s">
        <v>28</v>
      </c>
      <c r="F3298" s="253" t="s">
        <v>23148</v>
      </c>
    </row>
    <row r="3299" spans="1:6" ht="67.5">
      <c r="A3299" s="246" t="s">
        <v>9763</v>
      </c>
      <c r="B3299" s="247" t="s">
        <v>9764</v>
      </c>
      <c r="C3299" s="251" t="s">
        <v>30</v>
      </c>
      <c r="D3299" s="251" t="s">
        <v>9765</v>
      </c>
      <c r="E3299" s="250" t="s">
        <v>28</v>
      </c>
      <c r="F3299" s="253" t="s">
        <v>23149</v>
      </c>
    </row>
    <row r="3300" spans="1:6" ht="67.5">
      <c r="A3300" s="246" t="s">
        <v>9766</v>
      </c>
      <c r="B3300" s="247" t="s">
        <v>9767</v>
      </c>
      <c r="C3300" s="251" t="s">
        <v>30</v>
      </c>
      <c r="D3300" s="251" t="s">
        <v>9768</v>
      </c>
      <c r="E3300" s="250" t="s">
        <v>28</v>
      </c>
      <c r="F3300" s="253" t="s">
        <v>22144</v>
      </c>
    </row>
    <row r="3301" spans="1:6" ht="81">
      <c r="A3301" s="246" t="s">
        <v>9769</v>
      </c>
      <c r="B3301" s="247" t="s">
        <v>9770</v>
      </c>
      <c r="C3301" s="251" t="s">
        <v>437</v>
      </c>
      <c r="D3301" s="251" t="s">
        <v>9771</v>
      </c>
      <c r="E3301" s="250" t="s">
        <v>28</v>
      </c>
      <c r="F3301" s="253" t="s">
        <v>23150</v>
      </c>
    </row>
    <row r="3302" spans="1:6" ht="40.5">
      <c r="A3302" s="246" t="s">
        <v>9772</v>
      </c>
      <c r="B3302" s="247" t="s">
        <v>9773</v>
      </c>
      <c r="C3302" s="251" t="s">
        <v>437</v>
      </c>
      <c r="D3302" s="251" t="s">
        <v>9774</v>
      </c>
      <c r="E3302" s="250" t="s">
        <v>28</v>
      </c>
      <c r="F3302" s="253" t="s">
        <v>23151</v>
      </c>
    </row>
    <row r="3303" spans="1:6" ht="40.5">
      <c r="A3303" s="246" t="s">
        <v>9775</v>
      </c>
      <c r="B3303" s="247" t="s">
        <v>9776</v>
      </c>
      <c r="C3303" s="251" t="s">
        <v>437</v>
      </c>
      <c r="D3303" s="251" t="s">
        <v>9777</v>
      </c>
      <c r="E3303" s="250" t="s">
        <v>28</v>
      </c>
      <c r="F3303" s="253" t="s">
        <v>23152</v>
      </c>
    </row>
    <row r="3304" spans="1:6" ht="40.5">
      <c r="A3304" s="246" t="s">
        <v>9778</v>
      </c>
      <c r="B3304" s="247" t="s">
        <v>9779</v>
      </c>
      <c r="C3304" s="251" t="s">
        <v>437</v>
      </c>
      <c r="D3304" s="251" t="s">
        <v>9780</v>
      </c>
      <c r="E3304" s="250" t="s">
        <v>28</v>
      </c>
      <c r="F3304" s="253" t="s">
        <v>23153</v>
      </c>
    </row>
    <row r="3305" spans="1:6" ht="40.5">
      <c r="A3305" s="246" t="s">
        <v>9781</v>
      </c>
      <c r="B3305" s="247" t="s">
        <v>9782</v>
      </c>
      <c r="C3305" s="251" t="s">
        <v>437</v>
      </c>
      <c r="D3305" s="251" t="s">
        <v>9783</v>
      </c>
      <c r="E3305" s="250" t="s">
        <v>28</v>
      </c>
      <c r="F3305" s="253" t="s">
        <v>23154</v>
      </c>
    </row>
    <row r="3306" spans="1:6" ht="40.5">
      <c r="A3306" s="246" t="s">
        <v>9784</v>
      </c>
      <c r="B3306" s="247" t="s">
        <v>9785</v>
      </c>
      <c r="C3306" s="251" t="s">
        <v>437</v>
      </c>
      <c r="D3306" s="251" t="s">
        <v>9786</v>
      </c>
      <c r="E3306" s="250" t="s">
        <v>28</v>
      </c>
      <c r="F3306" s="253" t="s">
        <v>23155</v>
      </c>
    </row>
    <row r="3307" spans="1:6" ht="40.5">
      <c r="A3307" s="246" t="s">
        <v>9787</v>
      </c>
      <c r="B3307" s="247" t="s">
        <v>9788</v>
      </c>
      <c r="C3307" s="251" t="s">
        <v>437</v>
      </c>
      <c r="D3307" s="251" t="s">
        <v>9789</v>
      </c>
      <c r="E3307" s="250" t="s">
        <v>28</v>
      </c>
      <c r="F3307" s="253" t="s">
        <v>23156</v>
      </c>
    </row>
    <row r="3308" spans="1:6" ht="40.5">
      <c r="A3308" s="246" t="s">
        <v>9790</v>
      </c>
      <c r="B3308" s="247" t="s">
        <v>9791</v>
      </c>
      <c r="C3308" s="251" t="s">
        <v>437</v>
      </c>
      <c r="D3308" s="251" t="s">
        <v>9792</v>
      </c>
      <c r="E3308" s="250" t="s">
        <v>28</v>
      </c>
      <c r="F3308" s="253" t="s">
        <v>23157</v>
      </c>
    </row>
    <row r="3309" spans="1:6" ht="81">
      <c r="A3309" s="246" t="s">
        <v>9793</v>
      </c>
      <c r="B3309" s="247" t="s">
        <v>9794</v>
      </c>
      <c r="C3309" s="251" t="s">
        <v>437</v>
      </c>
      <c r="D3309" s="251" t="s">
        <v>9795</v>
      </c>
      <c r="E3309" s="250" t="s">
        <v>28</v>
      </c>
      <c r="F3309" s="253" t="s">
        <v>23158</v>
      </c>
    </row>
    <row r="3310" spans="1:6" ht="27">
      <c r="A3310" s="246" t="s">
        <v>9796</v>
      </c>
      <c r="B3310" s="247" t="s">
        <v>9797</v>
      </c>
      <c r="C3310" s="251" t="s">
        <v>437</v>
      </c>
      <c r="D3310" s="251" t="s">
        <v>9798</v>
      </c>
      <c r="E3310" s="250" t="s">
        <v>28</v>
      </c>
      <c r="F3310" s="253" t="s">
        <v>23159</v>
      </c>
    </row>
    <row r="3311" spans="1:6" ht="27">
      <c r="A3311" s="246" t="s">
        <v>9799</v>
      </c>
      <c r="B3311" s="247" t="s">
        <v>9800</v>
      </c>
      <c r="C3311" s="251" t="s">
        <v>437</v>
      </c>
      <c r="D3311" s="251" t="s">
        <v>9801</v>
      </c>
      <c r="E3311" s="250" t="s">
        <v>28</v>
      </c>
      <c r="F3311" s="253" t="s">
        <v>23160</v>
      </c>
    </row>
    <row r="3312" spans="1:6" ht="67.5">
      <c r="A3312" s="246" t="s">
        <v>9802</v>
      </c>
      <c r="B3312" s="247" t="s">
        <v>9803</v>
      </c>
      <c r="C3312" s="251" t="s">
        <v>437</v>
      </c>
      <c r="D3312" s="251" t="s">
        <v>9804</v>
      </c>
      <c r="E3312" s="250" t="s">
        <v>28</v>
      </c>
      <c r="F3312" s="253" t="s">
        <v>23161</v>
      </c>
    </row>
    <row r="3313" spans="1:6" ht="40.5">
      <c r="A3313" s="246" t="s">
        <v>9805</v>
      </c>
      <c r="B3313" s="247" t="s">
        <v>9806</v>
      </c>
      <c r="C3313" s="251" t="s">
        <v>437</v>
      </c>
      <c r="D3313" s="251" t="s">
        <v>9807</v>
      </c>
      <c r="E3313" s="250" t="s">
        <v>28</v>
      </c>
      <c r="F3313" s="253" t="s">
        <v>23162</v>
      </c>
    </row>
    <row r="3314" spans="1:6" ht="40.5">
      <c r="A3314" s="246" t="s">
        <v>9808</v>
      </c>
      <c r="B3314" s="247" t="s">
        <v>9809</v>
      </c>
      <c r="C3314" s="251" t="s">
        <v>437</v>
      </c>
      <c r="D3314" s="251" t="s">
        <v>9810</v>
      </c>
      <c r="E3314" s="250" t="s">
        <v>28</v>
      </c>
      <c r="F3314" s="253" t="s">
        <v>23163</v>
      </c>
    </row>
    <row r="3315" spans="1:6" ht="40.5">
      <c r="A3315" s="246" t="s">
        <v>9811</v>
      </c>
      <c r="B3315" s="247" t="s">
        <v>9812</v>
      </c>
      <c r="C3315" s="251" t="s">
        <v>238</v>
      </c>
      <c r="D3315" s="251" t="s">
        <v>9813</v>
      </c>
      <c r="E3315" s="250" t="s">
        <v>28</v>
      </c>
      <c r="F3315" s="253" t="s">
        <v>465</v>
      </c>
    </row>
    <row r="3316" spans="1:6" ht="54">
      <c r="A3316" s="246" t="s">
        <v>9814</v>
      </c>
      <c r="B3316" s="247" t="s">
        <v>9815</v>
      </c>
      <c r="C3316" s="251" t="s">
        <v>238</v>
      </c>
      <c r="D3316" s="251" t="s">
        <v>9816</v>
      </c>
      <c r="E3316" s="250" t="s">
        <v>28</v>
      </c>
      <c r="F3316" s="253" t="s">
        <v>23164</v>
      </c>
    </row>
    <row r="3317" spans="1:6" ht="54">
      <c r="A3317" s="246" t="s">
        <v>9817</v>
      </c>
      <c r="B3317" s="247" t="s">
        <v>9818</v>
      </c>
      <c r="C3317" s="251" t="s">
        <v>238</v>
      </c>
      <c r="D3317" s="251" t="s">
        <v>9819</v>
      </c>
      <c r="E3317" s="250" t="s">
        <v>28</v>
      </c>
      <c r="F3317" s="253" t="s">
        <v>3567</v>
      </c>
    </row>
    <row r="3318" spans="1:6" ht="54">
      <c r="A3318" s="246" t="s">
        <v>9820</v>
      </c>
      <c r="B3318" s="247" t="s">
        <v>9821</v>
      </c>
      <c r="C3318" s="251" t="s">
        <v>238</v>
      </c>
      <c r="D3318" s="251" t="s">
        <v>9822</v>
      </c>
      <c r="E3318" s="250" t="s">
        <v>28</v>
      </c>
      <c r="F3318" s="253" t="s">
        <v>23165</v>
      </c>
    </row>
    <row r="3319" spans="1:6" ht="54">
      <c r="A3319" s="246" t="s">
        <v>9823</v>
      </c>
      <c r="B3319" s="247" t="s">
        <v>9824</v>
      </c>
      <c r="C3319" s="251" t="s">
        <v>238</v>
      </c>
      <c r="D3319" s="251" t="s">
        <v>9825</v>
      </c>
      <c r="E3319" s="250" t="s">
        <v>28</v>
      </c>
      <c r="F3319" s="253" t="s">
        <v>13133</v>
      </c>
    </row>
    <row r="3320" spans="1:6" ht="54">
      <c r="A3320" s="246" t="s">
        <v>9826</v>
      </c>
      <c r="B3320" s="247" t="s">
        <v>9827</v>
      </c>
      <c r="C3320" s="251" t="s">
        <v>238</v>
      </c>
      <c r="D3320" s="251" t="s">
        <v>9828</v>
      </c>
      <c r="E3320" s="250" t="s">
        <v>28</v>
      </c>
      <c r="F3320" s="253" t="s">
        <v>16239</v>
      </c>
    </row>
    <row r="3321" spans="1:6" ht="40.5">
      <c r="A3321" s="246" t="s">
        <v>9829</v>
      </c>
      <c r="B3321" s="247" t="s">
        <v>9830</v>
      </c>
      <c r="C3321" s="251" t="s">
        <v>238</v>
      </c>
      <c r="D3321" s="251" t="s">
        <v>5436</v>
      </c>
      <c r="E3321" s="250" t="s">
        <v>28</v>
      </c>
      <c r="F3321" s="253" t="s">
        <v>23166</v>
      </c>
    </row>
    <row r="3322" spans="1:6" ht="40.5">
      <c r="A3322" s="246" t="s">
        <v>9831</v>
      </c>
      <c r="B3322" s="247" t="s">
        <v>9832</v>
      </c>
      <c r="C3322" s="251" t="s">
        <v>238</v>
      </c>
      <c r="D3322" s="251" t="s">
        <v>9833</v>
      </c>
      <c r="E3322" s="250" t="s">
        <v>28</v>
      </c>
      <c r="F3322" s="253" t="s">
        <v>23167</v>
      </c>
    </row>
    <row r="3323" spans="1:6" ht="40.5">
      <c r="A3323" s="246" t="s">
        <v>9834</v>
      </c>
      <c r="B3323" s="247" t="s">
        <v>9835</v>
      </c>
      <c r="C3323" s="251" t="s">
        <v>238</v>
      </c>
      <c r="D3323" s="251" t="s">
        <v>1630</v>
      </c>
      <c r="E3323" s="250" t="s">
        <v>28</v>
      </c>
      <c r="F3323" s="253" t="s">
        <v>13406</v>
      </c>
    </row>
    <row r="3324" spans="1:6" ht="40.5">
      <c r="A3324" s="246" t="s">
        <v>9836</v>
      </c>
      <c r="B3324" s="247" t="s">
        <v>9837</v>
      </c>
      <c r="C3324" s="251" t="s">
        <v>238</v>
      </c>
      <c r="D3324" s="251" t="s">
        <v>8492</v>
      </c>
      <c r="E3324" s="250" t="s">
        <v>28</v>
      </c>
      <c r="F3324" s="253" t="s">
        <v>3735</v>
      </c>
    </row>
    <row r="3325" spans="1:6" ht="40.5">
      <c r="A3325" s="246" t="s">
        <v>9838</v>
      </c>
      <c r="B3325" s="247" t="s">
        <v>9839</v>
      </c>
      <c r="C3325" s="251" t="s">
        <v>238</v>
      </c>
      <c r="D3325" s="251" t="s">
        <v>9840</v>
      </c>
      <c r="E3325" s="250" t="s">
        <v>28</v>
      </c>
      <c r="F3325" s="253" t="s">
        <v>22912</v>
      </c>
    </row>
    <row r="3326" spans="1:6" ht="40.5">
      <c r="A3326" s="246" t="s">
        <v>9841</v>
      </c>
      <c r="B3326" s="247" t="s">
        <v>9842</v>
      </c>
      <c r="C3326" s="251" t="s">
        <v>238</v>
      </c>
      <c r="D3326" s="251" t="s">
        <v>9843</v>
      </c>
      <c r="E3326" s="250" t="s">
        <v>28</v>
      </c>
      <c r="F3326" s="253" t="s">
        <v>23168</v>
      </c>
    </row>
    <row r="3327" spans="1:6" ht="40.5">
      <c r="A3327" s="246" t="s">
        <v>9844</v>
      </c>
      <c r="B3327" s="247" t="s">
        <v>9845</v>
      </c>
      <c r="C3327" s="251" t="s">
        <v>238</v>
      </c>
      <c r="D3327" s="251" t="s">
        <v>9846</v>
      </c>
      <c r="E3327" s="250" t="s">
        <v>28</v>
      </c>
      <c r="F3327" s="253" t="s">
        <v>19624</v>
      </c>
    </row>
    <row r="3328" spans="1:6" ht="40.5">
      <c r="A3328" s="246" t="s">
        <v>9847</v>
      </c>
      <c r="B3328" s="247" t="s">
        <v>9848</v>
      </c>
      <c r="C3328" s="251" t="s">
        <v>238</v>
      </c>
      <c r="D3328" s="251" t="s">
        <v>3048</v>
      </c>
      <c r="E3328" s="250" t="s">
        <v>28</v>
      </c>
      <c r="F3328" s="253" t="s">
        <v>2309</v>
      </c>
    </row>
    <row r="3329" spans="1:6" ht="40.5">
      <c r="A3329" s="246" t="s">
        <v>9849</v>
      </c>
      <c r="B3329" s="247" t="s">
        <v>9850</v>
      </c>
      <c r="C3329" s="251" t="s">
        <v>238</v>
      </c>
      <c r="D3329" s="251" t="s">
        <v>9851</v>
      </c>
      <c r="E3329" s="250" t="s">
        <v>28</v>
      </c>
      <c r="F3329" s="253" t="s">
        <v>23169</v>
      </c>
    </row>
    <row r="3330" spans="1:6" ht="40.5">
      <c r="A3330" s="246" t="s">
        <v>9852</v>
      </c>
      <c r="B3330" s="247" t="s">
        <v>9853</v>
      </c>
      <c r="C3330" s="251" t="s">
        <v>238</v>
      </c>
      <c r="D3330" s="251" t="s">
        <v>9854</v>
      </c>
      <c r="E3330" s="250" t="s">
        <v>28</v>
      </c>
      <c r="F3330" s="253" t="s">
        <v>14341</v>
      </c>
    </row>
    <row r="3331" spans="1:6" ht="40.5">
      <c r="A3331" s="246" t="s">
        <v>9855</v>
      </c>
      <c r="B3331" s="247" t="s">
        <v>9856</v>
      </c>
      <c r="C3331" s="251" t="s">
        <v>238</v>
      </c>
      <c r="D3331" s="251" t="s">
        <v>9857</v>
      </c>
      <c r="E3331" s="250" t="s">
        <v>28</v>
      </c>
      <c r="F3331" s="253" t="s">
        <v>7266</v>
      </c>
    </row>
    <row r="3332" spans="1:6" ht="40.5">
      <c r="A3332" s="246" t="s">
        <v>9858</v>
      </c>
      <c r="B3332" s="247" t="s">
        <v>9859</v>
      </c>
      <c r="C3332" s="251" t="s">
        <v>238</v>
      </c>
      <c r="D3332" s="251" t="s">
        <v>9860</v>
      </c>
      <c r="E3332" s="250" t="s">
        <v>28</v>
      </c>
      <c r="F3332" s="253" t="s">
        <v>1175</v>
      </c>
    </row>
    <row r="3333" spans="1:6" ht="40.5">
      <c r="A3333" s="246" t="s">
        <v>9861</v>
      </c>
      <c r="B3333" s="247" t="s">
        <v>9862</v>
      </c>
      <c r="C3333" s="251" t="s">
        <v>238</v>
      </c>
      <c r="D3333" s="251" t="s">
        <v>9863</v>
      </c>
      <c r="E3333" s="250" t="s">
        <v>28</v>
      </c>
      <c r="F3333" s="253" t="s">
        <v>23170</v>
      </c>
    </row>
    <row r="3334" spans="1:6" ht="54">
      <c r="A3334" s="246" t="s">
        <v>9864</v>
      </c>
      <c r="B3334" s="247" t="s">
        <v>9865</v>
      </c>
      <c r="C3334" s="251" t="s">
        <v>238</v>
      </c>
      <c r="D3334" s="251" t="s">
        <v>9854</v>
      </c>
      <c r="E3334" s="250" t="s">
        <v>28</v>
      </c>
      <c r="F3334" s="253" t="s">
        <v>23171</v>
      </c>
    </row>
    <row r="3335" spans="1:6" ht="54">
      <c r="A3335" s="246" t="s">
        <v>9866</v>
      </c>
      <c r="B3335" s="247" t="s">
        <v>9867</v>
      </c>
      <c r="C3335" s="251" t="s">
        <v>238</v>
      </c>
      <c r="D3335" s="251" t="s">
        <v>9868</v>
      </c>
      <c r="E3335" s="250" t="s">
        <v>28</v>
      </c>
      <c r="F3335" s="253" t="s">
        <v>1968</v>
      </c>
    </row>
    <row r="3336" spans="1:6" ht="54">
      <c r="A3336" s="246" t="s">
        <v>9869</v>
      </c>
      <c r="B3336" s="247" t="s">
        <v>9870</v>
      </c>
      <c r="C3336" s="251" t="s">
        <v>238</v>
      </c>
      <c r="D3336" s="251" t="s">
        <v>9871</v>
      </c>
      <c r="E3336" s="250" t="s">
        <v>28</v>
      </c>
      <c r="F3336" s="253" t="s">
        <v>8139</v>
      </c>
    </row>
    <row r="3337" spans="1:6" ht="54">
      <c r="A3337" s="246" t="s">
        <v>9872</v>
      </c>
      <c r="B3337" s="247" t="s">
        <v>9873</v>
      </c>
      <c r="C3337" s="251" t="s">
        <v>238</v>
      </c>
      <c r="D3337" s="251" t="s">
        <v>9874</v>
      </c>
      <c r="E3337" s="250" t="s">
        <v>28</v>
      </c>
      <c r="F3337" s="253" t="s">
        <v>11482</v>
      </c>
    </row>
    <row r="3338" spans="1:6" ht="54">
      <c r="A3338" s="246" t="s">
        <v>9875</v>
      </c>
      <c r="B3338" s="247" t="s">
        <v>9876</v>
      </c>
      <c r="C3338" s="251" t="s">
        <v>238</v>
      </c>
      <c r="D3338" s="251" t="s">
        <v>1980</v>
      </c>
      <c r="E3338" s="250" t="s">
        <v>28</v>
      </c>
      <c r="F3338" s="253" t="s">
        <v>23172</v>
      </c>
    </row>
    <row r="3339" spans="1:6" ht="54">
      <c r="A3339" s="246" t="s">
        <v>9877</v>
      </c>
      <c r="B3339" s="247" t="s">
        <v>9878</v>
      </c>
      <c r="C3339" s="251" t="s">
        <v>238</v>
      </c>
      <c r="D3339" s="251" t="s">
        <v>9879</v>
      </c>
      <c r="E3339" s="250" t="s">
        <v>28</v>
      </c>
      <c r="F3339" s="253" t="s">
        <v>23173</v>
      </c>
    </row>
    <row r="3340" spans="1:6" ht="54">
      <c r="A3340" s="246" t="s">
        <v>9880</v>
      </c>
      <c r="B3340" s="247" t="s">
        <v>9881</v>
      </c>
      <c r="C3340" s="251" t="s">
        <v>238</v>
      </c>
      <c r="D3340" s="251" t="s">
        <v>7303</v>
      </c>
      <c r="E3340" s="250" t="s">
        <v>28</v>
      </c>
      <c r="F3340" s="253" t="s">
        <v>4148</v>
      </c>
    </row>
    <row r="3341" spans="1:6" ht="54">
      <c r="A3341" s="246" t="s">
        <v>9882</v>
      </c>
      <c r="B3341" s="247" t="s">
        <v>9883</v>
      </c>
      <c r="C3341" s="251" t="s">
        <v>238</v>
      </c>
      <c r="D3341" s="251" t="s">
        <v>9884</v>
      </c>
      <c r="E3341" s="250" t="s">
        <v>28</v>
      </c>
      <c r="F3341" s="253" t="s">
        <v>1528</v>
      </c>
    </row>
    <row r="3342" spans="1:6" ht="54">
      <c r="A3342" s="246" t="s">
        <v>9885</v>
      </c>
      <c r="B3342" s="247" t="s">
        <v>9886</v>
      </c>
      <c r="C3342" s="251" t="s">
        <v>238</v>
      </c>
      <c r="D3342" s="251" t="s">
        <v>9887</v>
      </c>
      <c r="E3342" s="250" t="s">
        <v>28</v>
      </c>
      <c r="F3342" s="253" t="s">
        <v>23174</v>
      </c>
    </row>
    <row r="3343" spans="1:6" ht="54">
      <c r="A3343" s="246" t="s">
        <v>9888</v>
      </c>
      <c r="B3343" s="247" t="s">
        <v>9889</v>
      </c>
      <c r="C3343" s="251" t="s">
        <v>238</v>
      </c>
      <c r="D3343" s="251" t="s">
        <v>9890</v>
      </c>
      <c r="E3343" s="250" t="s">
        <v>28</v>
      </c>
      <c r="F3343" s="253" t="s">
        <v>1959</v>
      </c>
    </row>
    <row r="3344" spans="1:6" ht="54">
      <c r="A3344" s="246" t="s">
        <v>9891</v>
      </c>
      <c r="B3344" s="247" t="s">
        <v>9892</v>
      </c>
      <c r="C3344" s="251" t="s">
        <v>238</v>
      </c>
      <c r="D3344" s="251" t="s">
        <v>9893</v>
      </c>
      <c r="E3344" s="250" t="s">
        <v>28</v>
      </c>
      <c r="F3344" s="253" t="s">
        <v>19238</v>
      </c>
    </row>
    <row r="3345" spans="1:6" ht="54">
      <c r="A3345" s="246" t="s">
        <v>9894</v>
      </c>
      <c r="B3345" s="247" t="s">
        <v>9895</v>
      </c>
      <c r="C3345" s="251" t="s">
        <v>238</v>
      </c>
      <c r="D3345" s="251" t="s">
        <v>9896</v>
      </c>
      <c r="E3345" s="250" t="s">
        <v>28</v>
      </c>
      <c r="F3345" s="253" t="s">
        <v>23175</v>
      </c>
    </row>
    <row r="3346" spans="1:6" ht="54">
      <c r="A3346" s="246" t="s">
        <v>9897</v>
      </c>
      <c r="B3346" s="247" t="s">
        <v>9898</v>
      </c>
      <c r="C3346" s="251" t="s">
        <v>238</v>
      </c>
      <c r="D3346" s="251" t="s">
        <v>9899</v>
      </c>
      <c r="E3346" s="250" t="s">
        <v>28</v>
      </c>
      <c r="F3346" s="253" t="s">
        <v>19254</v>
      </c>
    </row>
    <row r="3347" spans="1:6" ht="54">
      <c r="A3347" s="246" t="s">
        <v>9900</v>
      </c>
      <c r="B3347" s="247" t="s">
        <v>9901</v>
      </c>
      <c r="C3347" s="251" t="s">
        <v>238</v>
      </c>
      <c r="D3347" s="251" t="s">
        <v>9902</v>
      </c>
      <c r="E3347" s="250" t="s">
        <v>28</v>
      </c>
      <c r="F3347" s="253" t="s">
        <v>23176</v>
      </c>
    </row>
    <row r="3348" spans="1:6" ht="40.5">
      <c r="A3348" s="246" t="s">
        <v>9903</v>
      </c>
      <c r="B3348" s="247" t="s">
        <v>9904</v>
      </c>
      <c r="C3348" s="251" t="s">
        <v>238</v>
      </c>
      <c r="D3348" s="251" t="s">
        <v>9905</v>
      </c>
      <c r="E3348" s="250" t="s">
        <v>28</v>
      </c>
      <c r="F3348" s="253" t="s">
        <v>2146</v>
      </c>
    </row>
    <row r="3349" spans="1:6" ht="40.5">
      <c r="A3349" s="246" t="s">
        <v>9906</v>
      </c>
      <c r="B3349" s="247" t="s">
        <v>9907</v>
      </c>
      <c r="C3349" s="251" t="s">
        <v>238</v>
      </c>
      <c r="D3349" s="251" t="s">
        <v>9908</v>
      </c>
      <c r="E3349" s="250" t="s">
        <v>28</v>
      </c>
      <c r="F3349" s="253" t="s">
        <v>8217</v>
      </c>
    </row>
    <row r="3350" spans="1:6" ht="40.5">
      <c r="A3350" s="246" t="s">
        <v>9909</v>
      </c>
      <c r="B3350" s="247" t="s">
        <v>9910</v>
      </c>
      <c r="C3350" s="251" t="s">
        <v>238</v>
      </c>
      <c r="D3350" s="251" t="s">
        <v>9911</v>
      </c>
      <c r="E3350" s="250" t="s">
        <v>28</v>
      </c>
      <c r="F3350" s="253" t="s">
        <v>23177</v>
      </c>
    </row>
    <row r="3351" spans="1:6" ht="40.5">
      <c r="A3351" s="246" t="s">
        <v>9912</v>
      </c>
      <c r="B3351" s="247" t="s">
        <v>9913</v>
      </c>
      <c r="C3351" s="251" t="s">
        <v>437</v>
      </c>
      <c r="D3351" s="251" t="s">
        <v>9914</v>
      </c>
      <c r="E3351" s="250" t="s">
        <v>28</v>
      </c>
      <c r="F3351" s="253" t="s">
        <v>23178</v>
      </c>
    </row>
    <row r="3352" spans="1:6" ht="40.5">
      <c r="A3352" s="246" t="s">
        <v>9915</v>
      </c>
      <c r="B3352" s="247" t="s">
        <v>9916</v>
      </c>
      <c r="C3352" s="251" t="s">
        <v>437</v>
      </c>
      <c r="D3352" s="251" t="s">
        <v>9917</v>
      </c>
      <c r="E3352" s="250" t="s">
        <v>28</v>
      </c>
      <c r="F3352" s="253" t="s">
        <v>23179</v>
      </c>
    </row>
    <row r="3353" spans="1:6" ht="67.5">
      <c r="A3353" s="246" t="s">
        <v>9918</v>
      </c>
      <c r="B3353" s="247" t="s">
        <v>9919</v>
      </c>
      <c r="C3353" s="251" t="s">
        <v>437</v>
      </c>
      <c r="D3353" s="251" t="s">
        <v>9920</v>
      </c>
      <c r="E3353" s="250" t="s">
        <v>28</v>
      </c>
      <c r="F3353" s="253" t="s">
        <v>23180</v>
      </c>
    </row>
    <row r="3354" spans="1:6" ht="67.5">
      <c r="A3354" s="246" t="s">
        <v>9921</v>
      </c>
      <c r="B3354" s="247" t="s">
        <v>9922</v>
      </c>
      <c r="C3354" s="251" t="s">
        <v>437</v>
      </c>
      <c r="D3354" s="251" t="s">
        <v>9923</v>
      </c>
      <c r="E3354" s="250" t="s">
        <v>28</v>
      </c>
      <c r="F3354" s="253" t="s">
        <v>23181</v>
      </c>
    </row>
    <row r="3355" spans="1:6" ht="67.5">
      <c r="A3355" s="246" t="s">
        <v>9924</v>
      </c>
      <c r="B3355" s="247" t="s">
        <v>9925</v>
      </c>
      <c r="C3355" s="251" t="s">
        <v>437</v>
      </c>
      <c r="D3355" s="251" t="s">
        <v>9926</v>
      </c>
      <c r="E3355" s="250" t="s">
        <v>28</v>
      </c>
      <c r="F3355" s="253" t="s">
        <v>9716</v>
      </c>
    </row>
    <row r="3356" spans="1:6" ht="54">
      <c r="A3356" s="246" t="s">
        <v>9927</v>
      </c>
      <c r="B3356" s="247" t="s">
        <v>9928</v>
      </c>
      <c r="C3356" s="251" t="s">
        <v>437</v>
      </c>
      <c r="D3356" s="251" t="s">
        <v>9929</v>
      </c>
      <c r="E3356" s="250" t="s">
        <v>28</v>
      </c>
      <c r="F3356" s="253" t="s">
        <v>23182</v>
      </c>
    </row>
    <row r="3357" spans="1:6" ht="67.5">
      <c r="A3357" s="246" t="s">
        <v>9930</v>
      </c>
      <c r="B3357" s="247" t="s">
        <v>9931</v>
      </c>
      <c r="C3357" s="251" t="s">
        <v>437</v>
      </c>
      <c r="D3357" s="251" t="s">
        <v>9932</v>
      </c>
      <c r="E3357" s="250" t="s">
        <v>28</v>
      </c>
      <c r="F3357" s="253" t="s">
        <v>23183</v>
      </c>
    </row>
    <row r="3358" spans="1:6" ht="54">
      <c r="A3358" s="246" t="s">
        <v>9933</v>
      </c>
      <c r="B3358" s="247" t="s">
        <v>9934</v>
      </c>
      <c r="C3358" s="251" t="s">
        <v>437</v>
      </c>
      <c r="D3358" s="251" t="s">
        <v>9935</v>
      </c>
      <c r="E3358" s="250" t="s">
        <v>28</v>
      </c>
      <c r="F3358" s="253" t="s">
        <v>23184</v>
      </c>
    </row>
    <row r="3359" spans="1:6" ht="54">
      <c r="A3359" s="246" t="s">
        <v>9936</v>
      </c>
      <c r="B3359" s="247" t="s">
        <v>9937</v>
      </c>
      <c r="C3359" s="251" t="s">
        <v>437</v>
      </c>
      <c r="D3359" s="251" t="s">
        <v>9938</v>
      </c>
      <c r="E3359" s="250" t="s">
        <v>28</v>
      </c>
      <c r="F3359" s="253" t="s">
        <v>23185</v>
      </c>
    </row>
    <row r="3360" spans="1:6" ht="27">
      <c r="A3360" s="246" t="s">
        <v>9939</v>
      </c>
      <c r="B3360" s="247" t="s">
        <v>9940</v>
      </c>
      <c r="C3360" s="251" t="s">
        <v>35</v>
      </c>
      <c r="D3360" s="251" t="s">
        <v>9941</v>
      </c>
      <c r="E3360" s="250" t="s">
        <v>28</v>
      </c>
      <c r="F3360" s="253" t="s">
        <v>20940</v>
      </c>
    </row>
    <row r="3361" spans="1:6" ht="40.5">
      <c r="A3361" s="246" t="s">
        <v>9942</v>
      </c>
      <c r="B3361" s="247" t="s">
        <v>9943</v>
      </c>
      <c r="C3361" s="251" t="s">
        <v>437</v>
      </c>
      <c r="D3361" s="251" t="s">
        <v>9944</v>
      </c>
      <c r="E3361" s="250" t="s">
        <v>28</v>
      </c>
      <c r="F3361" s="253" t="s">
        <v>23186</v>
      </c>
    </row>
    <row r="3362" spans="1:6" ht="40.5">
      <c r="A3362" s="246" t="s">
        <v>9945</v>
      </c>
      <c r="B3362" s="247" t="s">
        <v>9946</v>
      </c>
      <c r="C3362" s="251" t="s">
        <v>437</v>
      </c>
      <c r="D3362" s="251" t="s">
        <v>9947</v>
      </c>
      <c r="E3362" s="250" t="s">
        <v>28</v>
      </c>
      <c r="F3362" s="253" t="s">
        <v>23187</v>
      </c>
    </row>
    <row r="3363" spans="1:6" ht="54">
      <c r="A3363" s="246" t="s">
        <v>9948</v>
      </c>
      <c r="B3363" s="247" t="s">
        <v>9949</v>
      </c>
      <c r="C3363" s="251" t="s">
        <v>437</v>
      </c>
      <c r="D3363" s="251" t="s">
        <v>9950</v>
      </c>
      <c r="E3363" s="250" t="s">
        <v>28</v>
      </c>
      <c r="F3363" s="253" t="s">
        <v>23188</v>
      </c>
    </row>
    <row r="3364" spans="1:6" ht="40.5">
      <c r="A3364" s="246" t="s">
        <v>9951</v>
      </c>
      <c r="B3364" s="247" t="s">
        <v>9952</v>
      </c>
      <c r="C3364" s="251" t="s">
        <v>437</v>
      </c>
      <c r="D3364" s="251" t="s">
        <v>9953</v>
      </c>
      <c r="E3364" s="250" t="s">
        <v>28</v>
      </c>
      <c r="F3364" s="253" t="s">
        <v>23189</v>
      </c>
    </row>
    <row r="3365" spans="1:6" ht="40.5">
      <c r="A3365" s="246" t="s">
        <v>9954</v>
      </c>
      <c r="B3365" s="247" t="s">
        <v>9955</v>
      </c>
      <c r="C3365" s="251" t="s">
        <v>437</v>
      </c>
      <c r="D3365" s="251" t="s">
        <v>9956</v>
      </c>
      <c r="E3365" s="250" t="s">
        <v>28</v>
      </c>
      <c r="F3365" s="253" t="s">
        <v>23190</v>
      </c>
    </row>
    <row r="3366" spans="1:6" ht="54">
      <c r="A3366" s="246" t="s">
        <v>9957</v>
      </c>
      <c r="B3366" s="247" t="s">
        <v>9958</v>
      </c>
      <c r="C3366" s="251" t="s">
        <v>437</v>
      </c>
      <c r="D3366" s="251" t="s">
        <v>9959</v>
      </c>
      <c r="E3366" s="250" t="s">
        <v>28</v>
      </c>
      <c r="F3366" s="253" t="s">
        <v>23191</v>
      </c>
    </row>
    <row r="3367" spans="1:6" ht="40.5">
      <c r="A3367" s="246" t="s">
        <v>9960</v>
      </c>
      <c r="B3367" s="247" t="s">
        <v>9961</v>
      </c>
      <c r="C3367" s="251" t="s">
        <v>437</v>
      </c>
      <c r="D3367" s="251" t="s">
        <v>9962</v>
      </c>
      <c r="E3367" s="250" t="s">
        <v>28</v>
      </c>
      <c r="F3367" s="253" t="s">
        <v>23192</v>
      </c>
    </row>
    <row r="3368" spans="1:6" ht="40.5">
      <c r="A3368" s="246" t="s">
        <v>9963</v>
      </c>
      <c r="B3368" s="247" t="s">
        <v>9964</v>
      </c>
      <c r="C3368" s="251" t="s">
        <v>437</v>
      </c>
      <c r="D3368" s="251" t="s">
        <v>9965</v>
      </c>
      <c r="E3368" s="250" t="s">
        <v>28</v>
      </c>
      <c r="F3368" s="253" t="s">
        <v>23193</v>
      </c>
    </row>
    <row r="3369" spans="1:6" ht="54">
      <c r="A3369" s="246" t="s">
        <v>9966</v>
      </c>
      <c r="B3369" s="247" t="s">
        <v>9967</v>
      </c>
      <c r="C3369" s="251" t="s">
        <v>437</v>
      </c>
      <c r="D3369" s="251" t="s">
        <v>9968</v>
      </c>
      <c r="E3369" s="250" t="s">
        <v>28</v>
      </c>
      <c r="F3369" s="253" t="s">
        <v>23194</v>
      </c>
    </row>
    <row r="3370" spans="1:6" ht="40.5">
      <c r="A3370" s="246" t="s">
        <v>9969</v>
      </c>
      <c r="B3370" s="247" t="s">
        <v>9970</v>
      </c>
      <c r="C3370" s="251" t="s">
        <v>437</v>
      </c>
      <c r="D3370" s="251" t="s">
        <v>9971</v>
      </c>
      <c r="E3370" s="250" t="s">
        <v>28</v>
      </c>
      <c r="F3370" s="253" t="s">
        <v>23195</v>
      </c>
    </row>
    <row r="3371" spans="1:6" ht="40.5">
      <c r="A3371" s="246" t="s">
        <v>9972</v>
      </c>
      <c r="B3371" s="247" t="s">
        <v>9973</v>
      </c>
      <c r="C3371" s="251" t="s">
        <v>437</v>
      </c>
      <c r="D3371" s="251" t="s">
        <v>9974</v>
      </c>
      <c r="E3371" s="250" t="s">
        <v>28</v>
      </c>
      <c r="F3371" s="253" t="s">
        <v>23196</v>
      </c>
    </row>
    <row r="3372" spans="1:6" ht="54">
      <c r="A3372" s="246" t="s">
        <v>9975</v>
      </c>
      <c r="B3372" s="247" t="s">
        <v>9976</v>
      </c>
      <c r="C3372" s="251" t="s">
        <v>437</v>
      </c>
      <c r="D3372" s="251" t="s">
        <v>9977</v>
      </c>
      <c r="E3372" s="250" t="s">
        <v>28</v>
      </c>
      <c r="F3372" s="253" t="s">
        <v>23197</v>
      </c>
    </row>
    <row r="3373" spans="1:6" ht="40.5">
      <c r="A3373" s="246" t="s">
        <v>9978</v>
      </c>
      <c r="B3373" s="247" t="s">
        <v>9979</v>
      </c>
      <c r="C3373" s="251" t="s">
        <v>437</v>
      </c>
      <c r="D3373" s="251" t="s">
        <v>9980</v>
      </c>
      <c r="E3373" s="250" t="s">
        <v>28</v>
      </c>
      <c r="F3373" s="253" t="s">
        <v>23198</v>
      </c>
    </row>
    <row r="3374" spans="1:6" ht="40.5">
      <c r="A3374" s="246" t="s">
        <v>9981</v>
      </c>
      <c r="B3374" s="247" t="s">
        <v>9982</v>
      </c>
      <c r="C3374" s="251" t="s">
        <v>437</v>
      </c>
      <c r="D3374" s="251" t="s">
        <v>9983</v>
      </c>
      <c r="E3374" s="250" t="s">
        <v>28</v>
      </c>
      <c r="F3374" s="253" t="s">
        <v>23199</v>
      </c>
    </row>
    <row r="3375" spans="1:6" ht="40.5">
      <c r="A3375" s="246" t="s">
        <v>9984</v>
      </c>
      <c r="B3375" s="247" t="s">
        <v>9985</v>
      </c>
      <c r="C3375" s="251" t="s">
        <v>437</v>
      </c>
      <c r="D3375" s="251" t="s">
        <v>9986</v>
      </c>
      <c r="E3375" s="250" t="s">
        <v>28</v>
      </c>
      <c r="F3375" s="253" t="s">
        <v>23200</v>
      </c>
    </row>
    <row r="3376" spans="1:6" ht="40.5">
      <c r="A3376" s="246" t="s">
        <v>9987</v>
      </c>
      <c r="B3376" s="247" t="s">
        <v>9988</v>
      </c>
      <c r="C3376" s="251" t="s">
        <v>437</v>
      </c>
      <c r="D3376" s="251" t="s">
        <v>9989</v>
      </c>
      <c r="E3376" s="250" t="s">
        <v>28</v>
      </c>
      <c r="F3376" s="253" t="s">
        <v>23201</v>
      </c>
    </row>
    <row r="3377" spans="1:6" ht="40.5">
      <c r="A3377" s="246" t="s">
        <v>9990</v>
      </c>
      <c r="B3377" s="247" t="s">
        <v>9991</v>
      </c>
      <c r="C3377" s="251" t="s">
        <v>437</v>
      </c>
      <c r="D3377" s="251" t="s">
        <v>9992</v>
      </c>
      <c r="E3377" s="250" t="s">
        <v>28</v>
      </c>
      <c r="F3377" s="253" t="s">
        <v>23202</v>
      </c>
    </row>
    <row r="3378" spans="1:6" ht="40.5">
      <c r="A3378" s="246" t="s">
        <v>9993</v>
      </c>
      <c r="B3378" s="247" t="s">
        <v>9994</v>
      </c>
      <c r="C3378" s="251" t="s">
        <v>437</v>
      </c>
      <c r="D3378" s="251" t="s">
        <v>9995</v>
      </c>
      <c r="E3378" s="250" t="s">
        <v>28</v>
      </c>
      <c r="F3378" s="253" t="s">
        <v>23203</v>
      </c>
    </row>
    <row r="3379" spans="1:6" ht="40.5">
      <c r="A3379" s="246" t="s">
        <v>9996</v>
      </c>
      <c r="B3379" s="247" t="s">
        <v>9997</v>
      </c>
      <c r="C3379" s="251" t="s">
        <v>437</v>
      </c>
      <c r="D3379" s="251" t="s">
        <v>9998</v>
      </c>
      <c r="E3379" s="250" t="s">
        <v>28</v>
      </c>
      <c r="F3379" s="253" t="s">
        <v>23204</v>
      </c>
    </row>
    <row r="3380" spans="1:6" ht="40.5">
      <c r="A3380" s="246" t="s">
        <v>9999</v>
      </c>
      <c r="B3380" s="247" t="s">
        <v>10000</v>
      </c>
      <c r="C3380" s="251" t="s">
        <v>437</v>
      </c>
      <c r="D3380" s="251" t="s">
        <v>10001</v>
      </c>
      <c r="E3380" s="250" t="s">
        <v>28</v>
      </c>
      <c r="F3380" s="253" t="s">
        <v>23205</v>
      </c>
    </row>
    <row r="3381" spans="1:6" ht="40.5">
      <c r="A3381" s="246" t="s">
        <v>10002</v>
      </c>
      <c r="B3381" s="247" t="s">
        <v>10003</v>
      </c>
      <c r="C3381" s="251" t="s">
        <v>437</v>
      </c>
      <c r="D3381" s="251" t="s">
        <v>10004</v>
      </c>
      <c r="E3381" s="250" t="s">
        <v>28</v>
      </c>
      <c r="F3381" s="253" t="s">
        <v>23206</v>
      </c>
    </row>
    <row r="3382" spans="1:6" ht="54">
      <c r="A3382" s="246" t="s">
        <v>10005</v>
      </c>
      <c r="B3382" s="247" t="s">
        <v>10006</v>
      </c>
      <c r="C3382" s="251" t="s">
        <v>437</v>
      </c>
      <c r="D3382" s="251" t="s">
        <v>10007</v>
      </c>
      <c r="E3382" s="250" t="s">
        <v>28</v>
      </c>
      <c r="F3382" s="253" t="s">
        <v>23207</v>
      </c>
    </row>
    <row r="3383" spans="1:6" ht="40.5">
      <c r="A3383" s="246" t="s">
        <v>10008</v>
      </c>
      <c r="B3383" s="247" t="s">
        <v>10009</v>
      </c>
      <c r="C3383" s="251" t="s">
        <v>437</v>
      </c>
      <c r="D3383" s="251" t="s">
        <v>10010</v>
      </c>
      <c r="E3383" s="250" t="s">
        <v>28</v>
      </c>
      <c r="F3383" s="253" t="s">
        <v>23208</v>
      </c>
    </row>
    <row r="3384" spans="1:6" ht="40.5">
      <c r="A3384" s="246" t="s">
        <v>10011</v>
      </c>
      <c r="B3384" s="247" t="s">
        <v>10012</v>
      </c>
      <c r="C3384" s="251" t="s">
        <v>437</v>
      </c>
      <c r="D3384" s="251" t="s">
        <v>10013</v>
      </c>
      <c r="E3384" s="250" t="s">
        <v>28</v>
      </c>
      <c r="F3384" s="253" t="s">
        <v>23209</v>
      </c>
    </row>
    <row r="3385" spans="1:6" ht="40.5">
      <c r="A3385" s="246" t="s">
        <v>10014</v>
      </c>
      <c r="B3385" s="247" t="s">
        <v>10015</v>
      </c>
      <c r="C3385" s="251" t="s">
        <v>437</v>
      </c>
      <c r="D3385" s="251" t="s">
        <v>10016</v>
      </c>
      <c r="E3385" s="250" t="s">
        <v>28</v>
      </c>
      <c r="F3385" s="253" t="s">
        <v>23210</v>
      </c>
    </row>
    <row r="3386" spans="1:6" ht="40.5">
      <c r="A3386" s="246" t="s">
        <v>10017</v>
      </c>
      <c r="B3386" s="247" t="s">
        <v>10018</v>
      </c>
      <c r="C3386" s="251" t="s">
        <v>437</v>
      </c>
      <c r="D3386" s="251" t="s">
        <v>10019</v>
      </c>
      <c r="E3386" s="250" t="s">
        <v>28</v>
      </c>
      <c r="F3386" s="253" t="s">
        <v>23211</v>
      </c>
    </row>
    <row r="3387" spans="1:6" ht="40.5">
      <c r="A3387" s="246" t="s">
        <v>10020</v>
      </c>
      <c r="B3387" s="247" t="s">
        <v>10021</v>
      </c>
      <c r="C3387" s="251" t="s">
        <v>437</v>
      </c>
      <c r="D3387" s="251" t="s">
        <v>10022</v>
      </c>
      <c r="E3387" s="250" t="s">
        <v>28</v>
      </c>
      <c r="F3387" s="253" t="s">
        <v>23212</v>
      </c>
    </row>
    <row r="3388" spans="1:6" ht="40.5">
      <c r="A3388" s="246" t="s">
        <v>10023</v>
      </c>
      <c r="B3388" s="247" t="s">
        <v>10024</v>
      </c>
      <c r="C3388" s="251" t="s">
        <v>437</v>
      </c>
      <c r="D3388" s="251" t="s">
        <v>10025</v>
      </c>
      <c r="E3388" s="250" t="s">
        <v>28</v>
      </c>
      <c r="F3388" s="253" t="s">
        <v>23213</v>
      </c>
    </row>
    <row r="3389" spans="1:6" ht="40.5">
      <c r="A3389" s="246" t="s">
        <v>10026</v>
      </c>
      <c r="B3389" s="247" t="s">
        <v>10027</v>
      </c>
      <c r="C3389" s="251" t="s">
        <v>437</v>
      </c>
      <c r="D3389" s="251" t="s">
        <v>10028</v>
      </c>
      <c r="E3389" s="250" t="s">
        <v>28</v>
      </c>
      <c r="F3389" s="253" t="s">
        <v>23214</v>
      </c>
    </row>
    <row r="3390" spans="1:6" ht="40.5">
      <c r="A3390" s="246" t="s">
        <v>10029</v>
      </c>
      <c r="B3390" s="247" t="s">
        <v>10030</v>
      </c>
      <c r="C3390" s="251" t="s">
        <v>437</v>
      </c>
      <c r="D3390" s="251" t="s">
        <v>10031</v>
      </c>
      <c r="E3390" s="250" t="s">
        <v>28</v>
      </c>
      <c r="F3390" s="253" t="s">
        <v>23215</v>
      </c>
    </row>
    <row r="3391" spans="1:6" ht="40.5">
      <c r="A3391" s="246" t="s">
        <v>10032</v>
      </c>
      <c r="B3391" s="247" t="s">
        <v>10033</v>
      </c>
      <c r="C3391" s="251" t="s">
        <v>437</v>
      </c>
      <c r="D3391" s="251" t="s">
        <v>10034</v>
      </c>
      <c r="E3391" s="250" t="s">
        <v>28</v>
      </c>
      <c r="F3391" s="253" t="s">
        <v>23216</v>
      </c>
    </row>
    <row r="3392" spans="1:6" ht="40.5">
      <c r="A3392" s="246" t="s">
        <v>10035</v>
      </c>
      <c r="B3392" s="247" t="s">
        <v>10036</v>
      </c>
      <c r="C3392" s="251" t="s">
        <v>437</v>
      </c>
      <c r="D3392" s="251" t="s">
        <v>10037</v>
      </c>
      <c r="E3392" s="250" t="s">
        <v>28</v>
      </c>
      <c r="F3392" s="253" t="s">
        <v>23217</v>
      </c>
    </row>
    <row r="3393" spans="1:6" ht="40.5">
      <c r="A3393" s="246" t="s">
        <v>10038</v>
      </c>
      <c r="B3393" s="247" t="s">
        <v>10039</v>
      </c>
      <c r="C3393" s="251" t="s">
        <v>437</v>
      </c>
      <c r="D3393" s="251" t="s">
        <v>10040</v>
      </c>
      <c r="E3393" s="250" t="s">
        <v>28</v>
      </c>
      <c r="F3393" s="253" t="s">
        <v>23218</v>
      </c>
    </row>
    <row r="3394" spans="1:6" ht="27">
      <c r="A3394" s="246" t="s">
        <v>10041</v>
      </c>
      <c r="B3394" s="247" t="s">
        <v>10042</v>
      </c>
      <c r="C3394" s="251" t="s">
        <v>437</v>
      </c>
      <c r="D3394" s="251" t="s">
        <v>10043</v>
      </c>
      <c r="E3394" s="250" t="s">
        <v>28</v>
      </c>
      <c r="F3394" s="253" t="s">
        <v>23219</v>
      </c>
    </row>
    <row r="3395" spans="1:6" ht="27">
      <c r="A3395" s="246" t="s">
        <v>10044</v>
      </c>
      <c r="B3395" s="247" t="s">
        <v>10045</v>
      </c>
      <c r="C3395" s="251" t="s">
        <v>437</v>
      </c>
      <c r="D3395" s="251" t="s">
        <v>10046</v>
      </c>
      <c r="E3395" s="250" t="s">
        <v>28</v>
      </c>
      <c r="F3395" s="253" t="s">
        <v>23220</v>
      </c>
    </row>
    <row r="3396" spans="1:6" ht="40.5">
      <c r="A3396" s="246" t="s">
        <v>10047</v>
      </c>
      <c r="B3396" s="247" t="s">
        <v>10048</v>
      </c>
      <c r="C3396" s="251" t="s">
        <v>437</v>
      </c>
      <c r="D3396" s="251" t="s">
        <v>10049</v>
      </c>
      <c r="E3396" s="250" t="s">
        <v>28</v>
      </c>
      <c r="F3396" s="253" t="s">
        <v>18673</v>
      </c>
    </row>
    <row r="3397" spans="1:6" ht="54">
      <c r="A3397" s="246" t="s">
        <v>10050</v>
      </c>
      <c r="B3397" s="247" t="s">
        <v>10051</v>
      </c>
      <c r="C3397" s="251" t="s">
        <v>238</v>
      </c>
      <c r="D3397" s="251" t="s">
        <v>10052</v>
      </c>
      <c r="E3397" s="250" t="s">
        <v>28</v>
      </c>
      <c r="F3397" s="253" t="s">
        <v>23221</v>
      </c>
    </row>
    <row r="3398" spans="1:6" ht="54">
      <c r="A3398" s="246" t="s">
        <v>10053</v>
      </c>
      <c r="B3398" s="247" t="s">
        <v>10054</v>
      </c>
      <c r="C3398" s="251" t="s">
        <v>238</v>
      </c>
      <c r="D3398" s="251" t="s">
        <v>10055</v>
      </c>
      <c r="E3398" s="250" t="s">
        <v>28</v>
      </c>
      <c r="F3398" s="253" t="s">
        <v>23222</v>
      </c>
    </row>
    <row r="3399" spans="1:6" ht="54">
      <c r="A3399" s="246" t="s">
        <v>10056</v>
      </c>
      <c r="B3399" s="247" t="s">
        <v>10057</v>
      </c>
      <c r="C3399" s="251" t="s">
        <v>238</v>
      </c>
      <c r="D3399" s="251" t="s">
        <v>10058</v>
      </c>
      <c r="E3399" s="250" t="s">
        <v>28</v>
      </c>
      <c r="F3399" s="253" t="s">
        <v>23223</v>
      </c>
    </row>
    <row r="3400" spans="1:6" ht="54">
      <c r="A3400" s="246" t="s">
        <v>10059</v>
      </c>
      <c r="B3400" s="247" t="s">
        <v>10060</v>
      </c>
      <c r="C3400" s="251" t="s">
        <v>238</v>
      </c>
      <c r="D3400" s="251" t="s">
        <v>10061</v>
      </c>
      <c r="E3400" s="250" t="s">
        <v>28</v>
      </c>
      <c r="F3400" s="253" t="s">
        <v>23224</v>
      </c>
    </row>
    <row r="3401" spans="1:6" ht="81">
      <c r="A3401" s="246" t="s">
        <v>10062</v>
      </c>
      <c r="B3401" s="247" t="s">
        <v>10063</v>
      </c>
      <c r="C3401" s="251" t="s">
        <v>437</v>
      </c>
      <c r="D3401" s="251" t="s">
        <v>10064</v>
      </c>
      <c r="E3401" s="250" t="s">
        <v>28</v>
      </c>
      <c r="F3401" s="253" t="s">
        <v>23225</v>
      </c>
    </row>
    <row r="3402" spans="1:6" ht="81">
      <c r="A3402" s="246" t="s">
        <v>10065</v>
      </c>
      <c r="B3402" s="247" t="s">
        <v>10066</v>
      </c>
      <c r="C3402" s="251" t="s">
        <v>437</v>
      </c>
      <c r="D3402" s="251" t="s">
        <v>10067</v>
      </c>
      <c r="E3402" s="250" t="s">
        <v>28</v>
      </c>
      <c r="F3402" s="253" t="s">
        <v>23226</v>
      </c>
    </row>
    <row r="3403" spans="1:6" ht="40.5">
      <c r="A3403" s="246" t="s">
        <v>10068</v>
      </c>
      <c r="B3403" s="247" t="s">
        <v>10069</v>
      </c>
      <c r="C3403" s="251" t="s">
        <v>238</v>
      </c>
      <c r="D3403" s="251" t="s">
        <v>489</v>
      </c>
      <c r="E3403" s="250" t="s">
        <v>28</v>
      </c>
      <c r="F3403" s="253" t="s">
        <v>3308</v>
      </c>
    </row>
    <row r="3404" spans="1:6" ht="40.5">
      <c r="A3404" s="246" t="s">
        <v>10070</v>
      </c>
      <c r="B3404" s="247" t="s">
        <v>10071</v>
      </c>
      <c r="C3404" s="251" t="s">
        <v>238</v>
      </c>
      <c r="D3404" s="251" t="s">
        <v>10072</v>
      </c>
      <c r="E3404" s="250" t="s">
        <v>28</v>
      </c>
      <c r="F3404" s="253" t="s">
        <v>23227</v>
      </c>
    </row>
    <row r="3405" spans="1:6" ht="40.5">
      <c r="A3405" s="246" t="s">
        <v>10073</v>
      </c>
      <c r="B3405" s="247" t="s">
        <v>10074</v>
      </c>
      <c r="C3405" s="251" t="s">
        <v>238</v>
      </c>
      <c r="D3405" s="251" t="s">
        <v>5998</v>
      </c>
      <c r="E3405" s="250" t="s">
        <v>28</v>
      </c>
      <c r="F3405" s="253" t="s">
        <v>14101</v>
      </c>
    </row>
    <row r="3406" spans="1:6" ht="40.5">
      <c r="A3406" s="246" t="s">
        <v>10075</v>
      </c>
      <c r="B3406" s="247" t="s">
        <v>10076</v>
      </c>
      <c r="C3406" s="251" t="s">
        <v>238</v>
      </c>
      <c r="D3406" s="251" t="s">
        <v>10077</v>
      </c>
      <c r="E3406" s="250" t="s">
        <v>28</v>
      </c>
      <c r="F3406" s="253" t="s">
        <v>10986</v>
      </c>
    </row>
    <row r="3407" spans="1:6" ht="40.5">
      <c r="A3407" s="246" t="s">
        <v>10078</v>
      </c>
      <c r="B3407" s="247" t="s">
        <v>10079</v>
      </c>
      <c r="C3407" s="251" t="s">
        <v>238</v>
      </c>
      <c r="D3407" s="251" t="s">
        <v>10080</v>
      </c>
      <c r="E3407" s="250" t="s">
        <v>28</v>
      </c>
      <c r="F3407" s="253" t="s">
        <v>23228</v>
      </c>
    </row>
    <row r="3408" spans="1:6" ht="40.5">
      <c r="A3408" s="246" t="s">
        <v>10081</v>
      </c>
      <c r="B3408" s="247" t="s">
        <v>10082</v>
      </c>
      <c r="C3408" s="251" t="s">
        <v>238</v>
      </c>
      <c r="D3408" s="251" t="s">
        <v>10083</v>
      </c>
      <c r="E3408" s="250" t="s">
        <v>28</v>
      </c>
      <c r="F3408" s="253" t="s">
        <v>23229</v>
      </c>
    </row>
    <row r="3409" spans="1:6" ht="27">
      <c r="A3409" s="246" t="s">
        <v>10084</v>
      </c>
      <c r="B3409" s="247" t="s">
        <v>10085</v>
      </c>
      <c r="C3409" s="251" t="s">
        <v>238</v>
      </c>
      <c r="D3409" s="251" t="s">
        <v>2706</v>
      </c>
      <c r="E3409" s="250" t="s">
        <v>28</v>
      </c>
      <c r="F3409" s="253" t="s">
        <v>1974</v>
      </c>
    </row>
    <row r="3410" spans="1:6" ht="27">
      <c r="A3410" s="246" t="s">
        <v>10086</v>
      </c>
      <c r="B3410" s="247" t="s">
        <v>10087</v>
      </c>
      <c r="C3410" s="251" t="s">
        <v>437</v>
      </c>
      <c r="D3410" s="251" t="s">
        <v>10088</v>
      </c>
      <c r="E3410" s="250" t="s">
        <v>28</v>
      </c>
      <c r="F3410" s="253" t="s">
        <v>23230</v>
      </c>
    </row>
    <row r="3411" spans="1:6" ht="27">
      <c r="A3411" s="246" t="s">
        <v>10089</v>
      </c>
      <c r="B3411" s="247" t="s">
        <v>10090</v>
      </c>
      <c r="C3411" s="251" t="s">
        <v>437</v>
      </c>
      <c r="D3411" s="251" t="s">
        <v>10091</v>
      </c>
      <c r="E3411" s="250" t="s">
        <v>28</v>
      </c>
      <c r="F3411" s="253" t="s">
        <v>23231</v>
      </c>
    </row>
    <row r="3412" spans="1:6" ht="27">
      <c r="A3412" s="246" t="s">
        <v>10092</v>
      </c>
      <c r="B3412" s="247" t="s">
        <v>10093</v>
      </c>
      <c r="C3412" s="251" t="s">
        <v>437</v>
      </c>
      <c r="D3412" s="251" t="s">
        <v>10094</v>
      </c>
      <c r="E3412" s="250" t="s">
        <v>28</v>
      </c>
      <c r="F3412" s="253" t="s">
        <v>23232</v>
      </c>
    </row>
    <row r="3413" spans="1:6" ht="27">
      <c r="A3413" s="246" t="s">
        <v>10095</v>
      </c>
      <c r="B3413" s="247" t="s">
        <v>10096</v>
      </c>
      <c r="C3413" s="251" t="s">
        <v>437</v>
      </c>
      <c r="D3413" s="251" t="s">
        <v>10097</v>
      </c>
      <c r="E3413" s="250" t="s">
        <v>28</v>
      </c>
      <c r="F3413" s="253" t="s">
        <v>23233</v>
      </c>
    </row>
    <row r="3414" spans="1:6" ht="40.5">
      <c r="A3414" s="246" t="s">
        <v>10098</v>
      </c>
      <c r="B3414" s="247" t="s">
        <v>10099</v>
      </c>
      <c r="C3414" s="251" t="s">
        <v>437</v>
      </c>
      <c r="D3414" s="251" t="s">
        <v>10100</v>
      </c>
      <c r="E3414" s="250" t="s">
        <v>28</v>
      </c>
      <c r="F3414" s="253" t="s">
        <v>23234</v>
      </c>
    </row>
    <row r="3415" spans="1:6" ht="27">
      <c r="A3415" s="246" t="s">
        <v>10101</v>
      </c>
      <c r="B3415" s="247" t="s">
        <v>10102</v>
      </c>
      <c r="C3415" s="251" t="s">
        <v>437</v>
      </c>
      <c r="D3415" s="251" t="s">
        <v>2355</v>
      </c>
      <c r="E3415" s="250" t="s">
        <v>28</v>
      </c>
      <c r="F3415" s="253" t="s">
        <v>12164</v>
      </c>
    </row>
    <row r="3416" spans="1:6" ht="27">
      <c r="A3416" s="246" t="s">
        <v>10103</v>
      </c>
      <c r="B3416" s="247" t="s">
        <v>10104</v>
      </c>
      <c r="C3416" s="251" t="s">
        <v>437</v>
      </c>
      <c r="D3416" s="251" t="s">
        <v>10105</v>
      </c>
      <c r="E3416" s="250" t="s">
        <v>28</v>
      </c>
      <c r="F3416" s="253" t="s">
        <v>368</v>
      </c>
    </row>
    <row r="3417" spans="1:6" ht="27">
      <c r="A3417" s="246" t="s">
        <v>10106</v>
      </c>
      <c r="B3417" s="247" t="s">
        <v>10107</v>
      </c>
      <c r="C3417" s="251" t="s">
        <v>437</v>
      </c>
      <c r="D3417" s="251" t="s">
        <v>10108</v>
      </c>
      <c r="E3417" s="250" t="s">
        <v>28</v>
      </c>
      <c r="F3417" s="253" t="s">
        <v>23235</v>
      </c>
    </row>
    <row r="3418" spans="1:6" ht="27">
      <c r="A3418" s="246" t="s">
        <v>10109</v>
      </c>
      <c r="B3418" s="247" t="s">
        <v>10110</v>
      </c>
      <c r="C3418" s="251" t="s">
        <v>238</v>
      </c>
      <c r="D3418" s="251" t="s">
        <v>10111</v>
      </c>
      <c r="E3418" s="250" t="s">
        <v>28</v>
      </c>
      <c r="F3418" s="253" t="s">
        <v>16059</v>
      </c>
    </row>
    <row r="3419" spans="1:6" ht="27">
      <c r="A3419" s="246" t="s">
        <v>10112</v>
      </c>
      <c r="B3419" s="247" t="s">
        <v>10113</v>
      </c>
      <c r="C3419" s="251" t="s">
        <v>238</v>
      </c>
      <c r="D3419" s="251" t="s">
        <v>10114</v>
      </c>
      <c r="E3419" s="250" t="s">
        <v>28</v>
      </c>
      <c r="F3419" s="253" t="s">
        <v>15585</v>
      </c>
    </row>
    <row r="3420" spans="1:6" ht="27">
      <c r="A3420" s="246" t="s">
        <v>10115</v>
      </c>
      <c r="B3420" s="247" t="s">
        <v>10116</v>
      </c>
      <c r="C3420" s="251" t="s">
        <v>437</v>
      </c>
      <c r="D3420" s="251" t="s">
        <v>10117</v>
      </c>
      <c r="E3420" s="250" t="s">
        <v>28</v>
      </c>
      <c r="F3420" s="253" t="s">
        <v>23236</v>
      </c>
    </row>
    <row r="3421" spans="1:6" ht="40.5">
      <c r="A3421" s="246" t="s">
        <v>10118</v>
      </c>
      <c r="B3421" s="247" t="s">
        <v>10119</v>
      </c>
      <c r="C3421" s="251" t="s">
        <v>238</v>
      </c>
      <c r="D3421" s="251" t="s">
        <v>10120</v>
      </c>
      <c r="E3421" s="250" t="s">
        <v>28</v>
      </c>
      <c r="F3421" s="253" t="s">
        <v>23237</v>
      </c>
    </row>
    <row r="3422" spans="1:6" ht="40.5">
      <c r="A3422" s="246" t="s">
        <v>10121</v>
      </c>
      <c r="B3422" s="247" t="s">
        <v>10122</v>
      </c>
      <c r="C3422" s="251" t="s">
        <v>238</v>
      </c>
      <c r="D3422" s="251" t="s">
        <v>4044</v>
      </c>
      <c r="E3422" s="250" t="s">
        <v>28</v>
      </c>
      <c r="F3422" s="253" t="s">
        <v>14002</v>
      </c>
    </row>
    <row r="3423" spans="1:6" ht="40.5">
      <c r="A3423" s="246" t="s">
        <v>10123</v>
      </c>
      <c r="B3423" s="247" t="s">
        <v>10124</v>
      </c>
      <c r="C3423" s="251" t="s">
        <v>238</v>
      </c>
      <c r="D3423" s="251" t="s">
        <v>10125</v>
      </c>
      <c r="E3423" s="250" t="s">
        <v>28</v>
      </c>
      <c r="F3423" s="253" t="s">
        <v>18480</v>
      </c>
    </row>
    <row r="3424" spans="1:6" ht="40.5">
      <c r="A3424" s="246" t="s">
        <v>10126</v>
      </c>
      <c r="B3424" s="247" t="s">
        <v>10127</v>
      </c>
      <c r="C3424" s="251" t="s">
        <v>238</v>
      </c>
      <c r="D3424" s="251" t="s">
        <v>10128</v>
      </c>
      <c r="E3424" s="250" t="s">
        <v>28</v>
      </c>
      <c r="F3424" s="253" t="s">
        <v>23238</v>
      </c>
    </row>
    <row r="3425" spans="1:6" ht="40.5">
      <c r="A3425" s="246" t="s">
        <v>10129</v>
      </c>
      <c r="B3425" s="247" t="s">
        <v>10130</v>
      </c>
      <c r="C3425" s="251" t="s">
        <v>238</v>
      </c>
      <c r="D3425" s="251" t="s">
        <v>10131</v>
      </c>
      <c r="E3425" s="250" t="s">
        <v>28</v>
      </c>
      <c r="F3425" s="253" t="s">
        <v>7437</v>
      </c>
    </row>
    <row r="3426" spans="1:6" ht="40.5">
      <c r="A3426" s="246" t="s">
        <v>10132</v>
      </c>
      <c r="B3426" s="247" t="s">
        <v>10133</v>
      </c>
      <c r="C3426" s="251" t="s">
        <v>238</v>
      </c>
      <c r="D3426" s="251" t="s">
        <v>10134</v>
      </c>
      <c r="E3426" s="250" t="s">
        <v>28</v>
      </c>
      <c r="F3426" s="253" t="s">
        <v>23239</v>
      </c>
    </row>
    <row r="3427" spans="1:6" ht="40.5">
      <c r="A3427" s="246" t="s">
        <v>10135</v>
      </c>
      <c r="B3427" s="247" t="s">
        <v>10136</v>
      </c>
      <c r="C3427" s="251" t="s">
        <v>238</v>
      </c>
      <c r="D3427" s="251" t="s">
        <v>3308</v>
      </c>
      <c r="E3427" s="250" t="s">
        <v>28</v>
      </c>
      <c r="F3427" s="253" t="s">
        <v>15511</v>
      </c>
    </row>
    <row r="3428" spans="1:6" ht="40.5">
      <c r="A3428" s="246" t="s">
        <v>10137</v>
      </c>
      <c r="B3428" s="247" t="s">
        <v>10138</v>
      </c>
      <c r="C3428" s="251" t="s">
        <v>238</v>
      </c>
      <c r="D3428" s="251" t="s">
        <v>7292</v>
      </c>
      <c r="E3428" s="250" t="s">
        <v>28</v>
      </c>
      <c r="F3428" s="253" t="s">
        <v>11027</v>
      </c>
    </row>
    <row r="3429" spans="1:6" ht="40.5">
      <c r="A3429" s="246" t="s">
        <v>10139</v>
      </c>
      <c r="B3429" s="247" t="s">
        <v>10140</v>
      </c>
      <c r="C3429" s="251" t="s">
        <v>238</v>
      </c>
      <c r="D3429" s="251" t="s">
        <v>10141</v>
      </c>
      <c r="E3429" s="250" t="s">
        <v>28</v>
      </c>
      <c r="F3429" s="253" t="s">
        <v>23240</v>
      </c>
    </row>
    <row r="3430" spans="1:6" ht="40.5">
      <c r="A3430" s="246" t="s">
        <v>10142</v>
      </c>
      <c r="B3430" s="247" t="s">
        <v>10143</v>
      </c>
      <c r="C3430" s="251" t="s">
        <v>238</v>
      </c>
      <c r="D3430" s="251" t="s">
        <v>10144</v>
      </c>
      <c r="E3430" s="250" t="s">
        <v>28</v>
      </c>
      <c r="F3430" s="253" t="s">
        <v>23241</v>
      </c>
    </row>
    <row r="3431" spans="1:6" ht="40.5">
      <c r="A3431" s="246" t="s">
        <v>10145</v>
      </c>
      <c r="B3431" s="247" t="s">
        <v>10146</v>
      </c>
      <c r="C3431" s="251" t="s">
        <v>238</v>
      </c>
      <c r="D3431" s="251" t="s">
        <v>10147</v>
      </c>
      <c r="E3431" s="250" t="s">
        <v>28</v>
      </c>
      <c r="F3431" s="253" t="s">
        <v>23242</v>
      </c>
    </row>
    <row r="3432" spans="1:6" ht="40.5">
      <c r="A3432" s="246" t="s">
        <v>10148</v>
      </c>
      <c r="B3432" s="247" t="s">
        <v>10149</v>
      </c>
      <c r="C3432" s="251" t="s">
        <v>238</v>
      </c>
      <c r="D3432" s="251" t="s">
        <v>10150</v>
      </c>
      <c r="E3432" s="250" t="s">
        <v>28</v>
      </c>
      <c r="F3432" s="253" t="s">
        <v>23243</v>
      </c>
    </row>
    <row r="3433" spans="1:6" ht="40.5">
      <c r="A3433" s="246" t="s">
        <v>10151</v>
      </c>
      <c r="B3433" s="247" t="s">
        <v>10152</v>
      </c>
      <c r="C3433" s="251" t="s">
        <v>238</v>
      </c>
      <c r="D3433" s="251" t="s">
        <v>10153</v>
      </c>
      <c r="E3433" s="250" t="s">
        <v>28</v>
      </c>
      <c r="F3433" s="253" t="s">
        <v>9428</v>
      </c>
    </row>
    <row r="3434" spans="1:6" ht="40.5">
      <c r="A3434" s="246" t="s">
        <v>10154</v>
      </c>
      <c r="B3434" s="247" t="s">
        <v>10155</v>
      </c>
      <c r="C3434" s="251" t="s">
        <v>238</v>
      </c>
      <c r="D3434" s="251" t="s">
        <v>10156</v>
      </c>
      <c r="E3434" s="250" t="s">
        <v>28</v>
      </c>
      <c r="F3434" s="253" t="s">
        <v>13218</v>
      </c>
    </row>
    <row r="3435" spans="1:6" ht="40.5">
      <c r="A3435" s="246" t="s">
        <v>10157</v>
      </c>
      <c r="B3435" s="247" t="s">
        <v>10158</v>
      </c>
      <c r="C3435" s="251" t="s">
        <v>238</v>
      </c>
      <c r="D3435" s="251" t="s">
        <v>10159</v>
      </c>
      <c r="E3435" s="250" t="s">
        <v>28</v>
      </c>
      <c r="F3435" s="253" t="s">
        <v>13440</v>
      </c>
    </row>
    <row r="3436" spans="1:6" ht="40.5">
      <c r="A3436" s="246" t="s">
        <v>10160</v>
      </c>
      <c r="B3436" s="247" t="s">
        <v>10161</v>
      </c>
      <c r="C3436" s="251" t="s">
        <v>238</v>
      </c>
      <c r="D3436" s="251" t="s">
        <v>10162</v>
      </c>
      <c r="E3436" s="250" t="s">
        <v>28</v>
      </c>
      <c r="F3436" s="253" t="s">
        <v>13114</v>
      </c>
    </row>
    <row r="3437" spans="1:6" ht="40.5">
      <c r="A3437" s="246" t="s">
        <v>10163</v>
      </c>
      <c r="B3437" s="247" t="s">
        <v>10164</v>
      </c>
      <c r="C3437" s="251" t="s">
        <v>238</v>
      </c>
      <c r="D3437" s="251" t="s">
        <v>2809</v>
      </c>
      <c r="E3437" s="250" t="s">
        <v>28</v>
      </c>
      <c r="F3437" s="253" t="s">
        <v>5422</v>
      </c>
    </row>
    <row r="3438" spans="1:6" ht="40.5">
      <c r="A3438" s="246" t="s">
        <v>10165</v>
      </c>
      <c r="B3438" s="247" t="s">
        <v>10166</v>
      </c>
      <c r="C3438" s="251" t="s">
        <v>238</v>
      </c>
      <c r="D3438" s="251" t="s">
        <v>10167</v>
      </c>
      <c r="E3438" s="250" t="s">
        <v>28</v>
      </c>
      <c r="F3438" s="253" t="s">
        <v>23244</v>
      </c>
    </row>
    <row r="3439" spans="1:6" ht="40.5">
      <c r="A3439" s="246" t="s">
        <v>10168</v>
      </c>
      <c r="B3439" s="247" t="s">
        <v>10169</v>
      </c>
      <c r="C3439" s="251" t="s">
        <v>238</v>
      </c>
      <c r="D3439" s="251" t="s">
        <v>10170</v>
      </c>
      <c r="E3439" s="250" t="s">
        <v>28</v>
      </c>
      <c r="F3439" s="253" t="s">
        <v>23245</v>
      </c>
    </row>
    <row r="3440" spans="1:6" ht="40.5">
      <c r="A3440" s="246" t="s">
        <v>10171</v>
      </c>
      <c r="B3440" s="247" t="s">
        <v>10172</v>
      </c>
      <c r="C3440" s="251" t="s">
        <v>238</v>
      </c>
      <c r="D3440" s="251" t="s">
        <v>10173</v>
      </c>
      <c r="E3440" s="250" t="s">
        <v>28</v>
      </c>
      <c r="F3440" s="253" t="s">
        <v>23246</v>
      </c>
    </row>
    <row r="3441" spans="1:6" ht="40.5">
      <c r="A3441" s="246" t="s">
        <v>10174</v>
      </c>
      <c r="B3441" s="247" t="s">
        <v>10175</v>
      </c>
      <c r="C3441" s="251" t="s">
        <v>238</v>
      </c>
      <c r="D3441" s="251" t="s">
        <v>10176</v>
      </c>
      <c r="E3441" s="250" t="s">
        <v>28</v>
      </c>
      <c r="F3441" s="253" t="s">
        <v>10849</v>
      </c>
    </row>
    <row r="3442" spans="1:6" ht="40.5">
      <c r="A3442" s="246" t="s">
        <v>10177</v>
      </c>
      <c r="B3442" s="247" t="s">
        <v>10178</v>
      </c>
      <c r="C3442" s="251" t="s">
        <v>238</v>
      </c>
      <c r="D3442" s="251" t="s">
        <v>10179</v>
      </c>
      <c r="E3442" s="250" t="s">
        <v>28</v>
      </c>
      <c r="F3442" s="253" t="s">
        <v>16861</v>
      </c>
    </row>
    <row r="3443" spans="1:6" ht="40.5">
      <c r="A3443" s="246" t="s">
        <v>10180</v>
      </c>
      <c r="B3443" s="247" t="s">
        <v>10181</v>
      </c>
      <c r="C3443" s="251" t="s">
        <v>238</v>
      </c>
      <c r="D3443" s="251" t="s">
        <v>10182</v>
      </c>
      <c r="E3443" s="250" t="s">
        <v>28</v>
      </c>
      <c r="F3443" s="253" t="s">
        <v>4079</v>
      </c>
    </row>
    <row r="3444" spans="1:6" ht="40.5">
      <c r="A3444" s="246" t="s">
        <v>10183</v>
      </c>
      <c r="B3444" s="247" t="s">
        <v>10184</v>
      </c>
      <c r="C3444" s="251" t="s">
        <v>238</v>
      </c>
      <c r="D3444" s="251" t="s">
        <v>10185</v>
      </c>
      <c r="E3444" s="250" t="s">
        <v>28</v>
      </c>
      <c r="F3444" s="253" t="s">
        <v>4110</v>
      </c>
    </row>
    <row r="3445" spans="1:6" ht="54">
      <c r="A3445" s="246" t="s">
        <v>10186</v>
      </c>
      <c r="B3445" s="247" t="s">
        <v>10187</v>
      </c>
      <c r="C3445" s="251" t="s">
        <v>238</v>
      </c>
      <c r="D3445" s="251" t="s">
        <v>10188</v>
      </c>
      <c r="E3445" s="250" t="s">
        <v>28</v>
      </c>
      <c r="F3445" s="253" t="s">
        <v>22789</v>
      </c>
    </row>
    <row r="3446" spans="1:6" ht="54">
      <c r="A3446" s="246" t="s">
        <v>10189</v>
      </c>
      <c r="B3446" s="247" t="s">
        <v>10190</v>
      </c>
      <c r="C3446" s="251" t="s">
        <v>238</v>
      </c>
      <c r="D3446" s="251" t="s">
        <v>9485</v>
      </c>
      <c r="E3446" s="250" t="s">
        <v>28</v>
      </c>
      <c r="F3446" s="253" t="s">
        <v>23247</v>
      </c>
    </row>
    <row r="3447" spans="1:6" ht="54">
      <c r="A3447" s="246" t="s">
        <v>10191</v>
      </c>
      <c r="B3447" s="247" t="s">
        <v>10192</v>
      </c>
      <c r="C3447" s="251" t="s">
        <v>238</v>
      </c>
      <c r="D3447" s="251" t="s">
        <v>10193</v>
      </c>
      <c r="E3447" s="250" t="s">
        <v>28</v>
      </c>
      <c r="F3447" s="253" t="s">
        <v>22971</v>
      </c>
    </row>
    <row r="3448" spans="1:6" ht="54">
      <c r="A3448" s="246" t="s">
        <v>10194</v>
      </c>
      <c r="B3448" s="247" t="s">
        <v>10195</v>
      </c>
      <c r="C3448" s="251" t="s">
        <v>238</v>
      </c>
      <c r="D3448" s="251" t="s">
        <v>10196</v>
      </c>
      <c r="E3448" s="250" t="s">
        <v>28</v>
      </c>
      <c r="F3448" s="253" t="s">
        <v>23248</v>
      </c>
    </row>
    <row r="3449" spans="1:6" ht="40.5">
      <c r="A3449" s="246" t="s">
        <v>10197</v>
      </c>
      <c r="B3449" s="247" t="s">
        <v>10198</v>
      </c>
      <c r="C3449" s="251" t="s">
        <v>238</v>
      </c>
      <c r="D3449" s="251" t="s">
        <v>10199</v>
      </c>
      <c r="E3449" s="250" t="s">
        <v>28</v>
      </c>
      <c r="F3449" s="253" t="s">
        <v>15312</v>
      </c>
    </row>
    <row r="3450" spans="1:6" ht="40.5">
      <c r="A3450" s="246" t="s">
        <v>10200</v>
      </c>
      <c r="B3450" s="247" t="s">
        <v>10201</v>
      </c>
      <c r="C3450" s="251" t="s">
        <v>238</v>
      </c>
      <c r="D3450" s="251" t="s">
        <v>10202</v>
      </c>
      <c r="E3450" s="250" t="s">
        <v>28</v>
      </c>
      <c r="F3450" s="253" t="s">
        <v>23249</v>
      </c>
    </row>
    <row r="3451" spans="1:6" ht="40.5">
      <c r="A3451" s="246" t="s">
        <v>10203</v>
      </c>
      <c r="B3451" s="247" t="s">
        <v>10204</v>
      </c>
      <c r="C3451" s="251" t="s">
        <v>238</v>
      </c>
      <c r="D3451" s="251" t="s">
        <v>10205</v>
      </c>
      <c r="E3451" s="250" t="s">
        <v>28</v>
      </c>
      <c r="F3451" s="253" t="s">
        <v>23250</v>
      </c>
    </row>
    <row r="3452" spans="1:6" ht="40.5">
      <c r="A3452" s="246" t="s">
        <v>10206</v>
      </c>
      <c r="B3452" s="247" t="s">
        <v>10207</v>
      </c>
      <c r="C3452" s="251" t="s">
        <v>238</v>
      </c>
      <c r="D3452" s="251" t="s">
        <v>10208</v>
      </c>
      <c r="E3452" s="250" t="s">
        <v>28</v>
      </c>
      <c r="F3452" s="253" t="s">
        <v>23251</v>
      </c>
    </row>
    <row r="3453" spans="1:6" ht="40.5">
      <c r="A3453" s="246" t="s">
        <v>10209</v>
      </c>
      <c r="B3453" s="247" t="s">
        <v>10210</v>
      </c>
      <c r="C3453" s="251" t="s">
        <v>238</v>
      </c>
      <c r="D3453" s="251" t="s">
        <v>10211</v>
      </c>
      <c r="E3453" s="250" t="s">
        <v>28</v>
      </c>
      <c r="F3453" s="253" t="s">
        <v>23252</v>
      </c>
    </row>
    <row r="3454" spans="1:6" ht="40.5">
      <c r="A3454" s="246" t="s">
        <v>10212</v>
      </c>
      <c r="B3454" s="247" t="s">
        <v>10213</v>
      </c>
      <c r="C3454" s="251" t="s">
        <v>238</v>
      </c>
      <c r="D3454" s="251" t="s">
        <v>10214</v>
      </c>
      <c r="E3454" s="250" t="s">
        <v>28</v>
      </c>
      <c r="F3454" s="253" t="s">
        <v>23253</v>
      </c>
    </row>
    <row r="3455" spans="1:6" ht="54">
      <c r="A3455" s="246" t="s">
        <v>10215</v>
      </c>
      <c r="B3455" s="247" t="s">
        <v>10216</v>
      </c>
      <c r="C3455" s="251" t="s">
        <v>238</v>
      </c>
      <c r="D3455" s="251" t="s">
        <v>10217</v>
      </c>
      <c r="E3455" s="250" t="s">
        <v>28</v>
      </c>
      <c r="F3455" s="253" t="s">
        <v>11022</v>
      </c>
    </row>
    <row r="3456" spans="1:6" ht="54">
      <c r="A3456" s="246" t="s">
        <v>10218</v>
      </c>
      <c r="B3456" s="247" t="s">
        <v>10219</v>
      </c>
      <c r="C3456" s="251" t="s">
        <v>238</v>
      </c>
      <c r="D3456" s="251" t="s">
        <v>10220</v>
      </c>
      <c r="E3456" s="250" t="s">
        <v>28</v>
      </c>
      <c r="F3456" s="253" t="s">
        <v>17350</v>
      </c>
    </row>
    <row r="3457" spans="1:6" ht="54">
      <c r="A3457" s="246" t="s">
        <v>10221</v>
      </c>
      <c r="B3457" s="247" t="s">
        <v>10222</v>
      </c>
      <c r="C3457" s="251" t="s">
        <v>238</v>
      </c>
      <c r="D3457" s="251" t="s">
        <v>8637</v>
      </c>
      <c r="E3457" s="250" t="s">
        <v>28</v>
      </c>
      <c r="F3457" s="253" t="s">
        <v>23254</v>
      </c>
    </row>
    <row r="3458" spans="1:6" ht="54">
      <c r="A3458" s="246" t="s">
        <v>10223</v>
      </c>
      <c r="B3458" s="247" t="s">
        <v>10224</v>
      </c>
      <c r="C3458" s="251" t="s">
        <v>238</v>
      </c>
      <c r="D3458" s="251" t="s">
        <v>10225</v>
      </c>
      <c r="E3458" s="250" t="s">
        <v>28</v>
      </c>
      <c r="F3458" s="253" t="s">
        <v>23255</v>
      </c>
    </row>
    <row r="3459" spans="1:6" ht="54">
      <c r="A3459" s="246" t="s">
        <v>10226</v>
      </c>
      <c r="B3459" s="247" t="s">
        <v>10227</v>
      </c>
      <c r="C3459" s="251" t="s">
        <v>238</v>
      </c>
      <c r="D3459" s="251" t="s">
        <v>10228</v>
      </c>
      <c r="E3459" s="250" t="s">
        <v>28</v>
      </c>
      <c r="F3459" s="253" t="s">
        <v>16966</v>
      </c>
    </row>
    <row r="3460" spans="1:6" ht="40.5">
      <c r="A3460" s="246" t="s">
        <v>10229</v>
      </c>
      <c r="B3460" s="247" t="s">
        <v>10230</v>
      </c>
      <c r="C3460" s="251" t="s">
        <v>238</v>
      </c>
      <c r="D3460" s="251" t="s">
        <v>7327</v>
      </c>
      <c r="E3460" s="250" t="s">
        <v>28</v>
      </c>
      <c r="F3460" s="253" t="s">
        <v>8917</v>
      </c>
    </row>
    <row r="3461" spans="1:6" ht="81">
      <c r="A3461" s="246" t="s">
        <v>10231</v>
      </c>
      <c r="B3461" s="247" t="s">
        <v>10232</v>
      </c>
      <c r="C3461" s="251" t="s">
        <v>238</v>
      </c>
      <c r="D3461" s="251" t="s">
        <v>8939</v>
      </c>
      <c r="E3461" s="250" t="s">
        <v>28</v>
      </c>
      <c r="F3461" s="253" t="s">
        <v>23256</v>
      </c>
    </row>
    <row r="3462" spans="1:6" ht="81">
      <c r="A3462" s="246" t="s">
        <v>10233</v>
      </c>
      <c r="B3462" s="247" t="s">
        <v>10234</v>
      </c>
      <c r="C3462" s="251" t="s">
        <v>238</v>
      </c>
      <c r="D3462" s="251" t="s">
        <v>10202</v>
      </c>
      <c r="E3462" s="250" t="s">
        <v>28</v>
      </c>
      <c r="F3462" s="253" t="s">
        <v>18029</v>
      </c>
    </row>
    <row r="3463" spans="1:6" ht="81">
      <c r="A3463" s="246" t="s">
        <v>10235</v>
      </c>
      <c r="B3463" s="247" t="s">
        <v>10236</v>
      </c>
      <c r="C3463" s="251" t="s">
        <v>238</v>
      </c>
      <c r="D3463" s="251" t="s">
        <v>3735</v>
      </c>
      <c r="E3463" s="250" t="s">
        <v>28</v>
      </c>
      <c r="F3463" s="253" t="s">
        <v>23257</v>
      </c>
    </row>
    <row r="3464" spans="1:6" ht="67.5">
      <c r="A3464" s="246" t="s">
        <v>10237</v>
      </c>
      <c r="B3464" s="247" t="s">
        <v>10238</v>
      </c>
      <c r="C3464" s="251" t="s">
        <v>238</v>
      </c>
      <c r="D3464" s="251" t="s">
        <v>10239</v>
      </c>
      <c r="E3464" s="250" t="s">
        <v>28</v>
      </c>
      <c r="F3464" s="253" t="s">
        <v>9142</v>
      </c>
    </row>
    <row r="3465" spans="1:6" ht="67.5">
      <c r="A3465" s="246" t="s">
        <v>10240</v>
      </c>
      <c r="B3465" s="247" t="s">
        <v>10241</v>
      </c>
      <c r="C3465" s="251" t="s">
        <v>238</v>
      </c>
      <c r="D3465" s="251" t="s">
        <v>4384</v>
      </c>
      <c r="E3465" s="250" t="s">
        <v>28</v>
      </c>
      <c r="F3465" s="253" t="s">
        <v>23258</v>
      </c>
    </row>
    <row r="3466" spans="1:6" ht="81">
      <c r="A3466" s="246" t="s">
        <v>10242</v>
      </c>
      <c r="B3466" s="247" t="s">
        <v>10243</v>
      </c>
      <c r="C3466" s="251" t="s">
        <v>238</v>
      </c>
      <c r="D3466" s="251" t="s">
        <v>10244</v>
      </c>
      <c r="E3466" s="250" t="s">
        <v>28</v>
      </c>
      <c r="F3466" s="253" t="s">
        <v>908</v>
      </c>
    </row>
    <row r="3467" spans="1:6" ht="81">
      <c r="A3467" s="246" t="s">
        <v>10245</v>
      </c>
      <c r="B3467" s="247" t="s">
        <v>10246</v>
      </c>
      <c r="C3467" s="251" t="s">
        <v>238</v>
      </c>
      <c r="D3467" s="251" t="s">
        <v>10247</v>
      </c>
      <c r="E3467" s="250" t="s">
        <v>28</v>
      </c>
      <c r="F3467" s="253" t="s">
        <v>23259</v>
      </c>
    </row>
    <row r="3468" spans="1:6" ht="81">
      <c r="A3468" s="246" t="s">
        <v>10248</v>
      </c>
      <c r="B3468" s="247" t="s">
        <v>10249</v>
      </c>
      <c r="C3468" s="251" t="s">
        <v>238</v>
      </c>
      <c r="D3468" s="251" t="s">
        <v>10250</v>
      </c>
      <c r="E3468" s="250" t="s">
        <v>28</v>
      </c>
      <c r="F3468" s="253" t="s">
        <v>22035</v>
      </c>
    </row>
    <row r="3469" spans="1:6" ht="94.5">
      <c r="A3469" s="246" t="s">
        <v>10251</v>
      </c>
      <c r="B3469" s="247" t="s">
        <v>10252</v>
      </c>
      <c r="C3469" s="251" t="s">
        <v>238</v>
      </c>
      <c r="D3469" s="251" t="s">
        <v>3507</v>
      </c>
      <c r="E3469" s="250" t="s">
        <v>28</v>
      </c>
      <c r="F3469" s="253" t="s">
        <v>23260</v>
      </c>
    </row>
    <row r="3470" spans="1:6" ht="94.5">
      <c r="A3470" s="246" t="s">
        <v>10253</v>
      </c>
      <c r="B3470" s="247" t="s">
        <v>10254</v>
      </c>
      <c r="C3470" s="251" t="s">
        <v>238</v>
      </c>
      <c r="D3470" s="251" t="s">
        <v>6587</v>
      </c>
      <c r="E3470" s="250" t="s">
        <v>28</v>
      </c>
      <c r="F3470" s="253" t="s">
        <v>23261</v>
      </c>
    </row>
    <row r="3471" spans="1:6" ht="94.5">
      <c r="A3471" s="246" t="s">
        <v>10255</v>
      </c>
      <c r="B3471" s="247" t="s">
        <v>10256</v>
      </c>
      <c r="C3471" s="251" t="s">
        <v>238</v>
      </c>
      <c r="D3471" s="251" t="s">
        <v>10257</v>
      </c>
      <c r="E3471" s="250" t="s">
        <v>28</v>
      </c>
      <c r="F3471" s="253" t="s">
        <v>17704</v>
      </c>
    </row>
    <row r="3472" spans="1:6" ht="94.5">
      <c r="A3472" s="246" t="s">
        <v>10258</v>
      </c>
      <c r="B3472" s="247" t="s">
        <v>10259</v>
      </c>
      <c r="C3472" s="251" t="s">
        <v>238</v>
      </c>
      <c r="D3472" s="251" t="s">
        <v>10260</v>
      </c>
      <c r="E3472" s="250" t="s">
        <v>28</v>
      </c>
      <c r="F3472" s="253" t="s">
        <v>23262</v>
      </c>
    </row>
    <row r="3473" spans="1:6" ht="81">
      <c r="A3473" s="246" t="s">
        <v>10261</v>
      </c>
      <c r="B3473" s="247" t="s">
        <v>10262</v>
      </c>
      <c r="C3473" s="251" t="s">
        <v>238</v>
      </c>
      <c r="D3473" s="251" t="s">
        <v>10263</v>
      </c>
      <c r="E3473" s="250" t="s">
        <v>28</v>
      </c>
      <c r="F3473" s="253" t="s">
        <v>23263</v>
      </c>
    </row>
    <row r="3474" spans="1:6" ht="54">
      <c r="A3474" s="246" t="s">
        <v>10264</v>
      </c>
      <c r="B3474" s="247" t="s">
        <v>10265</v>
      </c>
      <c r="C3474" s="251" t="s">
        <v>238</v>
      </c>
      <c r="D3474" s="251" t="s">
        <v>10266</v>
      </c>
      <c r="E3474" s="250" t="s">
        <v>28</v>
      </c>
      <c r="F3474" s="253" t="s">
        <v>3489</v>
      </c>
    </row>
    <row r="3475" spans="1:6" ht="54">
      <c r="A3475" s="246" t="s">
        <v>10267</v>
      </c>
      <c r="B3475" s="247" t="s">
        <v>10268</v>
      </c>
      <c r="C3475" s="251" t="s">
        <v>238</v>
      </c>
      <c r="D3475" s="251" t="s">
        <v>10269</v>
      </c>
      <c r="E3475" s="250" t="s">
        <v>28</v>
      </c>
      <c r="F3475" s="253" t="s">
        <v>23264</v>
      </c>
    </row>
    <row r="3476" spans="1:6" ht="54">
      <c r="A3476" s="246" t="s">
        <v>10270</v>
      </c>
      <c r="B3476" s="247" t="s">
        <v>10271</v>
      </c>
      <c r="C3476" s="251" t="s">
        <v>238</v>
      </c>
      <c r="D3476" s="251" t="s">
        <v>10272</v>
      </c>
      <c r="E3476" s="250" t="s">
        <v>28</v>
      </c>
      <c r="F3476" s="253" t="s">
        <v>23265</v>
      </c>
    </row>
    <row r="3477" spans="1:6" ht="54">
      <c r="A3477" s="246" t="s">
        <v>10273</v>
      </c>
      <c r="B3477" s="247" t="s">
        <v>10274</v>
      </c>
      <c r="C3477" s="251" t="s">
        <v>238</v>
      </c>
      <c r="D3477" s="251" t="s">
        <v>10275</v>
      </c>
      <c r="E3477" s="250" t="s">
        <v>28</v>
      </c>
      <c r="F3477" s="253" t="s">
        <v>23266</v>
      </c>
    </row>
    <row r="3478" spans="1:6" ht="54">
      <c r="A3478" s="246" t="s">
        <v>10276</v>
      </c>
      <c r="B3478" s="247" t="s">
        <v>10277</v>
      </c>
      <c r="C3478" s="251" t="s">
        <v>238</v>
      </c>
      <c r="D3478" s="251" t="s">
        <v>10278</v>
      </c>
      <c r="E3478" s="250" t="s">
        <v>28</v>
      </c>
      <c r="F3478" s="253" t="s">
        <v>23267</v>
      </c>
    </row>
    <row r="3479" spans="1:6" ht="54">
      <c r="A3479" s="246" t="s">
        <v>10279</v>
      </c>
      <c r="B3479" s="247" t="s">
        <v>10280</v>
      </c>
      <c r="C3479" s="251" t="s">
        <v>238</v>
      </c>
      <c r="D3479" s="251" t="s">
        <v>10281</v>
      </c>
      <c r="E3479" s="250" t="s">
        <v>28</v>
      </c>
      <c r="F3479" s="253" t="s">
        <v>23268</v>
      </c>
    </row>
    <row r="3480" spans="1:6" ht="54">
      <c r="A3480" s="246" t="s">
        <v>10282</v>
      </c>
      <c r="B3480" s="247" t="s">
        <v>10283</v>
      </c>
      <c r="C3480" s="251" t="s">
        <v>238</v>
      </c>
      <c r="D3480" s="251" t="s">
        <v>10284</v>
      </c>
      <c r="E3480" s="250" t="s">
        <v>28</v>
      </c>
      <c r="F3480" s="253" t="s">
        <v>19603</v>
      </c>
    </row>
    <row r="3481" spans="1:6" ht="54">
      <c r="A3481" s="246" t="s">
        <v>10285</v>
      </c>
      <c r="B3481" s="247" t="s">
        <v>10286</v>
      </c>
      <c r="C3481" s="251" t="s">
        <v>238</v>
      </c>
      <c r="D3481" s="251" t="s">
        <v>10287</v>
      </c>
      <c r="E3481" s="250" t="s">
        <v>28</v>
      </c>
      <c r="F3481" s="253" t="s">
        <v>23269</v>
      </c>
    </row>
    <row r="3482" spans="1:6" ht="54">
      <c r="A3482" s="246" t="s">
        <v>10288</v>
      </c>
      <c r="B3482" s="247" t="s">
        <v>10289</v>
      </c>
      <c r="C3482" s="251" t="s">
        <v>238</v>
      </c>
      <c r="D3482" s="251" t="s">
        <v>10290</v>
      </c>
      <c r="E3482" s="250" t="s">
        <v>28</v>
      </c>
      <c r="F3482" s="253" t="s">
        <v>23270</v>
      </c>
    </row>
    <row r="3483" spans="1:6" ht="54">
      <c r="A3483" s="246" t="s">
        <v>10291</v>
      </c>
      <c r="B3483" s="247" t="s">
        <v>10292</v>
      </c>
      <c r="C3483" s="251" t="s">
        <v>238</v>
      </c>
      <c r="D3483" s="251" t="s">
        <v>10293</v>
      </c>
      <c r="E3483" s="250" t="s">
        <v>28</v>
      </c>
      <c r="F3483" s="253" t="s">
        <v>23271</v>
      </c>
    </row>
    <row r="3484" spans="1:6" ht="54">
      <c r="A3484" s="246" t="s">
        <v>10294</v>
      </c>
      <c r="B3484" s="247" t="s">
        <v>10295</v>
      </c>
      <c r="C3484" s="251" t="s">
        <v>238</v>
      </c>
      <c r="D3484" s="251" t="s">
        <v>10296</v>
      </c>
      <c r="E3484" s="250" t="s">
        <v>28</v>
      </c>
      <c r="F3484" s="253" t="s">
        <v>23272</v>
      </c>
    </row>
    <row r="3485" spans="1:6" ht="54">
      <c r="A3485" s="246" t="s">
        <v>10297</v>
      </c>
      <c r="B3485" s="247" t="s">
        <v>10298</v>
      </c>
      <c r="C3485" s="251" t="s">
        <v>238</v>
      </c>
      <c r="D3485" s="251" t="s">
        <v>10299</v>
      </c>
      <c r="E3485" s="250" t="s">
        <v>28</v>
      </c>
      <c r="F3485" s="253" t="s">
        <v>23273</v>
      </c>
    </row>
    <row r="3486" spans="1:6" ht="54">
      <c r="A3486" s="246" t="s">
        <v>10300</v>
      </c>
      <c r="B3486" s="247" t="s">
        <v>10301</v>
      </c>
      <c r="C3486" s="251" t="s">
        <v>238</v>
      </c>
      <c r="D3486" s="251" t="s">
        <v>10302</v>
      </c>
      <c r="E3486" s="250" t="s">
        <v>28</v>
      </c>
      <c r="F3486" s="253" t="s">
        <v>23274</v>
      </c>
    </row>
    <row r="3487" spans="1:6" ht="54">
      <c r="A3487" s="246" t="s">
        <v>10303</v>
      </c>
      <c r="B3487" s="247" t="s">
        <v>10304</v>
      </c>
      <c r="C3487" s="251" t="s">
        <v>238</v>
      </c>
      <c r="D3487" s="251" t="s">
        <v>10305</v>
      </c>
      <c r="E3487" s="250" t="s">
        <v>28</v>
      </c>
      <c r="F3487" s="253" t="s">
        <v>23275</v>
      </c>
    </row>
    <row r="3488" spans="1:6" ht="54">
      <c r="A3488" s="246" t="s">
        <v>10306</v>
      </c>
      <c r="B3488" s="247" t="s">
        <v>10307</v>
      </c>
      <c r="C3488" s="251" t="s">
        <v>238</v>
      </c>
      <c r="D3488" s="251" t="s">
        <v>10308</v>
      </c>
      <c r="E3488" s="250" t="s">
        <v>28</v>
      </c>
      <c r="F3488" s="253" t="s">
        <v>23276</v>
      </c>
    </row>
    <row r="3489" spans="1:6" ht="54">
      <c r="A3489" s="246" t="s">
        <v>10309</v>
      </c>
      <c r="B3489" s="247" t="s">
        <v>10310</v>
      </c>
      <c r="C3489" s="251" t="s">
        <v>238</v>
      </c>
      <c r="D3489" s="251" t="s">
        <v>10311</v>
      </c>
      <c r="E3489" s="250" t="s">
        <v>28</v>
      </c>
      <c r="F3489" s="253" t="s">
        <v>22329</v>
      </c>
    </row>
    <row r="3490" spans="1:6" ht="54">
      <c r="A3490" s="246" t="s">
        <v>10312</v>
      </c>
      <c r="B3490" s="247" t="s">
        <v>10313</v>
      </c>
      <c r="C3490" s="251" t="s">
        <v>238</v>
      </c>
      <c r="D3490" s="251" t="s">
        <v>10314</v>
      </c>
      <c r="E3490" s="250" t="s">
        <v>28</v>
      </c>
      <c r="F3490" s="253" t="s">
        <v>18265</v>
      </c>
    </row>
    <row r="3491" spans="1:6" ht="54">
      <c r="A3491" s="246" t="s">
        <v>10315</v>
      </c>
      <c r="B3491" s="247" t="s">
        <v>10316</v>
      </c>
      <c r="C3491" s="251" t="s">
        <v>238</v>
      </c>
      <c r="D3491" s="251" t="s">
        <v>1324</v>
      </c>
      <c r="E3491" s="250" t="s">
        <v>28</v>
      </c>
      <c r="F3491" s="253" t="s">
        <v>23277</v>
      </c>
    </row>
    <row r="3492" spans="1:6" ht="54">
      <c r="A3492" s="246" t="s">
        <v>10317</v>
      </c>
      <c r="B3492" s="247" t="s">
        <v>10318</v>
      </c>
      <c r="C3492" s="251" t="s">
        <v>238</v>
      </c>
      <c r="D3492" s="251" t="s">
        <v>10319</v>
      </c>
      <c r="E3492" s="250" t="s">
        <v>28</v>
      </c>
      <c r="F3492" s="253" t="s">
        <v>8071</v>
      </c>
    </row>
    <row r="3493" spans="1:6" ht="54">
      <c r="A3493" s="246" t="s">
        <v>10320</v>
      </c>
      <c r="B3493" s="247" t="s">
        <v>10321</v>
      </c>
      <c r="C3493" s="251" t="s">
        <v>238</v>
      </c>
      <c r="D3493" s="251" t="s">
        <v>1495</v>
      </c>
      <c r="E3493" s="250" t="s">
        <v>28</v>
      </c>
      <c r="F3493" s="253" t="s">
        <v>23278</v>
      </c>
    </row>
    <row r="3494" spans="1:6" ht="54">
      <c r="A3494" s="246" t="s">
        <v>10322</v>
      </c>
      <c r="B3494" s="247" t="s">
        <v>10323</v>
      </c>
      <c r="C3494" s="251" t="s">
        <v>238</v>
      </c>
      <c r="D3494" s="251" t="s">
        <v>10324</v>
      </c>
      <c r="E3494" s="250" t="s">
        <v>28</v>
      </c>
      <c r="F3494" s="253" t="s">
        <v>23279</v>
      </c>
    </row>
    <row r="3495" spans="1:6" ht="54">
      <c r="A3495" s="246" t="s">
        <v>10325</v>
      </c>
      <c r="B3495" s="247" t="s">
        <v>10326</v>
      </c>
      <c r="C3495" s="251" t="s">
        <v>238</v>
      </c>
      <c r="D3495" s="251" t="s">
        <v>10327</v>
      </c>
      <c r="E3495" s="250" t="s">
        <v>28</v>
      </c>
      <c r="F3495" s="253" t="s">
        <v>23280</v>
      </c>
    </row>
    <row r="3496" spans="1:6" ht="54">
      <c r="A3496" s="246" t="s">
        <v>10328</v>
      </c>
      <c r="B3496" s="247" t="s">
        <v>10329</v>
      </c>
      <c r="C3496" s="251" t="s">
        <v>238</v>
      </c>
      <c r="D3496" s="251" t="s">
        <v>10330</v>
      </c>
      <c r="E3496" s="250" t="s">
        <v>28</v>
      </c>
      <c r="F3496" s="253" t="s">
        <v>23281</v>
      </c>
    </row>
    <row r="3497" spans="1:6" ht="54">
      <c r="A3497" s="246" t="s">
        <v>10331</v>
      </c>
      <c r="B3497" s="247" t="s">
        <v>10332</v>
      </c>
      <c r="C3497" s="251" t="s">
        <v>238</v>
      </c>
      <c r="D3497" s="251" t="s">
        <v>10333</v>
      </c>
      <c r="E3497" s="250" t="s">
        <v>28</v>
      </c>
      <c r="F3497" s="253" t="s">
        <v>23282</v>
      </c>
    </row>
    <row r="3498" spans="1:6" ht="54">
      <c r="A3498" s="246" t="s">
        <v>10334</v>
      </c>
      <c r="B3498" s="247" t="s">
        <v>10335</v>
      </c>
      <c r="C3498" s="251" t="s">
        <v>238</v>
      </c>
      <c r="D3498" s="251" t="s">
        <v>10336</v>
      </c>
      <c r="E3498" s="250" t="s">
        <v>28</v>
      </c>
      <c r="F3498" s="253" t="s">
        <v>23283</v>
      </c>
    </row>
    <row r="3499" spans="1:6" ht="54">
      <c r="A3499" s="246" t="s">
        <v>10337</v>
      </c>
      <c r="B3499" s="247" t="s">
        <v>10338</v>
      </c>
      <c r="C3499" s="251" t="s">
        <v>238</v>
      </c>
      <c r="D3499" s="251" t="s">
        <v>10339</v>
      </c>
      <c r="E3499" s="250" t="s">
        <v>28</v>
      </c>
      <c r="F3499" s="253" t="s">
        <v>2255</v>
      </c>
    </row>
    <row r="3500" spans="1:6" ht="54">
      <c r="A3500" s="246" t="s">
        <v>10340</v>
      </c>
      <c r="B3500" s="247" t="s">
        <v>10341</v>
      </c>
      <c r="C3500" s="251" t="s">
        <v>238</v>
      </c>
      <c r="D3500" s="251" t="s">
        <v>10342</v>
      </c>
      <c r="E3500" s="250" t="s">
        <v>28</v>
      </c>
      <c r="F3500" s="253" t="s">
        <v>23284</v>
      </c>
    </row>
    <row r="3501" spans="1:6" ht="54">
      <c r="A3501" s="246" t="s">
        <v>10343</v>
      </c>
      <c r="B3501" s="247" t="s">
        <v>10344</v>
      </c>
      <c r="C3501" s="251" t="s">
        <v>238</v>
      </c>
      <c r="D3501" s="251" t="s">
        <v>10345</v>
      </c>
      <c r="E3501" s="250" t="s">
        <v>28</v>
      </c>
      <c r="F3501" s="253" t="s">
        <v>23285</v>
      </c>
    </row>
    <row r="3502" spans="1:6" ht="54">
      <c r="A3502" s="246" t="s">
        <v>10346</v>
      </c>
      <c r="B3502" s="247" t="s">
        <v>10347</v>
      </c>
      <c r="C3502" s="251" t="s">
        <v>238</v>
      </c>
      <c r="D3502" s="251" t="s">
        <v>10348</v>
      </c>
      <c r="E3502" s="250" t="s">
        <v>28</v>
      </c>
      <c r="F3502" s="253" t="s">
        <v>23286</v>
      </c>
    </row>
    <row r="3503" spans="1:6" ht="54">
      <c r="A3503" s="246" t="s">
        <v>10349</v>
      </c>
      <c r="B3503" s="247" t="s">
        <v>10350</v>
      </c>
      <c r="C3503" s="251" t="s">
        <v>238</v>
      </c>
      <c r="D3503" s="251" t="s">
        <v>10351</v>
      </c>
      <c r="E3503" s="250" t="s">
        <v>28</v>
      </c>
      <c r="F3503" s="253" t="s">
        <v>14286</v>
      </c>
    </row>
    <row r="3504" spans="1:6" ht="54">
      <c r="A3504" s="246" t="s">
        <v>10352</v>
      </c>
      <c r="B3504" s="247" t="s">
        <v>10353</v>
      </c>
      <c r="C3504" s="251" t="s">
        <v>238</v>
      </c>
      <c r="D3504" s="251" t="s">
        <v>10354</v>
      </c>
      <c r="E3504" s="250" t="s">
        <v>28</v>
      </c>
      <c r="F3504" s="253" t="s">
        <v>9710</v>
      </c>
    </row>
    <row r="3505" spans="1:6" ht="54">
      <c r="A3505" s="246" t="s">
        <v>10355</v>
      </c>
      <c r="B3505" s="247" t="s">
        <v>10356</v>
      </c>
      <c r="C3505" s="251" t="s">
        <v>238</v>
      </c>
      <c r="D3505" s="251" t="s">
        <v>10357</v>
      </c>
      <c r="E3505" s="250" t="s">
        <v>28</v>
      </c>
      <c r="F3505" s="253" t="s">
        <v>23287</v>
      </c>
    </row>
    <row r="3506" spans="1:6" ht="54">
      <c r="A3506" s="246" t="s">
        <v>10358</v>
      </c>
      <c r="B3506" s="247" t="s">
        <v>10359</v>
      </c>
      <c r="C3506" s="251" t="s">
        <v>238</v>
      </c>
      <c r="D3506" s="251" t="s">
        <v>10360</v>
      </c>
      <c r="E3506" s="250" t="s">
        <v>28</v>
      </c>
      <c r="F3506" s="253" t="s">
        <v>23288</v>
      </c>
    </row>
    <row r="3507" spans="1:6" ht="54">
      <c r="A3507" s="246" t="s">
        <v>10361</v>
      </c>
      <c r="B3507" s="247" t="s">
        <v>10362</v>
      </c>
      <c r="C3507" s="251" t="s">
        <v>238</v>
      </c>
      <c r="D3507" s="251" t="s">
        <v>10363</v>
      </c>
      <c r="E3507" s="250" t="s">
        <v>28</v>
      </c>
      <c r="F3507" s="253" t="s">
        <v>10432</v>
      </c>
    </row>
    <row r="3508" spans="1:6" ht="54">
      <c r="A3508" s="246" t="s">
        <v>10364</v>
      </c>
      <c r="B3508" s="247" t="s">
        <v>10365</v>
      </c>
      <c r="C3508" s="251" t="s">
        <v>238</v>
      </c>
      <c r="D3508" s="251" t="s">
        <v>10366</v>
      </c>
      <c r="E3508" s="250" t="s">
        <v>28</v>
      </c>
      <c r="F3508" s="253" t="s">
        <v>23289</v>
      </c>
    </row>
    <row r="3509" spans="1:6" ht="54">
      <c r="A3509" s="246" t="s">
        <v>10367</v>
      </c>
      <c r="B3509" s="247" t="s">
        <v>10368</v>
      </c>
      <c r="C3509" s="251" t="s">
        <v>238</v>
      </c>
      <c r="D3509" s="251" t="s">
        <v>10369</v>
      </c>
      <c r="E3509" s="250" t="s">
        <v>28</v>
      </c>
      <c r="F3509" s="253" t="s">
        <v>23290</v>
      </c>
    </row>
    <row r="3510" spans="1:6" ht="67.5">
      <c r="A3510" s="246" t="s">
        <v>10370</v>
      </c>
      <c r="B3510" s="247" t="s">
        <v>10371</v>
      </c>
      <c r="C3510" s="251" t="s">
        <v>238</v>
      </c>
      <c r="D3510" s="251" t="s">
        <v>10372</v>
      </c>
      <c r="E3510" s="250" t="s">
        <v>28</v>
      </c>
      <c r="F3510" s="253" t="s">
        <v>23291</v>
      </c>
    </row>
    <row r="3511" spans="1:6" ht="67.5">
      <c r="A3511" s="246" t="s">
        <v>10373</v>
      </c>
      <c r="B3511" s="247" t="s">
        <v>10374</v>
      </c>
      <c r="C3511" s="251" t="s">
        <v>238</v>
      </c>
      <c r="D3511" s="251" t="s">
        <v>9103</v>
      </c>
      <c r="E3511" s="250" t="s">
        <v>28</v>
      </c>
      <c r="F3511" s="253" t="s">
        <v>23292</v>
      </c>
    </row>
    <row r="3512" spans="1:6" ht="67.5">
      <c r="A3512" s="246" t="s">
        <v>10375</v>
      </c>
      <c r="B3512" s="247" t="s">
        <v>10376</v>
      </c>
      <c r="C3512" s="251" t="s">
        <v>238</v>
      </c>
      <c r="D3512" s="251" t="s">
        <v>10377</v>
      </c>
      <c r="E3512" s="250" t="s">
        <v>28</v>
      </c>
      <c r="F3512" s="253" t="s">
        <v>5410</v>
      </c>
    </row>
    <row r="3513" spans="1:6" ht="67.5">
      <c r="A3513" s="246" t="s">
        <v>10378</v>
      </c>
      <c r="B3513" s="247" t="s">
        <v>10379</v>
      </c>
      <c r="C3513" s="251" t="s">
        <v>238</v>
      </c>
      <c r="D3513" s="251" t="s">
        <v>10380</v>
      </c>
      <c r="E3513" s="250" t="s">
        <v>28</v>
      </c>
      <c r="F3513" s="253" t="s">
        <v>23293</v>
      </c>
    </row>
    <row r="3514" spans="1:6" ht="67.5">
      <c r="A3514" s="246" t="s">
        <v>10381</v>
      </c>
      <c r="B3514" s="247" t="s">
        <v>10382</v>
      </c>
      <c r="C3514" s="251" t="s">
        <v>238</v>
      </c>
      <c r="D3514" s="251" t="s">
        <v>573</v>
      </c>
      <c r="E3514" s="250" t="s">
        <v>28</v>
      </c>
      <c r="F3514" s="253" t="s">
        <v>23294</v>
      </c>
    </row>
    <row r="3515" spans="1:6" ht="54">
      <c r="A3515" s="246" t="s">
        <v>10383</v>
      </c>
      <c r="B3515" s="247" t="s">
        <v>10384</v>
      </c>
      <c r="C3515" s="251" t="s">
        <v>238</v>
      </c>
      <c r="D3515" s="251" t="s">
        <v>6130</v>
      </c>
      <c r="E3515" s="250" t="s">
        <v>28</v>
      </c>
      <c r="F3515" s="253" t="s">
        <v>23295</v>
      </c>
    </row>
    <row r="3516" spans="1:6" ht="54">
      <c r="A3516" s="246" t="s">
        <v>10385</v>
      </c>
      <c r="B3516" s="247" t="s">
        <v>10386</v>
      </c>
      <c r="C3516" s="251" t="s">
        <v>238</v>
      </c>
      <c r="D3516" s="251" t="s">
        <v>10387</v>
      </c>
      <c r="E3516" s="250" t="s">
        <v>28</v>
      </c>
      <c r="F3516" s="253" t="s">
        <v>23296</v>
      </c>
    </row>
    <row r="3517" spans="1:6" ht="54">
      <c r="A3517" s="246" t="s">
        <v>10388</v>
      </c>
      <c r="B3517" s="247" t="s">
        <v>10389</v>
      </c>
      <c r="C3517" s="251" t="s">
        <v>238</v>
      </c>
      <c r="D3517" s="251" t="s">
        <v>10390</v>
      </c>
      <c r="E3517" s="250" t="s">
        <v>28</v>
      </c>
      <c r="F3517" s="253" t="s">
        <v>23297</v>
      </c>
    </row>
    <row r="3518" spans="1:6" ht="54">
      <c r="A3518" s="246" t="s">
        <v>10391</v>
      </c>
      <c r="B3518" s="247" t="s">
        <v>10392</v>
      </c>
      <c r="C3518" s="251" t="s">
        <v>238</v>
      </c>
      <c r="D3518" s="251" t="s">
        <v>10393</v>
      </c>
      <c r="E3518" s="250" t="s">
        <v>28</v>
      </c>
      <c r="F3518" s="253" t="s">
        <v>23298</v>
      </c>
    </row>
    <row r="3519" spans="1:6" ht="54">
      <c r="A3519" s="246" t="s">
        <v>10394</v>
      </c>
      <c r="B3519" s="247" t="s">
        <v>10395</v>
      </c>
      <c r="C3519" s="251" t="s">
        <v>238</v>
      </c>
      <c r="D3519" s="251" t="s">
        <v>10396</v>
      </c>
      <c r="E3519" s="250" t="s">
        <v>28</v>
      </c>
      <c r="F3519" s="253" t="s">
        <v>23299</v>
      </c>
    </row>
    <row r="3520" spans="1:6" ht="67.5">
      <c r="A3520" s="246" t="s">
        <v>10397</v>
      </c>
      <c r="B3520" s="247" t="s">
        <v>10398</v>
      </c>
      <c r="C3520" s="251" t="s">
        <v>238</v>
      </c>
      <c r="D3520" s="251" t="s">
        <v>10399</v>
      </c>
      <c r="E3520" s="250" t="s">
        <v>28</v>
      </c>
      <c r="F3520" s="253" t="s">
        <v>23300</v>
      </c>
    </row>
    <row r="3521" spans="1:6" ht="67.5">
      <c r="A3521" s="246" t="s">
        <v>10400</v>
      </c>
      <c r="B3521" s="247" t="s">
        <v>10401</v>
      </c>
      <c r="C3521" s="251" t="s">
        <v>238</v>
      </c>
      <c r="D3521" s="251" t="s">
        <v>10402</v>
      </c>
      <c r="E3521" s="250" t="s">
        <v>28</v>
      </c>
      <c r="F3521" s="253" t="s">
        <v>23301</v>
      </c>
    </row>
    <row r="3522" spans="1:6" ht="67.5">
      <c r="A3522" s="246" t="s">
        <v>10403</v>
      </c>
      <c r="B3522" s="247" t="s">
        <v>10404</v>
      </c>
      <c r="C3522" s="251" t="s">
        <v>238</v>
      </c>
      <c r="D3522" s="251" t="s">
        <v>10405</v>
      </c>
      <c r="E3522" s="250" t="s">
        <v>28</v>
      </c>
      <c r="F3522" s="253" t="s">
        <v>23302</v>
      </c>
    </row>
    <row r="3523" spans="1:6" ht="67.5">
      <c r="A3523" s="246" t="s">
        <v>10406</v>
      </c>
      <c r="B3523" s="247" t="s">
        <v>10407</v>
      </c>
      <c r="C3523" s="251" t="s">
        <v>238</v>
      </c>
      <c r="D3523" s="251" t="s">
        <v>10408</v>
      </c>
      <c r="E3523" s="250" t="s">
        <v>28</v>
      </c>
      <c r="F3523" s="253" t="s">
        <v>23303</v>
      </c>
    </row>
    <row r="3524" spans="1:6" ht="67.5">
      <c r="A3524" s="246" t="s">
        <v>10409</v>
      </c>
      <c r="B3524" s="247" t="s">
        <v>10410</v>
      </c>
      <c r="C3524" s="251" t="s">
        <v>238</v>
      </c>
      <c r="D3524" s="251" t="s">
        <v>10411</v>
      </c>
      <c r="E3524" s="250" t="s">
        <v>28</v>
      </c>
      <c r="F3524" s="253" t="s">
        <v>22332</v>
      </c>
    </row>
    <row r="3525" spans="1:6" ht="67.5">
      <c r="A3525" s="246" t="s">
        <v>10412</v>
      </c>
      <c r="B3525" s="247" t="s">
        <v>10413</v>
      </c>
      <c r="C3525" s="251" t="s">
        <v>238</v>
      </c>
      <c r="D3525" s="251" t="s">
        <v>10414</v>
      </c>
      <c r="E3525" s="250" t="s">
        <v>28</v>
      </c>
      <c r="F3525" s="253" t="s">
        <v>8501</v>
      </c>
    </row>
    <row r="3526" spans="1:6" ht="67.5">
      <c r="A3526" s="246" t="s">
        <v>10415</v>
      </c>
      <c r="B3526" s="247" t="s">
        <v>10416</v>
      </c>
      <c r="C3526" s="251" t="s">
        <v>238</v>
      </c>
      <c r="D3526" s="251" t="s">
        <v>10417</v>
      </c>
      <c r="E3526" s="250" t="s">
        <v>28</v>
      </c>
      <c r="F3526" s="253" t="s">
        <v>23245</v>
      </c>
    </row>
    <row r="3527" spans="1:6" ht="54">
      <c r="A3527" s="246" t="s">
        <v>10418</v>
      </c>
      <c r="B3527" s="247" t="s">
        <v>10419</v>
      </c>
      <c r="C3527" s="251" t="s">
        <v>238</v>
      </c>
      <c r="D3527" s="251" t="s">
        <v>10420</v>
      </c>
      <c r="E3527" s="250" t="s">
        <v>28</v>
      </c>
      <c r="F3527" s="253" t="s">
        <v>23304</v>
      </c>
    </row>
    <row r="3528" spans="1:6" ht="54">
      <c r="A3528" s="246" t="s">
        <v>10421</v>
      </c>
      <c r="B3528" s="247" t="s">
        <v>10422</v>
      </c>
      <c r="C3528" s="251" t="s">
        <v>238</v>
      </c>
      <c r="D3528" s="251" t="s">
        <v>10423</v>
      </c>
      <c r="E3528" s="250" t="s">
        <v>28</v>
      </c>
      <c r="F3528" s="253" t="s">
        <v>21762</v>
      </c>
    </row>
    <row r="3529" spans="1:6" ht="54">
      <c r="A3529" s="246" t="s">
        <v>10424</v>
      </c>
      <c r="B3529" s="247" t="s">
        <v>10425</v>
      </c>
      <c r="C3529" s="251" t="s">
        <v>238</v>
      </c>
      <c r="D3529" s="251" t="s">
        <v>10426</v>
      </c>
      <c r="E3529" s="250" t="s">
        <v>28</v>
      </c>
      <c r="F3529" s="253" t="s">
        <v>23305</v>
      </c>
    </row>
    <row r="3530" spans="1:6" ht="81">
      <c r="A3530" s="246" t="s">
        <v>10427</v>
      </c>
      <c r="B3530" s="247" t="s">
        <v>10428</v>
      </c>
      <c r="C3530" s="251" t="s">
        <v>238</v>
      </c>
      <c r="D3530" s="251" t="s">
        <v>10429</v>
      </c>
      <c r="E3530" s="250" t="s">
        <v>28</v>
      </c>
      <c r="F3530" s="253" t="s">
        <v>18173</v>
      </c>
    </row>
    <row r="3531" spans="1:6" ht="81">
      <c r="A3531" s="246" t="s">
        <v>10430</v>
      </c>
      <c r="B3531" s="247" t="s">
        <v>10431</v>
      </c>
      <c r="C3531" s="251" t="s">
        <v>238</v>
      </c>
      <c r="D3531" s="251" t="s">
        <v>10432</v>
      </c>
      <c r="E3531" s="250" t="s">
        <v>28</v>
      </c>
      <c r="F3531" s="253" t="s">
        <v>23306</v>
      </c>
    </row>
    <row r="3532" spans="1:6" ht="81">
      <c r="A3532" s="246" t="s">
        <v>10433</v>
      </c>
      <c r="B3532" s="247" t="s">
        <v>10434</v>
      </c>
      <c r="C3532" s="251" t="s">
        <v>238</v>
      </c>
      <c r="D3532" s="251" t="s">
        <v>10435</v>
      </c>
      <c r="E3532" s="250" t="s">
        <v>28</v>
      </c>
      <c r="F3532" s="253" t="s">
        <v>23307</v>
      </c>
    </row>
    <row r="3533" spans="1:6" ht="81">
      <c r="A3533" s="246" t="s">
        <v>10436</v>
      </c>
      <c r="B3533" s="247" t="s">
        <v>10437</v>
      </c>
      <c r="C3533" s="251" t="s">
        <v>238</v>
      </c>
      <c r="D3533" s="251" t="s">
        <v>10438</v>
      </c>
      <c r="E3533" s="250" t="s">
        <v>28</v>
      </c>
      <c r="F3533" s="253" t="s">
        <v>23308</v>
      </c>
    </row>
    <row r="3534" spans="1:6" ht="81">
      <c r="A3534" s="246" t="s">
        <v>10439</v>
      </c>
      <c r="B3534" s="247" t="s">
        <v>10440</v>
      </c>
      <c r="C3534" s="251" t="s">
        <v>238</v>
      </c>
      <c r="D3534" s="251" t="s">
        <v>10441</v>
      </c>
      <c r="E3534" s="250" t="s">
        <v>28</v>
      </c>
      <c r="F3534" s="253" t="s">
        <v>23309</v>
      </c>
    </row>
    <row r="3535" spans="1:6" ht="81">
      <c r="A3535" s="246" t="s">
        <v>10442</v>
      </c>
      <c r="B3535" s="247" t="s">
        <v>10443</v>
      </c>
      <c r="C3535" s="251" t="s">
        <v>238</v>
      </c>
      <c r="D3535" s="251" t="s">
        <v>10444</v>
      </c>
      <c r="E3535" s="250" t="s">
        <v>28</v>
      </c>
      <c r="F3535" s="253" t="s">
        <v>23310</v>
      </c>
    </row>
    <row r="3536" spans="1:6" ht="81">
      <c r="A3536" s="246" t="s">
        <v>10445</v>
      </c>
      <c r="B3536" s="247" t="s">
        <v>10446</v>
      </c>
      <c r="C3536" s="251" t="s">
        <v>238</v>
      </c>
      <c r="D3536" s="251" t="s">
        <v>10447</v>
      </c>
      <c r="E3536" s="250" t="s">
        <v>28</v>
      </c>
      <c r="F3536" s="253" t="s">
        <v>23311</v>
      </c>
    </row>
    <row r="3537" spans="1:6" ht="67.5">
      <c r="A3537" s="246" t="s">
        <v>10448</v>
      </c>
      <c r="B3537" s="247" t="s">
        <v>10449</v>
      </c>
      <c r="C3537" s="251" t="s">
        <v>238</v>
      </c>
      <c r="D3537" s="251" t="s">
        <v>10450</v>
      </c>
      <c r="E3537" s="250" t="s">
        <v>28</v>
      </c>
      <c r="F3537" s="253" t="s">
        <v>17381</v>
      </c>
    </row>
    <row r="3538" spans="1:6" ht="67.5">
      <c r="A3538" s="246" t="s">
        <v>10451</v>
      </c>
      <c r="B3538" s="247" t="s">
        <v>10452</v>
      </c>
      <c r="C3538" s="251" t="s">
        <v>238</v>
      </c>
      <c r="D3538" s="251" t="s">
        <v>2698</v>
      </c>
      <c r="E3538" s="250" t="s">
        <v>28</v>
      </c>
      <c r="F3538" s="253" t="s">
        <v>23312</v>
      </c>
    </row>
    <row r="3539" spans="1:6" ht="67.5">
      <c r="A3539" s="246" t="s">
        <v>10453</v>
      </c>
      <c r="B3539" s="247" t="s">
        <v>10454</v>
      </c>
      <c r="C3539" s="251" t="s">
        <v>238</v>
      </c>
      <c r="D3539" s="251" t="s">
        <v>10455</v>
      </c>
      <c r="E3539" s="250" t="s">
        <v>28</v>
      </c>
      <c r="F3539" s="253" t="s">
        <v>21269</v>
      </c>
    </row>
    <row r="3540" spans="1:6" ht="67.5">
      <c r="A3540" s="246" t="s">
        <v>10456</v>
      </c>
      <c r="B3540" s="247" t="s">
        <v>10457</v>
      </c>
      <c r="C3540" s="251" t="s">
        <v>238</v>
      </c>
      <c r="D3540" s="251" t="s">
        <v>10458</v>
      </c>
      <c r="E3540" s="250" t="s">
        <v>28</v>
      </c>
      <c r="F3540" s="253" t="s">
        <v>22798</v>
      </c>
    </row>
    <row r="3541" spans="1:6" ht="67.5">
      <c r="A3541" s="246" t="s">
        <v>10459</v>
      </c>
      <c r="B3541" s="247" t="s">
        <v>10460</v>
      </c>
      <c r="C3541" s="251" t="s">
        <v>238</v>
      </c>
      <c r="D3541" s="251" t="s">
        <v>10461</v>
      </c>
      <c r="E3541" s="250" t="s">
        <v>28</v>
      </c>
      <c r="F3541" s="253" t="s">
        <v>23313</v>
      </c>
    </row>
    <row r="3542" spans="1:6" ht="67.5">
      <c r="A3542" s="246" t="s">
        <v>10462</v>
      </c>
      <c r="B3542" s="247" t="s">
        <v>10463</v>
      </c>
      <c r="C3542" s="251" t="s">
        <v>238</v>
      </c>
      <c r="D3542" s="251" t="s">
        <v>10464</v>
      </c>
      <c r="E3542" s="250" t="s">
        <v>28</v>
      </c>
      <c r="F3542" s="253" t="s">
        <v>23314</v>
      </c>
    </row>
    <row r="3543" spans="1:6" ht="67.5">
      <c r="A3543" s="246" t="s">
        <v>10465</v>
      </c>
      <c r="B3543" s="247" t="s">
        <v>10466</v>
      </c>
      <c r="C3543" s="251" t="s">
        <v>238</v>
      </c>
      <c r="D3543" s="251" t="s">
        <v>10467</v>
      </c>
      <c r="E3543" s="250" t="s">
        <v>28</v>
      </c>
      <c r="F3543" s="253" t="s">
        <v>23315</v>
      </c>
    </row>
    <row r="3544" spans="1:6" ht="67.5">
      <c r="A3544" s="246" t="s">
        <v>10468</v>
      </c>
      <c r="B3544" s="247" t="s">
        <v>10469</v>
      </c>
      <c r="C3544" s="251" t="s">
        <v>238</v>
      </c>
      <c r="D3544" s="251" t="s">
        <v>10470</v>
      </c>
      <c r="E3544" s="250" t="s">
        <v>28</v>
      </c>
      <c r="F3544" s="253" t="s">
        <v>23316</v>
      </c>
    </row>
    <row r="3545" spans="1:6" ht="67.5">
      <c r="A3545" s="246" t="s">
        <v>10471</v>
      </c>
      <c r="B3545" s="247" t="s">
        <v>10472</v>
      </c>
      <c r="C3545" s="251" t="s">
        <v>238</v>
      </c>
      <c r="D3545" s="251" t="s">
        <v>10473</v>
      </c>
      <c r="E3545" s="250" t="s">
        <v>28</v>
      </c>
      <c r="F3545" s="253" t="s">
        <v>23317</v>
      </c>
    </row>
    <row r="3546" spans="1:6" ht="67.5">
      <c r="A3546" s="246" t="s">
        <v>10474</v>
      </c>
      <c r="B3546" s="247" t="s">
        <v>10475</v>
      </c>
      <c r="C3546" s="251" t="s">
        <v>238</v>
      </c>
      <c r="D3546" s="251" t="s">
        <v>10476</v>
      </c>
      <c r="E3546" s="250" t="s">
        <v>28</v>
      </c>
      <c r="F3546" s="253" t="s">
        <v>14010</v>
      </c>
    </row>
    <row r="3547" spans="1:6" ht="67.5">
      <c r="A3547" s="246" t="s">
        <v>10477</v>
      </c>
      <c r="B3547" s="247" t="s">
        <v>10478</v>
      </c>
      <c r="C3547" s="251" t="s">
        <v>238</v>
      </c>
      <c r="D3547" s="251" t="s">
        <v>10479</v>
      </c>
      <c r="E3547" s="250" t="s">
        <v>28</v>
      </c>
      <c r="F3547" s="253" t="s">
        <v>15845</v>
      </c>
    </row>
    <row r="3548" spans="1:6" ht="67.5">
      <c r="A3548" s="246" t="s">
        <v>10480</v>
      </c>
      <c r="B3548" s="247" t="s">
        <v>10481</v>
      </c>
      <c r="C3548" s="251" t="s">
        <v>238</v>
      </c>
      <c r="D3548" s="251" t="s">
        <v>10482</v>
      </c>
      <c r="E3548" s="250" t="s">
        <v>28</v>
      </c>
      <c r="F3548" s="253" t="s">
        <v>23318</v>
      </c>
    </row>
    <row r="3549" spans="1:6" ht="67.5">
      <c r="A3549" s="246" t="s">
        <v>10483</v>
      </c>
      <c r="B3549" s="247" t="s">
        <v>10484</v>
      </c>
      <c r="C3549" s="251" t="s">
        <v>238</v>
      </c>
      <c r="D3549" s="251" t="s">
        <v>10485</v>
      </c>
      <c r="E3549" s="250" t="s">
        <v>28</v>
      </c>
      <c r="F3549" s="253" t="s">
        <v>23319</v>
      </c>
    </row>
    <row r="3550" spans="1:6" ht="67.5">
      <c r="A3550" s="246" t="s">
        <v>10486</v>
      </c>
      <c r="B3550" s="247" t="s">
        <v>10487</v>
      </c>
      <c r="C3550" s="251" t="s">
        <v>238</v>
      </c>
      <c r="D3550" s="251" t="s">
        <v>10488</v>
      </c>
      <c r="E3550" s="250" t="s">
        <v>28</v>
      </c>
      <c r="F3550" s="253" t="s">
        <v>23320</v>
      </c>
    </row>
    <row r="3551" spans="1:6" ht="67.5">
      <c r="A3551" s="246" t="s">
        <v>10489</v>
      </c>
      <c r="B3551" s="247" t="s">
        <v>10490</v>
      </c>
      <c r="C3551" s="251" t="s">
        <v>238</v>
      </c>
      <c r="D3551" s="251" t="s">
        <v>10491</v>
      </c>
      <c r="E3551" s="250" t="s">
        <v>28</v>
      </c>
      <c r="F3551" s="253" t="s">
        <v>23321</v>
      </c>
    </row>
    <row r="3552" spans="1:6" ht="67.5">
      <c r="A3552" s="246" t="s">
        <v>10492</v>
      </c>
      <c r="B3552" s="247" t="s">
        <v>10493</v>
      </c>
      <c r="C3552" s="251" t="s">
        <v>238</v>
      </c>
      <c r="D3552" s="251" t="s">
        <v>10494</v>
      </c>
      <c r="E3552" s="250" t="s">
        <v>28</v>
      </c>
      <c r="F3552" s="253" t="s">
        <v>23322</v>
      </c>
    </row>
    <row r="3553" spans="1:6" ht="54">
      <c r="A3553" s="246" t="s">
        <v>10495</v>
      </c>
      <c r="B3553" s="247" t="s">
        <v>10496</v>
      </c>
      <c r="C3553" s="251" t="s">
        <v>238</v>
      </c>
      <c r="D3553" s="251" t="s">
        <v>10497</v>
      </c>
      <c r="E3553" s="250" t="s">
        <v>28</v>
      </c>
      <c r="F3553" s="253" t="s">
        <v>23323</v>
      </c>
    </row>
    <row r="3554" spans="1:6" ht="40.5">
      <c r="A3554" s="246" t="s">
        <v>10498</v>
      </c>
      <c r="B3554" s="247" t="s">
        <v>10499</v>
      </c>
      <c r="C3554" s="251" t="s">
        <v>238</v>
      </c>
      <c r="D3554" s="251" t="s">
        <v>10500</v>
      </c>
      <c r="E3554" s="250" t="s">
        <v>28</v>
      </c>
      <c r="F3554" s="253" t="s">
        <v>12226</v>
      </c>
    </row>
    <row r="3555" spans="1:6" ht="40.5">
      <c r="A3555" s="246" t="s">
        <v>10501</v>
      </c>
      <c r="B3555" s="247" t="s">
        <v>10502</v>
      </c>
      <c r="C3555" s="251" t="s">
        <v>238</v>
      </c>
      <c r="D3555" s="251" t="s">
        <v>10503</v>
      </c>
      <c r="E3555" s="250" t="s">
        <v>28</v>
      </c>
      <c r="F3555" s="253" t="s">
        <v>23324</v>
      </c>
    </row>
    <row r="3556" spans="1:6" ht="54">
      <c r="A3556" s="246" t="s">
        <v>10504</v>
      </c>
      <c r="B3556" s="247" t="s">
        <v>10505</v>
      </c>
      <c r="C3556" s="251" t="s">
        <v>238</v>
      </c>
      <c r="D3556" s="251" t="s">
        <v>5754</v>
      </c>
      <c r="E3556" s="250" t="s">
        <v>28</v>
      </c>
      <c r="F3556" s="253" t="s">
        <v>23325</v>
      </c>
    </row>
    <row r="3557" spans="1:6" ht="54">
      <c r="A3557" s="246" t="s">
        <v>10506</v>
      </c>
      <c r="B3557" s="247" t="s">
        <v>10507</v>
      </c>
      <c r="C3557" s="251" t="s">
        <v>238</v>
      </c>
      <c r="D3557" s="251" t="s">
        <v>10508</v>
      </c>
      <c r="E3557" s="250" t="s">
        <v>28</v>
      </c>
      <c r="F3557" s="253" t="s">
        <v>11441</v>
      </c>
    </row>
    <row r="3558" spans="1:6" ht="54">
      <c r="A3558" s="246" t="s">
        <v>10509</v>
      </c>
      <c r="B3558" s="247" t="s">
        <v>10510</v>
      </c>
      <c r="C3558" s="251" t="s">
        <v>238</v>
      </c>
      <c r="D3558" s="251" t="s">
        <v>10511</v>
      </c>
      <c r="E3558" s="250" t="s">
        <v>28</v>
      </c>
      <c r="F3558" s="253" t="s">
        <v>8570</v>
      </c>
    </row>
    <row r="3559" spans="1:6" ht="54">
      <c r="A3559" s="246" t="s">
        <v>10512</v>
      </c>
      <c r="B3559" s="247" t="s">
        <v>10513</v>
      </c>
      <c r="C3559" s="251" t="s">
        <v>238</v>
      </c>
      <c r="D3559" s="251" t="s">
        <v>10514</v>
      </c>
      <c r="E3559" s="250" t="s">
        <v>28</v>
      </c>
      <c r="F3559" s="253" t="s">
        <v>12849</v>
      </c>
    </row>
    <row r="3560" spans="1:6" ht="54">
      <c r="A3560" s="246" t="s">
        <v>10515</v>
      </c>
      <c r="B3560" s="247" t="s">
        <v>10516</v>
      </c>
      <c r="C3560" s="251" t="s">
        <v>238</v>
      </c>
      <c r="D3560" s="251" t="s">
        <v>10517</v>
      </c>
      <c r="E3560" s="250" t="s">
        <v>28</v>
      </c>
      <c r="F3560" s="253" t="s">
        <v>23326</v>
      </c>
    </row>
    <row r="3561" spans="1:6" ht="54">
      <c r="A3561" s="246" t="s">
        <v>10518</v>
      </c>
      <c r="B3561" s="247" t="s">
        <v>10519</v>
      </c>
      <c r="C3561" s="251" t="s">
        <v>238</v>
      </c>
      <c r="D3561" s="251" t="s">
        <v>10520</v>
      </c>
      <c r="E3561" s="250" t="s">
        <v>28</v>
      </c>
      <c r="F3561" s="253" t="s">
        <v>23327</v>
      </c>
    </row>
    <row r="3562" spans="1:6" ht="40.5">
      <c r="A3562" s="246" t="s">
        <v>10521</v>
      </c>
      <c r="B3562" s="247" t="s">
        <v>10522</v>
      </c>
      <c r="C3562" s="251" t="s">
        <v>238</v>
      </c>
      <c r="D3562" s="251" t="s">
        <v>3813</v>
      </c>
      <c r="E3562" s="250" t="s">
        <v>28</v>
      </c>
      <c r="F3562" s="253" t="s">
        <v>7385</v>
      </c>
    </row>
    <row r="3563" spans="1:6" ht="40.5">
      <c r="A3563" s="246" t="s">
        <v>10523</v>
      </c>
      <c r="B3563" s="247" t="s">
        <v>10524</v>
      </c>
      <c r="C3563" s="251" t="s">
        <v>238</v>
      </c>
      <c r="D3563" s="251" t="s">
        <v>10525</v>
      </c>
      <c r="E3563" s="250" t="s">
        <v>28</v>
      </c>
      <c r="F3563" s="253" t="s">
        <v>3813</v>
      </c>
    </row>
    <row r="3564" spans="1:6" ht="40.5">
      <c r="A3564" s="246" t="s">
        <v>10526</v>
      </c>
      <c r="B3564" s="247" t="s">
        <v>10527</v>
      </c>
      <c r="C3564" s="251" t="s">
        <v>238</v>
      </c>
      <c r="D3564" s="251" t="s">
        <v>10528</v>
      </c>
      <c r="E3564" s="250" t="s">
        <v>28</v>
      </c>
      <c r="F3564" s="253" t="s">
        <v>22724</v>
      </c>
    </row>
    <row r="3565" spans="1:6" ht="40.5">
      <c r="A3565" s="246" t="s">
        <v>10529</v>
      </c>
      <c r="B3565" s="247" t="s">
        <v>10530</v>
      </c>
      <c r="C3565" s="251" t="s">
        <v>238</v>
      </c>
      <c r="D3565" s="251" t="s">
        <v>10531</v>
      </c>
      <c r="E3565" s="250" t="s">
        <v>28</v>
      </c>
      <c r="F3565" s="253" t="s">
        <v>1552</v>
      </c>
    </row>
    <row r="3566" spans="1:6" ht="40.5">
      <c r="A3566" s="246" t="s">
        <v>10532</v>
      </c>
      <c r="B3566" s="247" t="s">
        <v>10533</v>
      </c>
      <c r="C3566" s="251" t="s">
        <v>238</v>
      </c>
      <c r="D3566" s="251" t="s">
        <v>9127</v>
      </c>
      <c r="E3566" s="250" t="s">
        <v>28</v>
      </c>
      <c r="F3566" s="253" t="s">
        <v>23328</v>
      </c>
    </row>
    <row r="3567" spans="1:6" ht="40.5">
      <c r="A3567" s="246" t="s">
        <v>10534</v>
      </c>
      <c r="B3567" s="247" t="s">
        <v>10535</v>
      </c>
      <c r="C3567" s="251" t="s">
        <v>238</v>
      </c>
      <c r="D3567" s="251" t="s">
        <v>10536</v>
      </c>
      <c r="E3567" s="250" t="s">
        <v>28</v>
      </c>
      <c r="F3567" s="253" t="s">
        <v>23329</v>
      </c>
    </row>
    <row r="3568" spans="1:6" ht="40.5">
      <c r="A3568" s="246" t="s">
        <v>10537</v>
      </c>
      <c r="B3568" s="247" t="s">
        <v>10538</v>
      </c>
      <c r="C3568" s="251" t="s">
        <v>238</v>
      </c>
      <c r="D3568" s="251" t="s">
        <v>10539</v>
      </c>
      <c r="E3568" s="250" t="s">
        <v>28</v>
      </c>
      <c r="F3568" s="253" t="s">
        <v>7825</v>
      </c>
    </row>
    <row r="3569" spans="1:6" ht="40.5">
      <c r="A3569" s="246" t="s">
        <v>10540</v>
      </c>
      <c r="B3569" s="247" t="s">
        <v>10541</v>
      </c>
      <c r="C3569" s="251" t="s">
        <v>238</v>
      </c>
      <c r="D3569" s="251" t="s">
        <v>10542</v>
      </c>
      <c r="E3569" s="250" t="s">
        <v>28</v>
      </c>
      <c r="F3569" s="253" t="s">
        <v>23330</v>
      </c>
    </row>
    <row r="3570" spans="1:6" ht="40.5">
      <c r="A3570" s="246" t="s">
        <v>10543</v>
      </c>
      <c r="B3570" s="247" t="s">
        <v>10544</v>
      </c>
      <c r="C3570" s="251" t="s">
        <v>238</v>
      </c>
      <c r="D3570" s="251" t="s">
        <v>10545</v>
      </c>
      <c r="E3570" s="250" t="s">
        <v>28</v>
      </c>
      <c r="F3570" s="253" t="s">
        <v>23331</v>
      </c>
    </row>
    <row r="3571" spans="1:6" ht="40.5">
      <c r="A3571" s="246" t="s">
        <v>10546</v>
      </c>
      <c r="B3571" s="247" t="s">
        <v>10547</v>
      </c>
      <c r="C3571" s="251" t="s">
        <v>238</v>
      </c>
      <c r="D3571" s="251" t="s">
        <v>10548</v>
      </c>
      <c r="E3571" s="250" t="s">
        <v>28</v>
      </c>
      <c r="F3571" s="253" t="s">
        <v>320</v>
      </c>
    </row>
    <row r="3572" spans="1:6" ht="40.5">
      <c r="A3572" s="246" t="s">
        <v>10549</v>
      </c>
      <c r="B3572" s="247" t="s">
        <v>10550</v>
      </c>
      <c r="C3572" s="251" t="s">
        <v>238</v>
      </c>
      <c r="D3572" s="251" t="s">
        <v>8906</v>
      </c>
      <c r="E3572" s="250" t="s">
        <v>28</v>
      </c>
      <c r="F3572" s="253" t="s">
        <v>23332</v>
      </c>
    </row>
    <row r="3573" spans="1:6" ht="40.5">
      <c r="A3573" s="246" t="s">
        <v>10551</v>
      </c>
      <c r="B3573" s="247" t="s">
        <v>10552</v>
      </c>
      <c r="C3573" s="251" t="s">
        <v>238</v>
      </c>
      <c r="D3573" s="251" t="s">
        <v>10553</v>
      </c>
      <c r="E3573" s="250" t="s">
        <v>28</v>
      </c>
      <c r="F3573" s="253" t="s">
        <v>23333</v>
      </c>
    </row>
    <row r="3574" spans="1:6" ht="40.5">
      <c r="A3574" s="246" t="s">
        <v>10554</v>
      </c>
      <c r="B3574" s="247" t="s">
        <v>10555</v>
      </c>
      <c r="C3574" s="251" t="s">
        <v>238</v>
      </c>
      <c r="D3574" s="251" t="s">
        <v>10556</v>
      </c>
      <c r="E3574" s="250" t="s">
        <v>28</v>
      </c>
      <c r="F3574" s="253" t="s">
        <v>23334</v>
      </c>
    </row>
    <row r="3575" spans="1:6" ht="40.5">
      <c r="A3575" s="246" t="s">
        <v>10557</v>
      </c>
      <c r="B3575" s="247" t="s">
        <v>10558</v>
      </c>
      <c r="C3575" s="251" t="s">
        <v>238</v>
      </c>
      <c r="D3575" s="251" t="s">
        <v>10559</v>
      </c>
      <c r="E3575" s="250" t="s">
        <v>28</v>
      </c>
      <c r="F3575" s="253" t="s">
        <v>23335</v>
      </c>
    </row>
    <row r="3576" spans="1:6" ht="40.5">
      <c r="A3576" s="246" t="s">
        <v>10560</v>
      </c>
      <c r="B3576" s="247" t="s">
        <v>10561</v>
      </c>
      <c r="C3576" s="251" t="s">
        <v>238</v>
      </c>
      <c r="D3576" s="251" t="s">
        <v>10562</v>
      </c>
      <c r="E3576" s="250" t="s">
        <v>28</v>
      </c>
      <c r="F3576" s="253" t="s">
        <v>23336</v>
      </c>
    </row>
    <row r="3577" spans="1:6" ht="40.5">
      <c r="A3577" s="246" t="s">
        <v>10563</v>
      </c>
      <c r="B3577" s="247" t="s">
        <v>10564</v>
      </c>
      <c r="C3577" s="251" t="s">
        <v>238</v>
      </c>
      <c r="D3577" s="251" t="s">
        <v>10565</v>
      </c>
      <c r="E3577" s="250" t="s">
        <v>28</v>
      </c>
      <c r="F3577" s="253" t="s">
        <v>23337</v>
      </c>
    </row>
    <row r="3578" spans="1:6" ht="67.5">
      <c r="A3578" s="246" t="s">
        <v>10566</v>
      </c>
      <c r="B3578" s="247" t="s">
        <v>10567</v>
      </c>
      <c r="C3578" s="251" t="s">
        <v>238</v>
      </c>
      <c r="D3578" s="251" t="s">
        <v>10568</v>
      </c>
      <c r="E3578" s="250" t="s">
        <v>28</v>
      </c>
      <c r="F3578" s="253" t="s">
        <v>242</v>
      </c>
    </row>
    <row r="3579" spans="1:6" ht="67.5">
      <c r="A3579" s="246" t="s">
        <v>10569</v>
      </c>
      <c r="B3579" s="247" t="s">
        <v>10570</v>
      </c>
      <c r="C3579" s="251" t="s">
        <v>238</v>
      </c>
      <c r="D3579" s="251" t="s">
        <v>10571</v>
      </c>
      <c r="E3579" s="250" t="s">
        <v>28</v>
      </c>
      <c r="F3579" s="253" t="s">
        <v>10970</v>
      </c>
    </row>
    <row r="3580" spans="1:6" ht="67.5">
      <c r="A3580" s="246" t="s">
        <v>10572</v>
      </c>
      <c r="B3580" s="247" t="s">
        <v>10573</v>
      </c>
      <c r="C3580" s="251" t="s">
        <v>238</v>
      </c>
      <c r="D3580" s="251" t="s">
        <v>9908</v>
      </c>
      <c r="E3580" s="250" t="s">
        <v>28</v>
      </c>
      <c r="F3580" s="253" t="s">
        <v>23338</v>
      </c>
    </row>
    <row r="3581" spans="1:6" ht="67.5">
      <c r="A3581" s="246" t="s">
        <v>10574</v>
      </c>
      <c r="B3581" s="247" t="s">
        <v>10575</v>
      </c>
      <c r="C3581" s="251" t="s">
        <v>238</v>
      </c>
      <c r="D3581" s="251" t="s">
        <v>10576</v>
      </c>
      <c r="E3581" s="250" t="s">
        <v>28</v>
      </c>
      <c r="F3581" s="253" t="s">
        <v>23339</v>
      </c>
    </row>
    <row r="3582" spans="1:6" ht="67.5">
      <c r="A3582" s="246" t="s">
        <v>10577</v>
      </c>
      <c r="B3582" s="247" t="s">
        <v>10578</v>
      </c>
      <c r="C3582" s="251" t="s">
        <v>238</v>
      </c>
      <c r="D3582" s="251" t="s">
        <v>10579</v>
      </c>
      <c r="E3582" s="250" t="s">
        <v>28</v>
      </c>
      <c r="F3582" s="253" t="s">
        <v>14169</v>
      </c>
    </row>
    <row r="3583" spans="1:6" ht="67.5">
      <c r="A3583" s="246" t="s">
        <v>10580</v>
      </c>
      <c r="B3583" s="247" t="s">
        <v>10581</v>
      </c>
      <c r="C3583" s="251" t="s">
        <v>238</v>
      </c>
      <c r="D3583" s="251" t="s">
        <v>10582</v>
      </c>
      <c r="E3583" s="250" t="s">
        <v>28</v>
      </c>
      <c r="F3583" s="253" t="s">
        <v>23340</v>
      </c>
    </row>
    <row r="3584" spans="1:6" ht="67.5">
      <c r="A3584" s="246" t="s">
        <v>10583</v>
      </c>
      <c r="B3584" s="247" t="s">
        <v>10584</v>
      </c>
      <c r="C3584" s="251" t="s">
        <v>238</v>
      </c>
      <c r="D3584" s="251" t="s">
        <v>10585</v>
      </c>
      <c r="E3584" s="250" t="s">
        <v>28</v>
      </c>
      <c r="F3584" s="253" t="s">
        <v>23341</v>
      </c>
    </row>
    <row r="3585" spans="1:6" ht="67.5">
      <c r="A3585" s="246" t="s">
        <v>10586</v>
      </c>
      <c r="B3585" s="247" t="s">
        <v>10587</v>
      </c>
      <c r="C3585" s="251" t="s">
        <v>238</v>
      </c>
      <c r="D3585" s="251" t="s">
        <v>10588</v>
      </c>
      <c r="E3585" s="250" t="s">
        <v>28</v>
      </c>
      <c r="F3585" s="253" t="s">
        <v>23342</v>
      </c>
    </row>
    <row r="3586" spans="1:6" ht="67.5">
      <c r="A3586" s="246" t="s">
        <v>10589</v>
      </c>
      <c r="B3586" s="247" t="s">
        <v>10590</v>
      </c>
      <c r="C3586" s="251" t="s">
        <v>238</v>
      </c>
      <c r="D3586" s="251" t="s">
        <v>10591</v>
      </c>
      <c r="E3586" s="250" t="s">
        <v>28</v>
      </c>
      <c r="F3586" s="253" t="s">
        <v>23343</v>
      </c>
    </row>
    <row r="3587" spans="1:6" ht="67.5">
      <c r="A3587" s="246" t="s">
        <v>10592</v>
      </c>
      <c r="B3587" s="247" t="s">
        <v>10593</v>
      </c>
      <c r="C3587" s="251" t="s">
        <v>238</v>
      </c>
      <c r="D3587" s="251" t="s">
        <v>10594</v>
      </c>
      <c r="E3587" s="250" t="s">
        <v>28</v>
      </c>
      <c r="F3587" s="253" t="s">
        <v>8495</v>
      </c>
    </row>
    <row r="3588" spans="1:6" ht="67.5">
      <c r="A3588" s="246" t="s">
        <v>10595</v>
      </c>
      <c r="B3588" s="247" t="s">
        <v>10596</v>
      </c>
      <c r="C3588" s="251" t="s">
        <v>238</v>
      </c>
      <c r="D3588" s="251" t="s">
        <v>10597</v>
      </c>
      <c r="E3588" s="250" t="s">
        <v>28</v>
      </c>
      <c r="F3588" s="253" t="s">
        <v>23344</v>
      </c>
    </row>
    <row r="3589" spans="1:6" ht="67.5">
      <c r="A3589" s="246" t="s">
        <v>10598</v>
      </c>
      <c r="B3589" s="247" t="s">
        <v>10599</v>
      </c>
      <c r="C3589" s="251" t="s">
        <v>238</v>
      </c>
      <c r="D3589" s="251" t="s">
        <v>10600</v>
      </c>
      <c r="E3589" s="250" t="s">
        <v>28</v>
      </c>
      <c r="F3589" s="253" t="s">
        <v>11354</v>
      </c>
    </row>
    <row r="3590" spans="1:6" ht="67.5">
      <c r="A3590" s="246" t="s">
        <v>10601</v>
      </c>
      <c r="B3590" s="247" t="s">
        <v>10602</v>
      </c>
      <c r="C3590" s="251" t="s">
        <v>238</v>
      </c>
      <c r="D3590" s="251" t="s">
        <v>10603</v>
      </c>
      <c r="E3590" s="250" t="s">
        <v>28</v>
      </c>
      <c r="F3590" s="253" t="s">
        <v>23345</v>
      </c>
    </row>
    <row r="3591" spans="1:6" ht="67.5">
      <c r="A3591" s="246" t="s">
        <v>10604</v>
      </c>
      <c r="B3591" s="247" t="s">
        <v>10605</v>
      </c>
      <c r="C3591" s="251" t="s">
        <v>238</v>
      </c>
      <c r="D3591" s="251" t="s">
        <v>10399</v>
      </c>
      <c r="E3591" s="250" t="s">
        <v>28</v>
      </c>
      <c r="F3591" s="253" t="s">
        <v>23346</v>
      </c>
    </row>
    <row r="3592" spans="1:6" ht="67.5">
      <c r="A3592" s="246" t="s">
        <v>10606</v>
      </c>
      <c r="B3592" s="247" t="s">
        <v>10607</v>
      </c>
      <c r="C3592" s="251" t="s">
        <v>238</v>
      </c>
      <c r="D3592" s="251" t="s">
        <v>10608</v>
      </c>
      <c r="E3592" s="250" t="s">
        <v>28</v>
      </c>
      <c r="F3592" s="253" t="s">
        <v>23347</v>
      </c>
    </row>
    <row r="3593" spans="1:6" ht="67.5">
      <c r="A3593" s="246" t="s">
        <v>10609</v>
      </c>
      <c r="B3593" s="247" t="s">
        <v>10610</v>
      </c>
      <c r="C3593" s="251" t="s">
        <v>238</v>
      </c>
      <c r="D3593" s="251" t="s">
        <v>10611</v>
      </c>
      <c r="E3593" s="250" t="s">
        <v>28</v>
      </c>
      <c r="F3593" s="253" t="s">
        <v>23348</v>
      </c>
    </row>
    <row r="3594" spans="1:6" ht="67.5">
      <c r="A3594" s="246" t="s">
        <v>10612</v>
      </c>
      <c r="B3594" s="247" t="s">
        <v>10613</v>
      </c>
      <c r="C3594" s="251" t="s">
        <v>238</v>
      </c>
      <c r="D3594" s="251" t="s">
        <v>10614</v>
      </c>
      <c r="E3594" s="250" t="s">
        <v>28</v>
      </c>
      <c r="F3594" s="253" t="s">
        <v>23349</v>
      </c>
    </row>
    <row r="3595" spans="1:6" ht="67.5">
      <c r="A3595" s="246" t="s">
        <v>10615</v>
      </c>
      <c r="B3595" s="247" t="s">
        <v>10616</v>
      </c>
      <c r="C3595" s="251" t="s">
        <v>238</v>
      </c>
      <c r="D3595" s="251" t="s">
        <v>10617</v>
      </c>
      <c r="E3595" s="250" t="s">
        <v>28</v>
      </c>
      <c r="F3595" s="253" t="s">
        <v>23350</v>
      </c>
    </row>
    <row r="3596" spans="1:6" ht="54">
      <c r="A3596" s="246" t="s">
        <v>10618</v>
      </c>
      <c r="B3596" s="247" t="s">
        <v>10619</v>
      </c>
      <c r="C3596" s="251" t="s">
        <v>238</v>
      </c>
      <c r="D3596" s="251" t="s">
        <v>10620</v>
      </c>
      <c r="E3596" s="250" t="s">
        <v>28</v>
      </c>
      <c r="F3596" s="253" t="s">
        <v>22783</v>
      </c>
    </row>
    <row r="3597" spans="1:6" ht="54">
      <c r="A3597" s="246" t="s">
        <v>10621</v>
      </c>
      <c r="B3597" s="247" t="s">
        <v>10622</v>
      </c>
      <c r="C3597" s="251" t="s">
        <v>238</v>
      </c>
      <c r="D3597" s="251" t="s">
        <v>10623</v>
      </c>
      <c r="E3597" s="250" t="s">
        <v>28</v>
      </c>
      <c r="F3597" s="253" t="s">
        <v>10131</v>
      </c>
    </row>
    <row r="3598" spans="1:6" ht="54">
      <c r="A3598" s="246" t="s">
        <v>10624</v>
      </c>
      <c r="B3598" s="247" t="s">
        <v>10625</v>
      </c>
      <c r="C3598" s="251" t="s">
        <v>238</v>
      </c>
      <c r="D3598" s="251" t="s">
        <v>10626</v>
      </c>
      <c r="E3598" s="250" t="s">
        <v>28</v>
      </c>
      <c r="F3598" s="253" t="s">
        <v>21764</v>
      </c>
    </row>
    <row r="3599" spans="1:6" ht="54">
      <c r="A3599" s="246" t="s">
        <v>10627</v>
      </c>
      <c r="B3599" s="247" t="s">
        <v>10628</v>
      </c>
      <c r="C3599" s="251" t="s">
        <v>238</v>
      </c>
      <c r="D3599" s="251" t="s">
        <v>10629</v>
      </c>
      <c r="E3599" s="250" t="s">
        <v>28</v>
      </c>
      <c r="F3599" s="253" t="s">
        <v>13881</v>
      </c>
    </row>
    <row r="3600" spans="1:6" ht="67.5">
      <c r="A3600" s="246" t="s">
        <v>10630</v>
      </c>
      <c r="B3600" s="247" t="s">
        <v>10631</v>
      </c>
      <c r="C3600" s="251" t="s">
        <v>238</v>
      </c>
      <c r="D3600" s="251" t="s">
        <v>1823</v>
      </c>
      <c r="E3600" s="250" t="s">
        <v>28</v>
      </c>
      <c r="F3600" s="253" t="s">
        <v>23351</v>
      </c>
    </row>
    <row r="3601" spans="1:6" ht="67.5">
      <c r="A3601" s="246" t="s">
        <v>10632</v>
      </c>
      <c r="B3601" s="247" t="s">
        <v>10633</v>
      </c>
      <c r="C3601" s="251" t="s">
        <v>238</v>
      </c>
      <c r="D3601" s="251" t="s">
        <v>10634</v>
      </c>
      <c r="E3601" s="250" t="s">
        <v>28</v>
      </c>
      <c r="F3601" s="253" t="s">
        <v>21605</v>
      </c>
    </row>
    <row r="3602" spans="1:6" ht="67.5">
      <c r="A3602" s="246" t="s">
        <v>10635</v>
      </c>
      <c r="B3602" s="247" t="s">
        <v>10636</v>
      </c>
      <c r="C3602" s="251" t="s">
        <v>238</v>
      </c>
      <c r="D3602" s="251" t="s">
        <v>10637</v>
      </c>
      <c r="E3602" s="250" t="s">
        <v>28</v>
      </c>
      <c r="F3602" s="253" t="s">
        <v>23352</v>
      </c>
    </row>
    <row r="3603" spans="1:6" ht="67.5">
      <c r="A3603" s="246" t="s">
        <v>10638</v>
      </c>
      <c r="B3603" s="247" t="s">
        <v>10639</v>
      </c>
      <c r="C3603" s="251" t="s">
        <v>238</v>
      </c>
      <c r="D3603" s="251" t="s">
        <v>10640</v>
      </c>
      <c r="E3603" s="250" t="s">
        <v>28</v>
      </c>
      <c r="F3603" s="253" t="s">
        <v>23353</v>
      </c>
    </row>
    <row r="3604" spans="1:6" ht="67.5">
      <c r="A3604" s="246" t="s">
        <v>10641</v>
      </c>
      <c r="B3604" s="247" t="s">
        <v>10642</v>
      </c>
      <c r="C3604" s="251" t="s">
        <v>238</v>
      </c>
      <c r="D3604" s="251" t="s">
        <v>10643</v>
      </c>
      <c r="E3604" s="250" t="s">
        <v>28</v>
      </c>
      <c r="F3604" s="253" t="s">
        <v>17613</v>
      </c>
    </row>
    <row r="3605" spans="1:6" ht="67.5">
      <c r="A3605" s="246" t="s">
        <v>10644</v>
      </c>
      <c r="B3605" s="247" t="s">
        <v>10645</v>
      </c>
      <c r="C3605" s="251" t="s">
        <v>238</v>
      </c>
      <c r="D3605" s="251" t="s">
        <v>10646</v>
      </c>
      <c r="E3605" s="250" t="s">
        <v>28</v>
      </c>
      <c r="F3605" s="253" t="s">
        <v>23354</v>
      </c>
    </row>
    <row r="3606" spans="1:6" ht="67.5">
      <c r="A3606" s="246" t="s">
        <v>10647</v>
      </c>
      <c r="B3606" s="247" t="s">
        <v>10648</v>
      </c>
      <c r="C3606" s="251" t="s">
        <v>238</v>
      </c>
      <c r="D3606" s="251" t="s">
        <v>10649</v>
      </c>
      <c r="E3606" s="250" t="s">
        <v>28</v>
      </c>
      <c r="F3606" s="253" t="s">
        <v>23355</v>
      </c>
    </row>
    <row r="3607" spans="1:6" ht="67.5">
      <c r="A3607" s="246" t="s">
        <v>10650</v>
      </c>
      <c r="B3607" s="247" t="s">
        <v>10651</v>
      </c>
      <c r="C3607" s="251" t="s">
        <v>238</v>
      </c>
      <c r="D3607" s="251" t="s">
        <v>10652</v>
      </c>
      <c r="E3607" s="250" t="s">
        <v>28</v>
      </c>
      <c r="F3607" s="253" t="s">
        <v>23356</v>
      </c>
    </row>
    <row r="3608" spans="1:6" ht="54">
      <c r="A3608" s="246" t="s">
        <v>10653</v>
      </c>
      <c r="B3608" s="247" t="s">
        <v>10654</v>
      </c>
      <c r="C3608" s="251" t="s">
        <v>238</v>
      </c>
      <c r="D3608" s="251" t="s">
        <v>10655</v>
      </c>
      <c r="E3608" s="250" t="s">
        <v>28</v>
      </c>
      <c r="F3608" s="253" t="s">
        <v>23357</v>
      </c>
    </row>
    <row r="3609" spans="1:6" ht="54">
      <c r="A3609" s="246" t="s">
        <v>10656</v>
      </c>
      <c r="B3609" s="247" t="s">
        <v>10657</v>
      </c>
      <c r="C3609" s="251" t="s">
        <v>238</v>
      </c>
      <c r="D3609" s="251" t="s">
        <v>4599</v>
      </c>
      <c r="E3609" s="250" t="s">
        <v>28</v>
      </c>
      <c r="F3609" s="253" t="s">
        <v>23358</v>
      </c>
    </row>
    <row r="3610" spans="1:6" ht="54">
      <c r="A3610" s="246" t="s">
        <v>10658</v>
      </c>
      <c r="B3610" s="247" t="s">
        <v>10659</v>
      </c>
      <c r="C3610" s="251" t="s">
        <v>238</v>
      </c>
      <c r="D3610" s="251" t="s">
        <v>10660</v>
      </c>
      <c r="E3610" s="250" t="s">
        <v>28</v>
      </c>
      <c r="F3610" s="253" t="s">
        <v>23359</v>
      </c>
    </row>
    <row r="3611" spans="1:6" ht="54">
      <c r="A3611" s="246" t="s">
        <v>10661</v>
      </c>
      <c r="B3611" s="247" t="s">
        <v>10662</v>
      </c>
      <c r="C3611" s="251" t="s">
        <v>238</v>
      </c>
      <c r="D3611" s="251" t="s">
        <v>10663</v>
      </c>
      <c r="E3611" s="250" t="s">
        <v>28</v>
      </c>
      <c r="F3611" s="253" t="s">
        <v>23360</v>
      </c>
    </row>
    <row r="3612" spans="1:6" ht="54">
      <c r="A3612" s="246" t="s">
        <v>10664</v>
      </c>
      <c r="B3612" s="247" t="s">
        <v>10665</v>
      </c>
      <c r="C3612" s="251" t="s">
        <v>238</v>
      </c>
      <c r="D3612" s="251" t="s">
        <v>10278</v>
      </c>
      <c r="E3612" s="250" t="s">
        <v>28</v>
      </c>
      <c r="F3612" s="253" t="s">
        <v>23267</v>
      </c>
    </row>
    <row r="3613" spans="1:6" ht="54">
      <c r="A3613" s="246" t="s">
        <v>10666</v>
      </c>
      <c r="B3613" s="247" t="s">
        <v>10667</v>
      </c>
      <c r="C3613" s="251" t="s">
        <v>238</v>
      </c>
      <c r="D3613" s="251" t="s">
        <v>10668</v>
      </c>
      <c r="E3613" s="250" t="s">
        <v>28</v>
      </c>
      <c r="F3613" s="253" t="s">
        <v>23361</v>
      </c>
    </row>
    <row r="3614" spans="1:6" ht="40.5">
      <c r="A3614" s="246" t="s">
        <v>10669</v>
      </c>
      <c r="B3614" s="247" t="s">
        <v>10670</v>
      </c>
      <c r="C3614" s="251" t="s">
        <v>238</v>
      </c>
      <c r="D3614" s="251" t="s">
        <v>10671</v>
      </c>
      <c r="E3614" s="250" t="s">
        <v>28</v>
      </c>
      <c r="F3614" s="253" t="s">
        <v>23362</v>
      </c>
    </row>
    <row r="3615" spans="1:6" ht="40.5">
      <c r="A3615" s="246" t="s">
        <v>10672</v>
      </c>
      <c r="B3615" s="247" t="s">
        <v>10673</v>
      </c>
      <c r="C3615" s="251" t="s">
        <v>238</v>
      </c>
      <c r="D3615" s="251" t="s">
        <v>10674</v>
      </c>
      <c r="E3615" s="250" t="s">
        <v>28</v>
      </c>
      <c r="F3615" s="253" t="s">
        <v>23363</v>
      </c>
    </row>
    <row r="3616" spans="1:6" ht="40.5">
      <c r="A3616" s="246" t="s">
        <v>10675</v>
      </c>
      <c r="B3616" s="247" t="s">
        <v>10676</v>
      </c>
      <c r="C3616" s="251" t="s">
        <v>238</v>
      </c>
      <c r="D3616" s="251" t="s">
        <v>10677</v>
      </c>
      <c r="E3616" s="250" t="s">
        <v>28</v>
      </c>
      <c r="F3616" s="253" t="s">
        <v>23364</v>
      </c>
    </row>
    <row r="3617" spans="1:6" ht="40.5">
      <c r="A3617" s="246" t="s">
        <v>10678</v>
      </c>
      <c r="B3617" s="247" t="s">
        <v>10679</v>
      </c>
      <c r="C3617" s="251" t="s">
        <v>238</v>
      </c>
      <c r="D3617" s="251" t="s">
        <v>10680</v>
      </c>
      <c r="E3617" s="250" t="s">
        <v>28</v>
      </c>
      <c r="F3617" s="253" t="s">
        <v>23365</v>
      </c>
    </row>
    <row r="3618" spans="1:6" ht="40.5">
      <c r="A3618" s="246" t="s">
        <v>10681</v>
      </c>
      <c r="B3618" s="247" t="s">
        <v>10682</v>
      </c>
      <c r="C3618" s="251" t="s">
        <v>238</v>
      </c>
      <c r="D3618" s="251" t="s">
        <v>10683</v>
      </c>
      <c r="E3618" s="250" t="s">
        <v>28</v>
      </c>
      <c r="F3618" s="253" t="s">
        <v>23366</v>
      </c>
    </row>
    <row r="3619" spans="1:6" ht="40.5">
      <c r="A3619" s="246" t="s">
        <v>10684</v>
      </c>
      <c r="B3619" s="247" t="s">
        <v>10685</v>
      </c>
      <c r="C3619" s="251" t="s">
        <v>238</v>
      </c>
      <c r="D3619" s="251" t="s">
        <v>10686</v>
      </c>
      <c r="E3619" s="250" t="s">
        <v>28</v>
      </c>
      <c r="F3619" s="253" t="s">
        <v>23367</v>
      </c>
    </row>
    <row r="3620" spans="1:6" ht="54">
      <c r="A3620" s="246" t="s">
        <v>10687</v>
      </c>
      <c r="B3620" s="247" t="s">
        <v>10688</v>
      </c>
      <c r="C3620" s="251" t="s">
        <v>238</v>
      </c>
      <c r="D3620" s="251" t="s">
        <v>10689</v>
      </c>
      <c r="E3620" s="250" t="s">
        <v>28</v>
      </c>
      <c r="F3620" s="253" t="s">
        <v>9092</v>
      </c>
    </row>
    <row r="3621" spans="1:6" ht="54">
      <c r="A3621" s="246" t="s">
        <v>10690</v>
      </c>
      <c r="B3621" s="247" t="s">
        <v>10691</v>
      </c>
      <c r="C3621" s="251" t="s">
        <v>238</v>
      </c>
      <c r="D3621" s="251" t="s">
        <v>10692</v>
      </c>
      <c r="E3621" s="250" t="s">
        <v>28</v>
      </c>
      <c r="F3621" s="253" t="s">
        <v>23368</v>
      </c>
    </row>
    <row r="3622" spans="1:6" ht="54">
      <c r="A3622" s="246" t="s">
        <v>10693</v>
      </c>
      <c r="B3622" s="247" t="s">
        <v>10694</v>
      </c>
      <c r="C3622" s="251" t="s">
        <v>238</v>
      </c>
      <c r="D3622" s="251" t="s">
        <v>10695</v>
      </c>
      <c r="E3622" s="250" t="s">
        <v>28</v>
      </c>
      <c r="F3622" s="253" t="s">
        <v>23369</v>
      </c>
    </row>
    <row r="3623" spans="1:6" ht="54">
      <c r="A3623" s="246" t="s">
        <v>10696</v>
      </c>
      <c r="B3623" s="247" t="s">
        <v>10697</v>
      </c>
      <c r="C3623" s="251" t="s">
        <v>238</v>
      </c>
      <c r="D3623" s="251" t="s">
        <v>10698</v>
      </c>
      <c r="E3623" s="250" t="s">
        <v>28</v>
      </c>
      <c r="F3623" s="253" t="s">
        <v>1018</v>
      </c>
    </row>
    <row r="3624" spans="1:6" ht="54">
      <c r="A3624" s="246" t="s">
        <v>10699</v>
      </c>
      <c r="B3624" s="247" t="s">
        <v>10700</v>
      </c>
      <c r="C3624" s="251" t="s">
        <v>238</v>
      </c>
      <c r="D3624" s="251" t="s">
        <v>10701</v>
      </c>
      <c r="E3624" s="250" t="s">
        <v>28</v>
      </c>
      <c r="F3624" s="253" t="s">
        <v>23370</v>
      </c>
    </row>
    <row r="3625" spans="1:6" ht="54">
      <c r="A3625" s="246" t="s">
        <v>10702</v>
      </c>
      <c r="B3625" s="247" t="s">
        <v>10703</v>
      </c>
      <c r="C3625" s="251" t="s">
        <v>238</v>
      </c>
      <c r="D3625" s="251" t="s">
        <v>10704</v>
      </c>
      <c r="E3625" s="250" t="s">
        <v>28</v>
      </c>
      <c r="F3625" s="253" t="s">
        <v>23371</v>
      </c>
    </row>
    <row r="3626" spans="1:6" ht="67.5">
      <c r="A3626" s="246" t="s">
        <v>10705</v>
      </c>
      <c r="B3626" s="247" t="s">
        <v>10706</v>
      </c>
      <c r="C3626" s="251" t="s">
        <v>238</v>
      </c>
      <c r="D3626" s="251" t="s">
        <v>10707</v>
      </c>
      <c r="E3626" s="250" t="s">
        <v>28</v>
      </c>
      <c r="F3626" s="253" t="s">
        <v>23372</v>
      </c>
    </row>
    <row r="3627" spans="1:6" ht="67.5">
      <c r="A3627" s="246" t="s">
        <v>10708</v>
      </c>
      <c r="B3627" s="247" t="s">
        <v>10709</v>
      </c>
      <c r="C3627" s="251" t="s">
        <v>238</v>
      </c>
      <c r="D3627" s="251" t="s">
        <v>10710</v>
      </c>
      <c r="E3627" s="250" t="s">
        <v>28</v>
      </c>
      <c r="F3627" s="253" t="s">
        <v>17768</v>
      </c>
    </row>
    <row r="3628" spans="1:6" ht="67.5">
      <c r="A3628" s="246" t="s">
        <v>10711</v>
      </c>
      <c r="B3628" s="247" t="s">
        <v>10712</v>
      </c>
      <c r="C3628" s="251" t="s">
        <v>238</v>
      </c>
      <c r="D3628" s="251" t="s">
        <v>10713</v>
      </c>
      <c r="E3628" s="250" t="s">
        <v>28</v>
      </c>
      <c r="F3628" s="253" t="s">
        <v>23373</v>
      </c>
    </row>
    <row r="3629" spans="1:6" ht="67.5">
      <c r="A3629" s="246" t="s">
        <v>10714</v>
      </c>
      <c r="B3629" s="247" t="s">
        <v>10715</v>
      </c>
      <c r="C3629" s="251" t="s">
        <v>437</v>
      </c>
      <c r="D3629" s="251" t="s">
        <v>10716</v>
      </c>
      <c r="E3629" s="250" t="s">
        <v>28</v>
      </c>
      <c r="F3629" s="253" t="s">
        <v>23374</v>
      </c>
    </row>
    <row r="3630" spans="1:6" ht="40.5">
      <c r="A3630" s="246" t="s">
        <v>10717</v>
      </c>
      <c r="B3630" s="247" t="s">
        <v>10718</v>
      </c>
      <c r="C3630" s="251" t="s">
        <v>238</v>
      </c>
      <c r="D3630" s="251" t="s">
        <v>6602</v>
      </c>
      <c r="E3630" s="250" t="s">
        <v>28</v>
      </c>
      <c r="F3630" s="253" t="s">
        <v>12059</v>
      </c>
    </row>
    <row r="3631" spans="1:6" ht="40.5">
      <c r="A3631" s="246" t="s">
        <v>10719</v>
      </c>
      <c r="B3631" s="247" t="s">
        <v>10720</v>
      </c>
      <c r="C3631" s="251" t="s">
        <v>238</v>
      </c>
      <c r="D3631" s="251" t="s">
        <v>10721</v>
      </c>
      <c r="E3631" s="250" t="s">
        <v>28</v>
      </c>
      <c r="F3631" s="253" t="s">
        <v>22829</v>
      </c>
    </row>
    <row r="3632" spans="1:6" ht="40.5">
      <c r="A3632" s="246" t="s">
        <v>10722</v>
      </c>
      <c r="B3632" s="247" t="s">
        <v>10723</v>
      </c>
      <c r="C3632" s="251" t="s">
        <v>238</v>
      </c>
      <c r="D3632" s="251" t="s">
        <v>10724</v>
      </c>
      <c r="E3632" s="250" t="s">
        <v>28</v>
      </c>
      <c r="F3632" s="253" t="s">
        <v>23375</v>
      </c>
    </row>
    <row r="3633" spans="1:6" ht="40.5">
      <c r="A3633" s="246" t="s">
        <v>10725</v>
      </c>
      <c r="B3633" s="247" t="s">
        <v>10726</v>
      </c>
      <c r="C3633" s="251" t="s">
        <v>238</v>
      </c>
      <c r="D3633" s="251" t="s">
        <v>10727</v>
      </c>
      <c r="E3633" s="250" t="s">
        <v>28</v>
      </c>
      <c r="F3633" s="253" t="s">
        <v>23376</v>
      </c>
    </row>
    <row r="3634" spans="1:6" ht="54">
      <c r="A3634" s="246" t="s">
        <v>10728</v>
      </c>
      <c r="B3634" s="247" t="s">
        <v>10729</v>
      </c>
      <c r="C3634" s="251" t="s">
        <v>238</v>
      </c>
      <c r="D3634" s="251" t="s">
        <v>10730</v>
      </c>
      <c r="E3634" s="250" t="s">
        <v>28</v>
      </c>
      <c r="F3634" s="253" t="s">
        <v>20165</v>
      </c>
    </row>
    <row r="3635" spans="1:6" ht="54">
      <c r="A3635" s="246" t="s">
        <v>10731</v>
      </c>
      <c r="B3635" s="247" t="s">
        <v>10732</v>
      </c>
      <c r="C3635" s="251" t="s">
        <v>238</v>
      </c>
      <c r="D3635" s="251" t="s">
        <v>10733</v>
      </c>
      <c r="E3635" s="250" t="s">
        <v>28</v>
      </c>
      <c r="F3635" s="253" t="s">
        <v>21730</v>
      </c>
    </row>
    <row r="3636" spans="1:6" ht="54">
      <c r="A3636" s="246" t="s">
        <v>10734</v>
      </c>
      <c r="B3636" s="247" t="s">
        <v>10735</v>
      </c>
      <c r="C3636" s="251" t="s">
        <v>238</v>
      </c>
      <c r="D3636" s="251" t="s">
        <v>9372</v>
      </c>
      <c r="E3636" s="250" t="s">
        <v>28</v>
      </c>
      <c r="F3636" s="253" t="s">
        <v>1190</v>
      </c>
    </row>
    <row r="3637" spans="1:6" ht="54">
      <c r="A3637" s="246" t="s">
        <v>10736</v>
      </c>
      <c r="B3637" s="247" t="s">
        <v>10737</v>
      </c>
      <c r="C3637" s="251" t="s">
        <v>238</v>
      </c>
      <c r="D3637" s="251" t="s">
        <v>10738</v>
      </c>
      <c r="E3637" s="250" t="s">
        <v>28</v>
      </c>
      <c r="F3637" s="253" t="s">
        <v>23377</v>
      </c>
    </row>
    <row r="3638" spans="1:6" ht="40.5">
      <c r="A3638" s="246" t="s">
        <v>10739</v>
      </c>
      <c r="B3638" s="247" t="s">
        <v>10740</v>
      </c>
      <c r="C3638" s="251" t="s">
        <v>238</v>
      </c>
      <c r="D3638" s="251" t="s">
        <v>3285</v>
      </c>
      <c r="E3638" s="250" t="s">
        <v>28</v>
      </c>
      <c r="F3638" s="253" t="s">
        <v>15942</v>
      </c>
    </row>
    <row r="3639" spans="1:6" ht="40.5">
      <c r="A3639" s="246" t="s">
        <v>10741</v>
      </c>
      <c r="B3639" s="247" t="s">
        <v>10742</v>
      </c>
      <c r="C3639" s="251" t="s">
        <v>238</v>
      </c>
      <c r="D3639" s="251" t="s">
        <v>10743</v>
      </c>
      <c r="E3639" s="250" t="s">
        <v>28</v>
      </c>
      <c r="F3639" s="253" t="s">
        <v>18483</v>
      </c>
    </row>
    <row r="3640" spans="1:6" ht="40.5">
      <c r="A3640" s="246" t="s">
        <v>10744</v>
      </c>
      <c r="B3640" s="247" t="s">
        <v>10745</v>
      </c>
      <c r="C3640" s="251" t="s">
        <v>238</v>
      </c>
      <c r="D3640" s="251" t="s">
        <v>10746</v>
      </c>
      <c r="E3640" s="250" t="s">
        <v>28</v>
      </c>
      <c r="F3640" s="253" t="s">
        <v>12316</v>
      </c>
    </row>
    <row r="3641" spans="1:6" ht="40.5">
      <c r="A3641" s="246" t="s">
        <v>10747</v>
      </c>
      <c r="B3641" s="247" t="s">
        <v>10748</v>
      </c>
      <c r="C3641" s="251" t="s">
        <v>238</v>
      </c>
      <c r="D3641" s="251" t="s">
        <v>10749</v>
      </c>
      <c r="E3641" s="250" t="s">
        <v>28</v>
      </c>
      <c r="F3641" s="253" t="s">
        <v>23378</v>
      </c>
    </row>
    <row r="3642" spans="1:6" ht="54">
      <c r="A3642" s="246" t="s">
        <v>10750</v>
      </c>
      <c r="B3642" s="247" t="s">
        <v>10751</v>
      </c>
      <c r="C3642" s="251" t="s">
        <v>238</v>
      </c>
      <c r="D3642" s="251" t="s">
        <v>10752</v>
      </c>
      <c r="E3642" s="250" t="s">
        <v>28</v>
      </c>
      <c r="F3642" s="253" t="s">
        <v>23379</v>
      </c>
    </row>
    <row r="3643" spans="1:6" ht="54">
      <c r="A3643" s="246" t="s">
        <v>10753</v>
      </c>
      <c r="B3643" s="247" t="s">
        <v>10754</v>
      </c>
      <c r="C3643" s="251" t="s">
        <v>238</v>
      </c>
      <c r="D3643" s="251" t="s">
        <v>10755</v>
      </c>
      <c r="E3643" s="250" t="s">
        <v>28</v>
      </c>
      <c r="F3643" s="253" t="s">
        <v>23380</v>
      </c>
    </row>
    <row r="3644" spans="1:6" ht="54">
      <c r="A3644" s="246" t="s">
        <v>10756</v>
      </c>
      <c r="B3644" s="247" t="s">
        <v>10757</v>
      </c>
      <c r="C3644" s="251" t="s">
        <v>238</v>
      </c>
      <c r="D3644" s="251" t="s">
        <v>10758</v>
      </c>
      <c r="E3644" s="250" t="s">
        <v>28</v>
      </c>
      <c r="F3644" s="253" t="s">
        <v>23381</v>
      </c>
    </row>
    <row r="3645" spans="1:6" ht="54">
      <c r="A3645" s="246" t="s">
        <v>10759</v>
      </c>
      <c r="B3645" s="247" t="s">
        <v>10760</v>
      </c>
      <c r="C3645" s="251" t="s">
        <v>238</v>
      </c>
      <c r="D3645" s="251" t="s">
        <v>10761</v>
      </c>
      <c r="E3645" s="250" t="s">
        <v>28</v>
      </c>
      <c r="F3645" s="253" t="s">
        <v>9063</v>
      </c>
    </row>
    <row r="3646" spans="1:6" ht="54">
      <c r="A3646" s="246" t="s">
        <v>10762</v>
      </c>
      <c r="B3646" s="247" t="s">
        <v>10763</v>
      </c>
      <c r="C3646" s="251" t="s">
        <v>238</v>
      </c>
      <c r="D3646" s="251" t="s">
        <v>10764</v>
      </c>
      <c r="E3646" s="250" t="s">
        <v>28</v>
      </c>
      <c r="F3646" s="253" t="s">
        <v>23382</v>
      </c>
    </row>
    <row r="3647" spans="1:6" ht="40.5">
      <c r="A3647" s="246" t="s">
        <v>10765</v>
      </c>
      <c r="B3647" s="247" t="s">
        <v>10766</v>
      </c>
      <c r="C3647" s="251" t="s">
        <v>437</v>
      </c>
      <c r="D3647" s="251" t="s">
        <v>10767</v>
      </c>
      <c r="E3647" s="250" t="s">
        <v>28</v>
      </c>
      <c r="F3647" s="253" t="s">
        <v>23383</v>
      </c>
    </row>
    <row r="3648" spans="1:6" ht="40.5">
      <c r="A3648" s="246" t="s">
        <v>10768</v>
      </c>
      <c r="B3648" s="247" t="s">
        <v>10769</v>
      </c>
      <c r="C3648" s="251" t="s">
        <v>437</v>
      </c>
      <c r="D3648" s="251" t="s">
        <v>10770</v>
      </c>
      <c r="E3648" s="250" t="s">
        <v>28</v>
      </c>
      <c r="F3648" s="253" t="s">
        <v>23384</v>
      </c>
    </row>
    <row r="3649" spans="1:6" ht="54">
      <c r="A3649" s="246" t="s">
        <v>10771</v>
      </c>
      <c r="B3649" s="247" t="s">
        <v>10772</v>
      </c>
      <c r="C3649" s="251" t="s">
        <v>437</v>
      </c>
      <c r="D3649" s="251" t="s">
        <v>10773</v>
      </c>
      <c r="E3649" s="250" t="s">
        <v>28</v>
      </c>
      <c r="F3649" s="253" t="s">
        <v>23385</v>
      </c>
    </row>
    <row r="3650" spans="1:6" ht="54">
      <c r="A3650" s="246" t="s">
        <v>10774</v>
      </c>
      <c r="B3650" s="247" t="s">
        <v>10775</v>
      </c>
      <c r="C3650" s="251" t="s">
        <v>437</v>
      </c>
      <c r="D3650" s="251" t="s">
        <v>10773</v>
      </c>
      <c r="E3650" s="250" t="s">
        <v>28</v>
      </c>
      <c r="F3650" s="253" t="s">
        <v>23385</v>
      </c>
    </row>
    <row r="3651" spans="1:6" ht="54">
      <c r="A3651" s="246" t="s">
        <v>10776</v>
      </c>
      <c r="B3651" s="247" t="s">
        <v>10777</v>
      </c>
      <c r="C3651" s="251" t="s">
        <v>437</v>
      </c>
      <c r="D3651" s="251" t="s">
        <v>10773</v>
      </c>
      <c r="E3651" s="250" t="s">
        <v>28</v>
      </c>
      <c r="F3651" s="253" t="s">
        <v>23385</v>
      </c>
    </row>
    <row r="3652" spans="1:6" ht="40.5">
      <c r="A3652" s="246" t="s">
        <v>10778</v>
      </c>
      <c r="B3652" s="247" t="s">
        <v>10779</v>
      </c>
      <c r="C3652" s="251" t="s">
        <v>437</v>
      </c>
      <c r="D3652" s="251" t="s">
        <v>1492</v>
      </c>
      <c r="E3652" s="250" t="s">
        <v>28</v>
      </c>
      <c r="F3652" s="253" t="s">
        <v>16757</v>
      </c>
    </row>
    <row r="3653" spans="1:6" ht="40.5">
      <c r="A3653" s="246" t="s">
        <v>10780</v>
      </c>
      <c r="B3653" s="247" t="s">
        <v>10781</v>
      </c>
      <c r="C3653" s="251" t="s">
        <v>437</v>
      </c>
      <c r="D3653" s="251" t="s">
        <v>10782</v>
      </c>
      <c r="E3653" s="250" t="s">
        <v>28</v>
      </c>
      <c r="F3653" s="253" t="s">
        <v>23386</v>
      </c>
    </row>
    <row r="3654" spans="1:6" ht="40.5">
      <c r="A3654" s="246" t="s">
        <v>10783</v>
      </c>
      <c r="B3654" s="247" t="s">
        <v>10784</v>
      </c>
      <c r="C3654" s="251" t="s">
        <v>437</v>
      </c>
      <c r="D3654" s="251" t="s">
        <v>10785</v>
      </c>
      <c r="E3654" s="250" t="s">
        <v>28</v>
      </c>
      <c r="F3654" s="253" t="s">
        <v>23387</v>
      </c>
    </row>
    <row r="3655" spans="1:6" ht="67.5">
      <c r="A3655" s="246" t="s">
        <v>10786</v>
      </c>
      <c r="B3655" s="247" t="s">
        <v>10787</v>
      </c>
      <c r="C3655" s="251" t="s">
        <v>238</v>
      </c>
      <c r="D3655" s="251" t="s">
        <v>10788</v>
      </c>
      <c r="E3655" s="250" t="s">
        <v>28</v>
      </c>
      <c r="F3655" s="253" t="s">
        <v>23388</v>
      </c>
    </row>
    <row r="3656" spans="1:6" ht="54">
      <c r="A3656" s="246" t="s">
        <v>10789</v>
      </c>
      <c r="B3656" s="247" t="s">
        <v>10790</v>
      </c>
      <c r="C3656" s="251" t="s">
        <v>437</v>
      </c>
      <c r="D3656" s="251" t="s">
        <v>10791</v>
      </c>
      <c r="E3656" s="250" t="s">
        <v>28</v>
      </c>
      <c r="F3656" s="253" t="s">
        <v>23389</v>
      </c>
    </row>
    <row r="3657" spans="1:6" ht="54">
      <c r="A3657" s="246" t="s">
        <v>10792</v>
      </c>
      <c r="B3657" s="247" t="s">
        <v>10793</v>
      </c>
      <c r="C3657" s="251" t="s">
        <v>437</v>
      </c>
      <c r="D3657" s="251" t="s">
        <v>10794</v>
      </c>
      <c r="E3657" s="250" t="s">
        <v>28</v>
      </c>
      <c r="F3657" s="253" t="s">
        <v>23390</v>
      </c>
    </row>
    <row r="3658" spans="1:6" ht="67.5">
      <c r="A3658" s="246" t="s">
        <v>10795</v>
      </c>
      <c r="B3658" s="247" t="s">
        <v>10796</v>
      </c>
      <c r="C3658" s="251" t="s">
        <v>437</v>
      </c>
      <c r="D3658" s="251" t="s">
        <v>10797</v>
      </c>
      <c r="E3658" s="250" t="s">
        <v>28</v>
      </c>
      <c r="F3658" s="253" t="s">
        <v>23391</v>
      </c>
    </row>
    <row r="3659" spans="1:6" ht="54">
      <c r="A3659" s="246" t="s">
        <v>10798</v>
      </c>
      <c r="B3659" s="247" t="s">
        <v>10799</v>
      </c>
      <c r="C3659" s="251" t="s">
        <v>437</v>
      </c>
      <c r="D3659" s="251" t="s">
        <v>10797</v>
      </c>
      <c r="E3659" s="250" t="s">
        <v>28</v>
      </c>
      <c r="F3659" s="253" t="s">
        <v>23391</v>
      </c>
    </row>
    <row r="3660" spans="1:6" ht="54">
      <c r="A3660" s="246" t="s">
        <v>10800</v>
      </c>
      <c r="B3660" s="247" t="s">
        <v>10801</v>
      </c>
      <c r="C3660" s="251" t="s">
        <v>437</v>
      </c>
      <c r="D3660" s="251" t="s">
        <v>10797</v>
      </c>
      <c r="E3660" s="250" t="s">
        <v>28</v>
      </c>
      <c r="F3660" s="253" t="s">
        <v>23391</v>
      </c>
    </row>
    <row r="3661" spans="1:6" ht="54">
      <c r="A3661" s="246" t="s">
        <v>10802</v>
      </c>
      <c r="B3661" s="247" t="s">
        <v>10803</v>
      </c>
      <c r="C3661" s="251" t="s">
        <v>437</v>
      </c>
      <c r="D3661" s="251" t="s">
        <v>10804</v>
      </c>
      <c r="E3661" s="250" t="s">
        <v>28</v>
      </c>
      <c r="F3661" s="253" t="s">
        <v>23392</v>
      </c>
    </row>
    <row r="3662" spans="1:6" ht="54">
      <c r="A3662" s="246" t="s">
        <v>10805</v>
      </c>
      <c r="B3662" s="247" t="s">
        <v>10806</v>
      </c>
      <c r="C3662" s="251" t="s">
        <v>437</v>
      </c>
      <c r="D3662" s="251" t="s">
        <v>10807</v>
      </c>
      <c r="E3662" s="250" t="s">
        <v>28</v>
      </c>
      <c r="F3662" s="253" t="s">
        <v>23393</v>
      </c>
    </row>
    <row r="3663" spans="1:6" ht="54">
      <c r="A3663" s="246" t="s">
        <v>10808</v>
      </c>
      <c r="B3663" s="247" t="s">
        <v>10809</v>
      </c>
      <c r="C3663" s="251" t="s">
        <v>437</v>
      </c>
      <c r="D3663" s="251" t="s">
        <v>10810</v>
      </c>
      <c r="E3663" s="250" t="s">
        <v>28</v>
      </c>
      <c r="F3663" s="253" t="s">
        <v>23394</v>
      </c>
    </row>
    <row r="3664" spans="1:6" ht="54">
      <c r="A3664" s="246" t="s">
        <v>10811</v>
      </c>
      <c r="B3664" s="247" t="s">
        <v>10812</v>
      </c>
      <c r="C3664" s="251" t="s">
        <v>238</v>
      </c>
      <c r="D3664" s="251" t="s">
        <v>10813</v>
      </c>
      <c r="E3664" s="250" t="s">
        <v>28</v>
      </c>
      <c r="F3664" s="253" t="s">
        <v>23395</v>
      </c>
    </row>
    <row r="3665" spans="1:6" ht="54">
      <c r="A3665" s="246" t="s">
        <v>10814</v>
      </c>
      <c r="B3665" s="247" t="s">
        <v>10815</v>
      </c>
      <c r="C3665" s="251" t="s">
        <v>238</v>
      </c>
      <c r="D3665" s="251" t="s">
        <v>10816</v>
      </c>
      <c r="E3665" s="250" t="s">
        <v>28</v>
      </c>
      <c r="F3665" s="253" t="s">
        <v>23396</v>
      </c>
    </row>
    <row r="3666" spans="1:6" ht="54">
      <c r="A3666" s="246" t="s">
        <v>10817</v>
      </c>
      <c r="B3666" s="247" t="s">
        <v>10818</v>
      </c>
      <c r="C3666" s="251" t="s">
        <v>238</v>
      </c>
      <c r="D3666" s="251" t="s">
        <v>10819</v>
      </c>
      <c r="E3666" s="250" t="s">
        <v>28</v>
      </c>
      <c r="F3666" s="253" t="s">
        <v>23397</v>
      </c>
    </row>
    <row r="3667" spans="1:6" ht="54">
      <c r="A3667" s="246" t="s">
        <v>10820</v>
      </c>
      <c r="B3667" s="247" t="s">
        <v>10821</v>
      </c>
      <c r="C3667" s="251" t="s">
        <v>238</v>
      </c>
      <c r="D3667" s="251" t="s">
        <v>10822</v>
      </c>
      <c r="E3667" s="250" t="s">
        <v>28</v>
      </c>
      <c r="F3667" s="253" t="s">
        <v>23398</v>
      </c>
    </row>
    <row r="3668" spans="1:6" ht="54">
      <c r="A3668" s="246" t="s">
        <v>10823</v>
      </c>
      <c r="B3668" s="247" t="s">
        <v>10824</v>
      </c>
      <c r="C3668" s="251" t="s">
        <v>238</v>
      </c>
      <c r="D3668" s="251" t="s">
        <v>10825</v>
      </c>
      <c r="E3668" s="250" t="s">
        <v>28</v>
      </c>
      <c r="F3668" s="253" t="s">
        <v>23399</v>
      </c>
    </row>
    <row r="3669" spans="1:6" ht="54">
      <c r="A3669" s="246" t="s">
        <v>10826</v>
      </c>
      <c r="B3669" s="247" t="s">
        <v>10827</v>
      </c>
      <c r="C3669" s="251" t="s">
        <v>238</v>
      </c>
      <c r="D3669" s="251" t="s">
        <v>10828</v>
      </c>
      <c r="E3669" s="250" t="s">
        <v>28</v>
      </c>
      <c r="F3669" s="253" t="s">
        <v>22389</v>
      </c>
    </row>
    <row r="3670" spans="1:6" ht="54">
      <c r="A3670" s="246" t="s">
        <v>10829</v>
      </c>
      <c r="B3670" s="247" t="s">
        <v>10830</v>
      </c>
      <c r="C3670" s="251" t="s">
        <v>238</v>
      </c>
      <c r="D3670" s="251" t="s">
        <v>10831</v>
      </c>
      <c r="E3670" s="250" t="s">
        <v>28</v>
      </c>
      <c r="F3670" s="253" t="s">
        <v>23400</v>
      </c>
    </row>
    <row r="3671" spans="1:6" ht="54">
      <c r="A3671" s="246" t="s">
        <v>10832</v>
      </c>
      <c r="B3671" s="247" t="s">
        <v>10833</v>
      </c>
      <c r="C3671" s="251" t="s">
        <v>238</v>
      </c>
      <c r="D3671" s="251" t="s">
        <v>10834</v>
      </c>
      <c r="E3671" s="250" t="s">
        <v>28</v>
      </c>
      <c r="F3671" s="253" t="s">
        <v>23401</v>
      </c>
    </row>
    <row r="3672" spans="1:6" ht="54">
      <c r="A3672" s="246" t="s">
        <v>10835</v>
      </c>
      <c r="B3672" s="247" t="s">
        <v>10836</v>
      </c>
      <c r="C3672" s="251" t="s">
        <v>238</v>
      </c>
      <c r="D3672" s="251" t="s">
        <v>10837</v>
      </c>
      <c r="E3672" s="250" t="s">
        <v>28</v>
      </c>
      <c r="F3672" s="253" t="s">
        <v>23402</v>
      </c>
    </row>
    <row r="3673" spans="1:6" ht="54">
      <c r="A3673" s="246" t="s">
        <v>10838</v>
      </c>
      <c r="B3673" s="247" t="s">
        <v>10839</v>
      </c>
      <c r="C3673" s="251" t="s">
        <v>238</v>
      </c>
      <c r="D3673" s="251" t="s">
        <v>10840</v>
      </c>
      <c r="E3673" s="250" t="s">
        <v>28</v>
      </c>
      <c r="F3673" s="253" t="s">
        <v>23403</v>
      </c>
    </row>
    <row r="3674" spans="1:6" ht="54">
      <c r="A3674" s="246" t="s">
        <v>10841</v>
      </c>
      <c r="B3674" s="247" t="s">
        <v>10842</v>
      </c>
      <c r="C3674" s="251" t="s">
        <v>238</v>
      </c>
      <c r="D3674" s="251" t="s">
        <v>10843</v>
      </c>
      <c r="E3674" s="250" t="s">
        <v>28</v>
      </c>
      <c r="F3674" s="253" t="s">
        <v>23404</v>
      </c>
    </row>
    <row r="3675" spans="1:6" ht="54">
      <c r="A3675" s="246" t="s">
        <v>10844</v>
      </c>
      <c r="B3675" s="247" t="s">
        <v>10845</v>
      </c>
      <c r="C3675" s="251" t="s">
        <v>238</v>
      </c>
      <c r="D3675" s="251" t="s">
        <v>10846</v>
      </c>
      <c r="E3675" s="250" t="s">
        <v>28</v>
      </c>
      <c r="F3675" s="253" t="s">
        <v>23405</v>
      </c>
    </row>
    <row r="3676" spans="1:6" ht="40.5">
      <c r="A3676" s="246" t="s">
        <v>10847</v>
      </c>
      <c r="B3676" s="247" t="s">
        <v>10848</v>
      </c>
      <c r="C3676" s="251" t="s">
        <v>238</v>
      </c>
      <c r="D3676" s="251" t="s">
        <v>10849</v>
      </c>
      <c r="E3676" s="250" t="s">
        <v>28</v>
      </c>
      <c r="F3676" s="253" t="s">
        <v>23406</v>
      </c>
    </row>
    <row r="3677" spans="1:6" ht="40.5">
      <c r="A3677" s="246" t="s">
        <v>10850</v>
      </c>
      <c r="B3677" s="247" t="s">
        <v>10851</v>
      </c>
      <c r="C3677" s="251" t="s">
        <v>238</v>
      </c>
      <c r="D3677" s="251" t="s">
        <v>10852</v>
      </c>
      <c r="E3677" s="250" t="s">
        <v>28</v>
      </c>
      <c r="F3677" s="253" t="s">
        <v>23407</v>
      </c>
    </row>
    <row r="3678" spans="1:6" ht="40.5">
      <c r="A3678" s="246" t="s">
        <v>10853</v>
      </c>
      <c r="B3678" s="247" t="s">
        <v>10854</v>
      </c>
      <c r="C3678" s="251" t="s">
        <v>238</v>
      </c>
      <c r="D3678" s="251" t="s">
        <v>10855</v>
      </c>
      <c r="E3678" s="250" t="s">
        <v>28</v>
      </c>
      <c r="F3678" s="253" t="s">
        <v>23408</v>
      </c>
    </row>
    <row r="3679" spans="1:6" ht="40.5">
      <c r="A3679" s="246" t="s">
        <v>10856</v>
      </c>
      <c r="B3679" s="247" t="s">
        <v>10857</v>
      </c>
      <c r="C3679" s="251" t="s">
        <v>238</v>
      </c>
      <c r="D3679" s="251" t="s">
        <v>10858</v>
      </c>
      <c r="E3679" s="250" t="s">
        <v>28</v>
      </c>
      <c r="F3679" s="253" t="s">
        <v>23409</v>
      </c>
    </row>
    <row r="3680" spans="1:6" ht="40.5">
      <c r="A3680" s="246" t="s">
        <v>10859</v>
      </c>
      <c r="B3680" s="247" t="s">
        <v>10860</v>
      </c>
      <c r="C3680" s="251" t="s">
        <v>238</v>
      </c>
      <c r="D3680" s="251" t="s">
        <v>10861</v>
      </c>
      <c r="E3680" s="250" t="s">
        <v>28</v>
      </c>
      <c r="F3680" s="253" t="s">
        <v>4044</v>
      </c>
    </row>
    <row r="3681" spans="1:6" ht="40.5">
      <c r="A3681" s="246" t="s">
        <v>10862</v>
      </c>
      <c r="B3681" s="247" t="s">
        <v>10863</v>
      </c>
      <c r="C3681" s="251" t="s">
        <v>238</v>
      </c>
      <c r="D3681" s="251" t="s">
        <v>10864</v>
      </c>
      <c r="E3681" s="250" t="s">
        <v>28</v>
      </c>
      <c r="F3681" s="253" t="s">
        <v>22133</v>
      </c>
    </row>
    <row r="3682" spans="1:6" ht="40.5">
      <c r="A3682" s="246" t="s">
        <v>10865</v>
      </c>
      <c r="B3682" s="247" t="s">
        <v>10866</v>
      </c>
      <c r="C3682" s="251" t="s">
        <v>238</v>
      </c>
      <c r="D3682" s="251" t="s">
        <v>10867</v>
      </c>
      <c r="E3682" s="250" t="s">
        <v>28</v>
      </c>
      <c r="F3682" s="253" t="s">
        <v>23410</v>
      </c>
    </row>
    <row r="3683" spans="1:6" ht="40.5">
      <c r="A3683" s="246" t="s">
        <v>10868</v>
      </c>
      <c r="B3683" s="247" t="s">
        <v>10869</v>
      </c>
      <c r="C3683" s="251" t="s">
        <v>238</v>
      </c>
      <c r="D3683" s="251" t="s">
        <v>10870</v>
      </c>
      <c r="E3683" s="250" t="s">
        <v>28</v>
      </c>
      <c r="F3683" s="253" t="s">
        <v>17375</v>
      </c>
    </row>
    <row r="3684" spans="1:6" ht="40.5">
      <c r="A3684" s="246" t="s">
        <v>10871</v>
      </c>
      <c r="B3684" s="247" t="s">
        <v>10872</v>
      </c>
      <c r="C3684" s="251" t="s">
        <v>437</v>
      </c>
      <c r="D3684" s="251" t="s">
        <v>2462</v>
      </c>
      <c r="E3684" s="250" t="s">
        <v>28</v>
      </c>
      <c r="F3684" s="253" t="s">
        <v>23034</v>
      </c>
    </row>
    <row r="3685" spans="1:6" ht="40.5">
      <c r="A3685" s="246" t="s">
        <v>10873</v>
      </c>
      <c r="B3685" s="247" t="s">
        <v>10874</v>
      </c>
      <c r="C3685" s="251" t="s">
        <v>437</v>
      </c>
      <c r="D3685" s="251" t="s">
        <v>10875</v>
      </c>
      <c r="E3685" s="250" t="s">
        <v>28</v>
      </c>
      <c r="F3685" s="253" t="s">
        <v>23411</v>
      </c>
    </row>
    <row r="3686" spans="1:6" ht="40.5">
      <c r="A3686" s="246" t="s">
        <v>10876</v>
      </c>
      <c r="B3686" s="247" t="s">
        <v>10877</v>
      </c>
      <c r="C3686" s="251" t="s">
        <v>437</v>
      </c>
      <c r="D3686" s="251" t="s">
        <v>10878</v>
      </c>
      <c r="E3686" s="250" t="s">
        <v>28</v>
      </c>
      <c r="F3686" s="253" t="s">
        <v>16020</v>
      </c>
    </row>
    <row r="3687" spans="1:6" ht="40.5">
      <c r="A3687" s="246" t="s">
        <v>10879</v>
      </c>
      <c r="B3687" s="247" t="s">
        <v>10880</v>
      </c>
      <c r="C3687" s="251" t="s">
        <v>437</v>
      </c>
      <c r="D3687" s="251" t="s">
        <v>1994</v>
      </c>
      <c r="E3687" s="250" t="s">
        <v>28</v>
      </c>
      <c r="F3687" s="253" t="s">
        <v>23412</v>
      </c>
    </row>
    <row r="3688" spans="1:6" ht="40.5">
      <c r="A3688" s="246" t="s">
        <v>10881</v>
      </c>
      <c r="B3688" s="247" t="s">
        <v>10882</v>
      </c>
      <c r="C3688" s="251" t="s">
        <v>437</v>
      </c>
      <c r="D3688" s="251" t="s">
        <v>2489</v>
      </c>
      <c r="E3688" s="250" t="s">
        <v>28</v>
      </c>
      <c r="F3688" s="253" t="s">
        <v>19744</v>
      </c>
    </row>
    <row r="3689" spans="1:6" ht="40.5">
      <c r="A3689" s="246" t="s">
        <v>10883</v>
      </c>
      <c r="B3689" s="247" t="s">
        <v>10884</v>
      </c>
      <c r="C3689" s="251" t="s">
        <v>437</v>
      </c>
      <c r="D3689" s="251" t="s">
        <v>10885</v>
      </c>
      <c r="E3689" s="250" t="s">
        <v>28</v>
      </c>
      <c r="F3689" s="253" t="s">
        <v>19807</v>
      </c>
    </row>
    <row r="3690" spans="1:6" ht="40.5">
      <c r="A3690" s="246" t="s">
        <v>10886</v>
      </c>
      <c r="B3690" s="247" t="s">
        <v>10887</v>
      </c>
      <c r="C3690" s="251" t="s">
        <v>437</v>
      </c>
      <c r="D3690" s="251" t="s">
        <v>852</v>
      </c>
      <c r="E3690" s="250" t="s">
        <v>28</v>
      </c>
      <c r="F3690" s="253" t="s">
        <v>23413</v>
      </c>
    </row>
    <row r="3691" spans="1:6" ht="40.5">
      <c r="A3691" s="246" t="s">
        <v>10888</v>
      </c>
      <c r="B3691" s="247" t="s">
        <v>10889</v>
      </c>
      <c r="C3691" s="251" t="s">
        <v>437</v>
      </c>
      <c r="D3691" s="251" t="s">
        <v>10890</v>
      </c>
      <c r="E3691" s="250" t="s">
        <v>28</v>
      </c>
      <c r="F3691" s="253" t="s">
        <v>11009</v>
      </c>
    </row>
    <row r="3692" spans="1:6" ht="54">
      <c r="A3692" s="246" t="s">
        <v>10891</v>
      </c>
      <c r="B3692" s="247" t="s">
        <v>10892</v>
      </c>
      <c r="C3692" s="251" t="s">
        <v>437</v>
      </c>
      <c r="D3692" s="251" t="s">
        <v>10893</v>
      </c>
      <c r="E3692" s="250" t="s">
        <v>28</v>
      </c>
      <c r="F3692" s="253" t="s">
        <v>7319</v>
      </c>
    </row>
    <row r="3693" spans="1:6" ht="40.5">
      <c r="A3693" s="246" t="s">
        <v>10894</v>
      </c>
      <c r="B3693" s="247" t="s">
        <v>10895</v>
      </c>
      <c r="C3693" s="251" t="s">
        <v>437</v>
      </c>
      <c r="D3693" s="251" t="s">
        <v>10896</v>
      </c>
      <c r="E3693" s="250" t="s">
        <v>28</v>
      </c>
      <c r="F3693" s="253" t="s">
        <v>5467</v>
      </c>
    </row>
    <row r="3694" spans="1:6" ht="40.5">
      <c r="A3694" s="246" t="s">
        <v>10897</v>
      </c>
      <c r="B3694" s="247" t="s">
        <v>10898</v>
      </c>
      <c r="C3694" s="251" t="s">
        <v>437</v>
      </c>
      <c r="D3694" s="251" t="s">
        <v>6288</v>
      </c>
      <c r="E3694" s="250" t="s">
        <v>28</v>
      </c>
      <c r="F3694" s="253" t="s">
        <v>7426</v>
      </c>
    </row>
    <row r="3695" spans="1:6" ht="40.5">
      <c r="A3695" s="246" t="s">
        <v>10899</v>
      </c>
      <c r="B3695" s="247" t="s">
        <v>10900</v>
      </c>
      <c r="C3695" s="251" t="s">
        <v>437</v>
      </c>
      <c r="D3695" s="251" t="s">
        <v>10901</v>
      </c>
      <c r="E3695" s="250" t="s">
        <v>28</v>
      </c>
      <c r="F3695" s="253" t="s">
        <v>8406</v>
      </c>
    </row>
    <row r="3696" spans="1:6" ht="40.5">
      <c r="A3696" s="246" t="s">
        <v>10902</v>
      </c>
      <c r="B3696" s="247" t="s">
        <v>10903</v>
      </c>
      <c r="C3696" s="251" t="s">
        <v>437</v>
      </c>
      <c r="D3696" s="251" t="s">
        <v>3276</v>
      </c>
      <c r="E3696" s="250" t="s">
        <v>28</v>
      </c>
      <c r="F3696" s="253" t="s">
        <v>23414</v>
      </c>
    </row>
    <row r="3697" spans="1:6" ht="40.5">
      <c r="A3697" s="246" t="s">
        <v>10904</v>
      </c>
      <c r="B3697" s="247" t="s">
        <v>10905</v>
      </c>
      <c r="C3697" s="251" t="s">
        <v>437</v>
      </c>
      <c r="D3697" s="251" t="s">
        <v>10906</v>
      </c>
      <c r="E3697" s="250" t="s">
        <v>28</v>
      </c>
      <c r="F3697" s="253" t="s">
        <v>19838</v>
      </c>
    </row>
    <row r="3698" spans="1:6" ht="40.5">
      <c r="A3698" s="246" t="s">
        <v>10907</v>
      </c>
      <c r="B3698" s="247" t="s">
        <v>10908</v>
      </c>
      <c r="C3698" s="251" t="s">
        <v>437</v>
      </c>
      <c r="D3698" s="251" t="s">
        <v>10909</v>
      </c>
      <c r="E3698" s="250" t="s">
        <v>28</v>
      </c>
      <c r="F3698" s="253" t="s">
        <v>8821</v>
      </c>
    </row>
    <row r="3699" spans="1:6" ht="54">
      <c r="A3699" s="246" t="s">
        <v>10910</v>
      </c>
      <c r="B3699" s="247" t="s">
        <v>10911</v>
      </c>
      <c r="C3699" s="251" t="s">
        <v>437</v>
      </c>
      <c r="D3699" s="251" t="s">
        <v>10912</v>
      </c>
      <c r="E3699" s="250" t="s">
        <v>28</v>
      </c>
      <c r="F3699" s="253" t="s">
        <v>480</v>
      </c>
    </row>
    <row r="3700" spans="1:6" ht="54">
      <c r="A3700" s="246" t="s">
        <v>10913</v>
      </c>
      <c r="B3700" s="247" t="s">
        <v>10914</v>
      </c>
      <c r="C3700" s="251" t="s">
        <v>437</v>
      </c>
      <c r="D3700" s="251" t="s">
        <v>10915</v>
      </c>
      <c r="E3700" s="250" t="s">
        <v>28</v>
      </c>
      <c r="F3700" s="253" t="s">
        <v>23173</v>
      </c>
    </row>
    <row r="3701" spans="1:6" ht="40.5">
      <c r="A3701" s="246" t="s">
        <v>10916</v>
      </c>
      <c r="B3701" s="247" t="s">
        <v>10917</v>
      </c>
      <c r="C3701" s="251" t="s">
        <v>437</v>
      </c>
      <c r="D3701" s="251" t="s">
        <v>10918</v>
      </c>
      <c r="E3701" s="250" t="s">
        <v>28</v>
      </c>
      <c r="F3701" s="253" t="s">
        <v>7269</v>
      </c>
    </row>
    <row r="3702" spans="1:6" ht="54">
      <c r="A3702" s="246" t="s">
        <v>10919</v>
      </c>
      <c r="B3702" s="247" t="s">
        <v>10920</v>
      </c>
      <c r="C3702" s="251" t="s">
        <v>437</v>
      </c>
      <c r="D3702" s="251" t="s">
        <v>2369</v>
      </c>
      <c r="E3702" s="250" t="s">
        <v>28</v>
      </c>
      <c r="F3702" s="253" t="s">
        <v>3618</v>
      </c>
    </row>
    <row r="3703" spans="1:6" ht="54">
      <c r="A3703" s="246" t="s">
        <v>10921</v>
      </c>
      <c r="B3703" s="247" t="s">
        <v>10922</v>
      </c>
      <c r="C3703" s="251" t="s">
        <v>437</v>
      </c>
      <c r="D3703" s="251" t="s">
        <v>10923</v>
      </c>
      <c r="E3703" s="250" t="s">
        <v>28</v>
      </c>
      <c r="F3703" s="253" t="s">
        <v>21326</v>
      </c>
    </row>
    <row r="3704" spans="1:6" ht="40.5">
      <c r="A3704" s="246" t="s">
        <v>10924</v>
      </c>
      <c r="B3704" s="247" t="s">
        <v>10925</v>
      </c>
      <c r="C3704" s="251" t="s">
        <v>437</v>
      </c>
      <c r="D3704" s="251" t="s">
        <v>10926</v>
      </c>
      <c r="E3704" s="250" t="s">
        <v>28</v>
      </c>
      <c r="F3704" s="253" t="s">
        <v>17943</v>
      </c>
    </row>
    <row r="3705" spans="1:6" ht="40.5">
      <c r="A3705" s="246" t="s">
        <v>10927</v>
      </c>
      <c r="B3705" s="247" t="s">
        <v>10928</v>
      </c>
      <c r="C3705" s="251" t="s">
        <v>437</v>
      </c>
      <c r="D3705" s="251" t="s">
        <v>10929</v>
      </c>
      <c r="E3705" s="250" t="s">
        <v>28</v>
      </c>
      <c r="F3705" s="253" t="s">
        <v>23415</v>
      </c>
    </row>
    <row r="3706" spans="1:6" ht="54">
      <c r="A3706" s="246" t="s">
        <v>10930</v>
      </c>
      <c r="B3706" s="247" t="s">
        <v>10931</v>
      </c>
      <c r="C3706" s="251" t="s">
        <v>437</v>
      </c>
      <c r="D3706" s="251" t="s">
        <v>2486</v>
      </c>
      <c r="E3706" s="250" t="s">
        <v>28</v>
      </c>
      <c r="F3706" s="253" t="s">
        <v>23416</v>
      </c>
    </row>
    <row r="3707" spans="1:6" ht="54">
      <c r="A3707" s="246" t="s">
        <v>10932</v>
      </c>
      <c r="B3707" s="247" t="s">
        <v>10933</v>
      </c>
      <c r="C3707" s="251" t="s">
        <v>437</v>
      </c>
      <c r="D3707" s="251" t="s">
        <v>9857</v>
      </c>
      <c r="E3707" s="250" t="s">
        <v>28</v>
      </c>
      <c r="F3707" s="253" t="s">
        <v>16405</v>
      </c>
    </row>
    <row r="3708" spans="1:6" ht="40.5">
      <c r="A3708" s="246" t="s">
        <v>10934</v>
      </c>
      <c r="B3708" s="247" t="s">
        <v>10935</v>
      </c>
      <c r="C3708" s="251" t="s">
        <v>437</v>
      </c>
      <c r="D3708" s="251" t="s">
        <v>10936</v>
      </c>
      <c r="E3708" s="250" t="s">
        <v>28</v>
      </c>
      <c r="F3708" s="253" t="s">
        <v>13942</v>
      </c>
    </row>
    <row r="3709" spans="1:6" ht="54">
      <c r="A3709" s="246" t="s">
        <v>10937</v>
      </c>
      <c r="B3709" s="247" t="s">
        <v>10938</v>
      </c>
      <c r="C3709" s="251" t="s">
        <v>437</v>
      </c>
      <c r="D3709" s="251" t="s">
        <v>2919</v>
      </c>
      <c r="E3709" s="250" t="s">
        <v>28</v>
      </c>
      <c r="F3709" s="253" t="s">
        <v>17462</v>
      </c>
    </row>
    <row r="3710" spans="1:6" ht="54">
      <c r="A3710" s="246" t="s">
        <v>10939</v>
      </c>
      <c r="B3710" s="247" t="s">
        <v>10940</v>
      </c>
      <c r="C3710" s="251" t="s">
        <v>437</v>
      </c>
      <c r="D3710" s="251" t="s">
        <v>7241</v>
      </c>
      <c r="E3710" s="250" t="s">
        <v>28</v>
      </c>
      <c r="F3710" s="253" t="s">
        <v>12881</v>
      </c>
    </row>
    <row r="3711" spans="1:6" ht="54">
      <c r="A3711" s="246" t="s">
        <v>10941</v>
      </c>
      <c r="B3711" s="247" t="s">
        <v>10942</v>
      </c>
      <c r="C3711" s="251" t="s">
        <v>437</v>
      </c>
      <c r="D3711" s="251" t="s">
        <v>10943</v>
      </c>
      <c r="E3711" s="250" t="s">
        <v>28</v>
      </c>
      <c r="F3711" s="253" t="s">
        <v>23417</v>
      </c>
    </row>
    <row r="3712" spans="1:6" ht="40.5">
      <c r="A3712" s="246" t="s">
        <v>10944</v>
      </c>
      <c r="B3712" s="247" t="s">
        <v>10945</v>
      </c>
      <c r="C3712" s="251" t="s">
        <v>437</v>
      </c>
      <c r="D3712" s="251" t="s">
        <v>10946</v>
      </c>
      <c r="E3712" s="250" t="s">
        <v>28</v>
      </c>
      <c r="F3712" s="253" t="s">
        <v>1904</v>
      </c>
    </row>
    <row r="3713" spans="1:6" ht="40.5">
      <c r="A3713" s="246" t="s">
        <v>10947</v>
      </c>
      <c r="B3713" s="247" t="s">
        <v>10948</v>
      </c>
      <c r="C3713" s="251" t="s">
        <v>437</v>
      </c>
      <c r="D3713" s="251" t="s">
        <v>10949</v>
      </c>
      <c r="E3713" s="250" t="s">
        <v>28</v>
      </c>
      <c r="F3713" s="253" t="s">
        <v>12328</v>
      </c>
    </row>
    <row r="3714" spans="1:6" ht="54">
      <c r="A3714" s="246" t="s">
        <v>10950</v>
      </c>
      <c r="B3714" s="247" t="s">
        <v>10951</v>
      </c>
      <c r="C3714" s="251" t="s">
        <v>437</v>
      </c>
      <c r="D3714" s="251" t="s">
        <v>501</v>
      </c>
      <c r="E3714" s="250" t="s">
        <v>28</v>
      </c>
      <c r="F3714" s="253" t="s">
        <v>8289</v>
      </c>
    </row>
    <row r="3715" spans="1:6" ht="40.5">
      <c r="A3715" s="246" t="s">
        <v>10952</v>
      </c>
      <c r="B3715" s="247" t="s">
        <v>10953</v>
      </c>
      <c r="C3715" s="251" t="s">
        <v>437</v>
      </c>
      <c r="D3715" s="251" t="s">
        <v>10954</v>
      </c>
      <c r="E3715" s="250" t="s">
        <v>28</v>
      </c>
      <c r="F3715" s="253" t="s">
        <v>23418</v>
      </c>
    </row>
    <row r="3716" spans="1:6" ht="54">
      <c r="A3716" s="246" t="s">
        <v>10955</v>
      </c>
      <c r="B3716" s="247" t="s">
        <v>10956</v>
      </c>
      <c r="C3716" s="251" t="s">
        <v>437</v>
      </c>
      <c r="D3716" s="251" t="s">
        <v>5998</v>
      </c>
      <c r="E3716" s="250" t="s">
        <v>28</v>
      </c>
      <c r="F3716" s="253" t="s">
        <v>23419</v>
      </c>
    </row>
    <row r="3717" spans="1:6" ht="54">
      <c r="A3717" s="246" t="s">
        <v>10957</v>
      </c>
      <c r="B3717" s="247" t="s">
        <v>10958</v>
      </c>
      <c r="C3717" s="251" t="s">
        <v>437</v>
      </c>
      <c r="D3717" s="251" t="s">
        <v>10959</v>
      </c>
      <c r="E3717" s="250" t="s">
        <v>28</v>
      </c>
      <c r="F3717" s="253" t="s">
        <v>23420</v>
      </c>
    </row>
    <row r="3718" spans="1:6" ht="40.5">
      <c r="A3718" s="246" t="s">
        <v>10960</v>
      </c>
      <c r="B3718" s="247" t="s">
        <v>10961</v>
      </c>
      <c r="C3718" s="251" t="s">
        <v>437</v>
      </c>
      <c r="D3718" s="251" t="s">
        <v>10915</v>
      </c>
      <c r="E3718" s="250" t="s">
        <v>28</v>
      </c>
      <c r="F3718" s="253" t="s">
        <v>23421</v>
      </c>
    </row>
    <row r="3719" spans="1:6" ht="54">
      <c r="A3719" s="246" t="s">
        <v>10962</v>
      </c>
      <c r="B3719" s="247" t="s">
        <v>10963</v>
      </c>
      <c r="C3719" s="251" t="s">
        <v>437</v>
      </c>
      <c r="D3719" s="251" t="s">
        <v>10964</v>
      </c>
      <c r="E3719" s="250" t="s">
        <v>28</v>
      </c>
      <c r="F3719" s="253" t="s">
        <v>21258</v>
      </c>
    </row>
    <row r="3720" spans="1:6" ht="40.5">
      <c r="A3720" s="246" t="s">
        <v>10965</v>
      </c>
      <c r="B3720" s="247" t="s">
        <v>10966</v>
      </c>
      <c r="C3720" s="251" t="s">
        <v>437</v>
      </c>
      <c r="D3720" s="251" t="s">
        <v>10967</v>
      </c>
      <c r="E3720" s="250" t="s">
        <v>28</v>
      </c>
      <c r="F3720" s="253" t="s">
        <v>7241</v>
      </c>
    </row>
    <row r="3721" spans="1:6" ht="54">
      <c r="A3721" s="246" t="s">
        <v>10968</v>
      </c>
      <c r="B3721" s="247" t="s">
        <v>10969</v>
      </c>
      <c r="C3721" s="251" t="s">
        <v>437</v>
      </c>
      <c r="D3721" s="251" t="s">
        <v>10970</v>
      </c>
      <c r="E3721" s="250" t="s">
        <v>28</v>
      </c>
      <c r="F3721" s="253" t="s">
        <v>254</v>
      </c>
    </row>
    <row r="3722" spans="1:6" ht="54">
      <c r="A3722" s="246" t="s">
        <v>10971</v>
      </c>
      <c r="B3722" s="247" t="s">
        <v>10972</v>
      </c>
      <c r="C3722" s="251" t="s">
        <v>437</v>
      </c>
      <c r="D3722" s="251" t="s">
        <v>10973</v>
      </c>
      <c r="E3722" s="250" t="s">
        <v>28</v>
      </c>
      <c r="F3722" s="253" t="s">
        <v>7355</v>
      </c>
    </row>
    <row r="3723" spans="1:6" ht="40.5">
      <c r="A3723" s="246" t="s">
        <v>10974</v>
      </c>
      <c r="B3723" s="247" t="s">
        <v>10975</v>
      </c>
      <c r="C3723" s="251" t="s">
        <v>437</v>
      </c>
      <c r="D3723" s="251" t="s">
        <v>10976</v>
      </c>
      <c r="E3723" s="250" t="s">
        <v>28</v>
      </c>
      <c r="F3723" s="253" t="s">
        <v>22134</v>
      </c>
    </row>
    <row r="3724" spans="1:6" ht="54">
      <c r="A3724" s="246" t="s">
        <v>10977</v>
      </c>
      <c r="B3724" s="247" t="s">
        <v>10978</v>
      </c>
      <c r="C3724" s="251" t="s">
        <v>437</v>
      </c>
      <c r="D3724" s="251" t="s">
        <v>10979</v>
      </c>
      <c r="E3724" s="250" t="s">
        <v>28</v>
      </c>
      <c r="F3724" s="253" t="s">
        <v>23422</v>
      </c>
    </row>
    <row r="3725" spans="1:6" ht="54">
      <c r="A3725" s="246" t="s">
        <v>10980</v>
      </c>
      <c r="B3725" s="247" t="s">
        <v>10981</v>
      </c>
      <c r="C3725" s="251" t="s">
        <v>437</v>
      </c>
      <c r="D3725" s="251" t="s">
        <v>6906</v>
      </c>
      <c r="E3725" s="250" t="s">
        <v>28</v>
      </c>
      <c r="F3725" s="253" t="s">
        <v>21665</v>
      </c>
    </row>
    <row r="3726" spans="1:6" ht="54">
      <c r="A3726" s="246" t="s">
        <v>10982</v>
      </c>
      <c r="B3726" s="247" t="s">
        <v>10983</v>
      </c>
      <c r="C3726" s="251" t="s">
        <v>437</v>
      </c>
      <c r="D3726" s="251" t="s">
        <v>1868</v>
      </c>
      <c r="E3726" s="250" t="s">
        <v>28</v>
      </c>
      <c r="F3726" s="253" t="s">
        <v>15577</v>
      </c>
    </row>
    <row r="3727" spans="1:6" ht="54">
      <c r="A3727" s="246" t="s">
        <v>10984</v>
      </c>
      <c r="B3727" s="247" t="s">
        <v>10985</v>
      </c>
      <c r="C3727" s="251" t="s">
        <v>437</v>
      </c>
      <c r="D3727" s="251" t="s">
        <v>10986</v>
      </c>
      <c r="E3727" s="250" t="s">
        <v>28</v>
      </c>
      <c r="F3727" s="253" t="s">
        <v>3215</v>
      </c>
    </row>
    <row r="3728" spans="1:6" ht="54">
      <c r="A3728" s="246" t="s">
        <v>10987</v>
      </c>
      <c r="B3728" s="247" t="s">
        <v>10988</v>
      </c>
      <c r="C3728" s="251" t="s">
        <v>437</v>
      </c>
      <c r="D3728" s="251" t="s">
        <v>3822</v>
      </c>
      <c r="E3728" s="250" t="s">
        <v>28</v>
      </c>
      <c r="F3728" s="253" t="s">
        <v>23423</v>
      </c>
    </row>
    <row r="3729" spans="1:6" ht="54">
      <c r="A3729" s="246" t="s">
        <v>10989</v>
      </c>
      <c r="B3729" s="247" t="s">
        <v>10990</v>
      </c>
      <c r="C3729" s="251" t="s">
        <v>437</v>
      </c>
      <c r="D3729" s="251" t="s">
        <v>10991</v>
      </c>
      <c r="E3729" s="250" t="s">
        <v>28</v>
      </c>
      <c r="F3729" s="253" t="s">
        <v>10620</v>
      </c>
    </row>
    <row r="3730" spans="1:6" ht="54">
      <c r="A3730" s="246" t="s">
        <v>10992</v>
      </c>
      <c r="B3730" s="247" t="s">
        <v>10993</v>
      </c>
      <c r="C3730" s="251" t="s">
        <v>437</v>
      </c>
      <c r="D3730" s="251" t="s">
        <v>10994</v>
      </c>
      <c r="E3730" s="250" t="s">
        <v>28</v>
      </c>
      <c r="F3730" s="253" t="s">
        <v>21234</v>
      </c>
    </row>
    <row r="3731" spans="1:6" ht="54">
      <c r="A3731" s="246" t="s">
        <v>10995</v>
      </c>
      <c r="B3731" s="247" t="s">
        <v>10996</v>
      </c>
      <c r="C3731" s="251" t="s">
        <v>437</v>
      </c>
      <c r="D3731" s="251" t="s">
        <v>10997</v>
      </c>
      <c r="E3731" s="250" t="s">
        <v>28</v>
      </c>
      <c r="F3731" s="253" t="s">
        <v>11691</v>
      </c>
    </row>
    <row r="3732" spans="1:6" ht="54">
      <c r="A3732" s="246" t="s">
        <v>10998</v>
      </c>
      <c r="B3732" s="247" t="s">
        <v>10999</v>
      </c>
      <c r="C3732" s="251" t="s">
        <v>437</v>
      </c>
      <c r="D3732" s="251" t="s">
        <v>11000</v>
      </c>
      <c r="E3732" s="250" t="s">
        <v>28</v>
      </c>
      <c r="F3732" s="253" t="s">
        <v>23424</v>
      </c>
    </row>
    <row r="3733" spans="1:6" ht="54">
      <c r="A3733" s="246" t="s">
        <v>11001</v>
      </c>
      <c r="B3733" s="247" t="s">
        <v>11002</v>
      </c>
      <c r="C3733" s="251" t="s">
        <v>437</v>
      </c>
      <c r="D3733" s="251" t="s">
        <v>11003</v>
      </c>
      <c r="E3733" s="250" t="s">
        <v>28</v>
      </c>
      <c r="F3733" s="253" t="s">
        <v>22801</v>
      </c>
    </row>
    <row r="3734" spans="1:6" ht="54">
      <c r="A3734" s="246" t="s">
        <v>11004</v>
      </c>
      <c r="B3734" s="247" t="s">
        <v>11005</v>
      </c>
      <c r="C3734" s="251" t="s">
        <v>437</v>
      </c>
      <c r="D3734" s="251" t="s">
        <v>11006</v>
      </c>
      <c r="E3734" s="250" t="s">
        <v>28</v>
      </c>
      <c r="F3734" s="253" t="s">
        <v>7216</v>
      </c>
    </row>
    <row r="3735" spans="1:6" ht="54">
      <c r="A3735" s="246" t="s">
        <v>11007</v>
      </c>
      <c r="B3735" s="247" t="s">
        <v>11008</v>
      </c>
      <c r="C3735" s="251" t="s">
        <v>437</v>
      </c>
      <c r="D3735" s="251" t="s">
        <v>11009</v>
      </c>
      <c r="E3735" s="250" t="s">
        <v>28</v>
      </c>
      <c r="F3735" s="253" t="s">
        <v>4474</v>
      </c>
    </row>
    <row r="3736" spans="1:6" ht="54">
      <c r="A3736" s="246" t="s">
        <v>11010</v>
      </c>
      <c r="B3736" s="247" t="s">
        <v>11011</v>
      </c>
      <c r="C3736" s="251" t="s">
        <v>437</v>
      </c>
      <c r="D3736" s="251" t="s">
        <v>11012</v>
      </c>
      <c r="E3736" s="250" t="s">
        <v>28</v>
      </c>
      <c r="F3736" s="253" t="s">
        <v>4148</v>
      </c>
    </row>
    <row r="3737" spans="1:6" ht="54">
      <c r="A3737" s="246" t="s">
        <v>11013</v>
      </c>
      <c r="B3737" s="247" t="s">
        <v>11014</v>
      </c>
      <c r="C3737" s="251" t="s">
        <v>437</v>
      </c>
      <c r="D3737" s="251" t="s">
        <v>248</v>
      </c>
      <c r="E3737" s="250" t="s">
        <v>28</v>
      </c>
      <c r="F3737" s="253" t="s">
        <v>23425</v>
      </c>
    </row>
    <row r="3738" spans="1:6" ht="54">
      <c r="A3738" s="246" t="s">
        <v>11015</v>
      </c>
      <c r="B3738" s="247" t="s">
        <v>11016</v>
      </c>
      <c r="C3738" s="251" t="s">
        <v>437</v>
      </c>
      <c r="D3738" s="251" t="s">
        <v>11017</v>
      </c>
      <c r="E3738" s="250" t="s">
        <v>28</v>
      </c>
      <c r="F3738" s="253" t="s">
        <v>7306</v>
      </c>
    </row>
    <row r="3739" spans="1:6" ht="40.5">
      <c r="A3739" s="246" t="s">
        <v>11018</v>
      </c>
      <c r="B3739" s="247" t="s">
        <v>11019</v>
      </c>
      <c r="C3739" s="251" t="s">
        <v>437</v>
      </c>
      <c r="D3739" s="251" t="s">
        <v>471</v>
      </c>
      <c r="E3739" s="250" t="s">
        <v>28</v>
      </c>
      <c r="F3739" s="253" t="s">
        <v>23426</v>
      </c>
    </row>
    <row r="3740" spans="1:6" ht="54">
      <c r="A3740" s="246" t="s">
        <v>11020</v>
      </c>
      <c r="B3740" s="247" t="s">
        <v>11021</v>
      </c>
      <c r="C3740" s="251" t="s">
        <v>437</v>
      </c>
      <c r="D3740" s="251" t="s">
        <v>11022</v>
      </c>
      <c r="E3740" s="250" t="s">
        <v>28</v>
      </c>
      <c r="F3740" s="253" t="s">
        <v>23427</v>
      </c>
    </row>
    <row r="3741" spans="1:6" ht="54">
      <c r="A3741" s="246" t="s">
        <v>11023</v>
      </c>
      <c r="B3741" s="247" t="s">
        <v>11024</v>
      </c>
      <c r="C3741" s="251" t="s">
        <v>437</v>
      </c>
      <c r="D3741" s="251" t="s">
        <v>9828</v>
      </c>
      <c r="E3741" s="250" t="s">
        <v>28</v>
      </c>
      <c r="F3741" s="253" t="s">
        <v>2851</v>
      </c>
    </row>
    <row r="3742" spans="1:6" ht="40.5">
      <c r="A3742" s="246" t="s">
        <v>11025</v>
      </c>
      <c r="B3742" s="247" t="s">
        <v>11026</v>
      </c>
      <c r="C3742" s="251" t="s">
        <v>437</v>
      </c>
      <c r="D3742" s="251" t="s">
        <v>11027</v>
      </c>
      <c r="E3742" s="250" t="s">
        <v>28</v>
      </c>
      <c r="F3742" s="253" t="s">
        <v>21327</v>
      </c>
    </row>
    <row r="3743" spans="1:6" ht="54">
      <c r="A3743" s="246" t="s">
        <v>11028</v>
      </c>
      <c r="B3743" s="247" t="s">
        <v>11029</v>
      </c>
      <c r="C3743" s="251" t="s">
        <v>437</v>
      </c>
      <c r="D3743" s="251" t="s">
        <v>1693</v>
      </c>
      <c r="E3743" s="250" t="s">
        <v>28</v>
      </c>
      <c r="F3743" s="253" t="s">
        <v>23428</v>
      </c>
    </row>
    <row r="3744" spans="1:6" ht="40.5">
      <c r="A3744" s="246" t="s">
        <v>11030</v>
      </c>
      <c r="B3744" s="247" t="s">
        <v>11031</v>
      </c>
      <c r="C3744" s="251" t="s">
        <v>437</v>
      </c>
      <c r="D3744" s="251" t="s">
        <v>11032</v>
      </c>
      <c r="E3744" s="250" t="s">
        <v>28</v>
      </c>
      <c r="F3744" s="253" t="s">
        <v>477</v>
      </c>
    </row>
    <row r="3745" spans="1:6" ht="54">
      <c r="A3745" s="246" t="s">
        <v>11033</v>
      </c>
      <c r="B3745" s="247" t="s">
        <v>11034</v>
      </c>
      <c r="C3745" s="251" t="s">
        <v>437</v>
      </c>
      <c r="D3745" s="251" t="s">
        <v>8184</v>
      </c>
      <c r="E3745" s="250" t="s">
        <v>28</v>
      </c>
      <c r="F3745" s="253" t="s">
        <v>23429</v>
      </c>
    </row>
    <row r="3746" spans="1:6" ht="54">
      <c r="A3746" s="246" t="s">
        <v>11035</v>
      </c>
      <c r="B3746" s="247" t="s">
        <v>11036</v>
      </c>
      <c r="C3746" s="251" t="s">
        <v>437</v>
      </c>
      <c r="D3746" s="251" t="s">
        <v>11037</v>
      </c>
      <c r="E3746" s="250" t="s">
        <v>28</v>
      </c>
      <c r="F3746" s="253" t="s">
        <v>2672</v>
      </c>
    </row>
    <row r="3747" spans="1:6" ht="54">
      <c r="A3747" s="246" t="s">
        <v>11038</v>
      </c>
      <c r="B3747" s="247" t="s">
        <v>11039</v>
      </c>
      <c r="C3747" s="251" t="s">
        <v>437</v>
      </c>
      <c r="D3747" s="251" t="s">
        <v>11040</v>
      </c>
      <c r="E3747" s="250" t="s">
        <v>28</v>
      </c>
      <c r="F3747" s="253" t="s">
        <v>22585</v>
      </c>
    </row>
    <row r="3748" spans="1:6" ht="40.5">
      <c r="A3748" s="246" t="s">
        <v>11041</v>
      </c>
      <c r="B3748" s="247" t="s">
        <v>11042</v>
      </c>
      <c r="C3748" s="251" t="s">
        <v>437</v>
      </c>
      <c r="D3748" s="251" t="s">
        <v>11043</v>
      </c>
      <c r="E3748" s="250" t="s">
        <v>28</v>
      </c>
      <c r="F3748" s="253" t="s">
        <v>7306</v>
      </c>
    </row>
    <row r="3749" spans="1:6" ht="67.5">
      <c r="A3749" s="246" t="s">
        <v>11044</v>
      </c>
      <c r="B3749" s="247" t="s">
        <v>11045</v>
      </c>
      <c r="C3749" s="251" t="s">
        <v>437</v>
      </c>
      <c r="D3749" s="251" t="s">
        <v>11046</v>
      </c>
      <c r="E3749" s="250" t="s">
        <v>28</v>
      </c>
      <c r="F3749" s="253" t="s">
        <v>23430</v>
      </c>
    </row>
    <row r="3750" spans="1:6" ht="54">
      <c r="A3750" s="246" t="s">
        <v>11047</v>
      </c>
      <c r="B3750" s="247" t="s">
        <v>11048</v>
      </c>
      <c r="C3750" s="251" t="s">
        <v>437</v>
      </c>
      <c r="D3750" s="251" t="s">
        <v>11049</v>
      </c>
      <c r="E3750" s="250" t="s">
        <v>28</v>
      </c>
      <c r="F3750" s="253" t="s">
        <v>22769</v>
      </c>
    </row>
    <row r="3751" spans="1:6" ht="40.5">
      <c r="A3751" s="246" t="s">
        <v>11050</v>
      </c>
      <c r="B3751" s="247" t="s">
        <v>11051</v>
      </c>
      <c r="C3751" s="251" t="s">
        <v>437</v>
      </c>
      <c r="D3751" s="251" t="s">
        <v>11052</v>
      </c>
      <c r="E3751" s="250" t="s">
        <v>28</v>
      </c>
      <c r="F3751" s="253" t="s">
        <v>1994</v>
      </c>
    </row>
    <row r="3752" spans="1:6" ht="54">
      <c r="A3752" s="246" t="s">
        <v>11053</v>
      </c>
      <c r="B3752" s="247" t="s">
        <v>11054</v>
      </c>
      <c r="C3752" s="251" t="s">
        <v>437</v>
      </c>
      <c r="D3752" s="251" t="s">
        <v>11055</v>
      </c>
      <c r="E3752" s="250" t="s">
        <v>28</v>
      </c>
      <c r="F3752" s="253" t="s">
        <v>8504</v>
      </c>
    </row>
    <row r="3753" spans="1:6" ht="54">
      <c r="A3753" s="246" t="s">
        <v>11056</v>
      </c>
      <c r="B3753" s="247" t="s">
        <v>11057</v>
      </c>
      <c r="C3753" s="251" t="s">
        <v>437</v>
      </c>
      <c r="D3753" s="251" t="s">
        <v>11058</v>
      </c>
      <c r="E3753" s="250" t="s">
        <v>28</v>
      </c>
      <c r="F3753" s="253" t="s">
        <v>23431</v>
      </c>
    </row>
    <row r="3754" spans="1:6" ht="54">
      <c r="A3754" s="246" t="s">
        <v>11059</v>
      </c>
      <c r="B3754" s="247" t="s">
        <v>11060</v>
      </c>
      <c r="C3754" s="251" t="s">
        <v>437</v>
      </c>
      <c r="D3754" s="251" t="s">
        <v>11061</v>
      </c>
      <c r="E3754" s="250" t="s">
        <v>28</v>
      </c>
      <c r="F3754" s="253" t="s">
        <v>16224</v>
      </c>
    </row>
    <row r="3755" spans="1:6" ht="40.5">
      <c r="A3755" s="246" t="s">
        <v>11062</v>
      </c>
      <c r="B3755" s="247" t="s">
        <v>11063</v>
      </c>
      <c r="C3755" s="251" t="s">
        <v>437</v>
      </c>
      <c r="D3755" s="251" t="s">
        <v>11064</v>
      </c>
      <c r="E3755" s="250" t="s">
        <v>28</v>
      </c>
      <c r="F3755" s="253" t="s">
        <v>23432</v>
      </c>
    </row>
    <row r="3756" spans="1:6" ht="67.5">
      <c r="A3756" s="246" t="s">
        <v>11065</v>
      </c>
      <c r="B3756" s="247" t="s">
        <v>11066</v>
      </c>
      <c r="C3756" s="251" t="s">
        <v>437</v>
      </c>
      <c r="D3756" s="251" t="s">
        <v>498</v>
      </c>
      <c r="E3756" s="250" t="s">
        <v>28</v>
      </c>
      <c r="F3756" s="253" t="s">
        <v>2926</v>
      </c>
    </row>
    <row r="3757" spans="1:6" ht="54">
      <c r="A3757" s="246" t="s">
        <v>11067</v>
      </c>
      <c r="B3757" s="247" t="s">
        <v>11068</v>
      </c>
      <c r="C3757" s="251" t="s">
        <v>437</v>
      </c>
      <c r="D3757" s="251" t="s">
        <v>10629</v>
      </c>
      <c r="E3757" s="250" t="s">
        <v>28</v>
      </c>
      <c r="F3757" s="253" t="s">
        <v>1835</v>
      </c>
    </row>
    <row r="3758" spans="1:6" ht="40.5">
      <c r="A3758" s="246" t="s">
        <v>11069</v>
      </c>
      <c r="B3758" s="247" t="s">
        <v>11070</v>
      </c>
      <c r="C3758" s="251" t="s">
        <v>437</v>
      </c>
      <c r="D3758" s="251" t="s">
        <v>8144</v>
      </c>
      <c r="E3758" s="250" t="s">
        <v>28</v>
      </c>
      <c r="F3758" s="253" t="s">
        <v>16158</v>
      </c>
    </row>
    <row r="3759" spans="1:6" ht="67.5">
      <c r="A3759" s="246" t="s">
        <v>11071</v>
      </c>
      <c r="B3759" s="247" t="s">
        <v>11072</v>
      </c>
      <c r="C3759" s="251" t="s">
        <v>437</v>
      </c>
      <c r="D3759" s="251" t="s">
        <v>11073</v>
      </c>
      <c r="E3759" s="250" t="s">
        <v>28</v>
      </c>
      <c r="F3759" s="253" t="s">
        <v>22804</v>
      </c>
    </row>
    <row r="3760" spans="1:6" ht="40.5">
      <c r="A3760" s="246" t="s">
        <v>11074</v>
      </c>
      <c r="B3760" s="247" t="s">
        <v>11075</v>
      </c>
      <c r="C3760" s="251" t="s">
        <v>437</v>
      </c>
      <c r="D3760" s="251" t="s">
        <v>11076</v>
      </c>
      <c r="E3760" s="250" t="s">
        <v>28</v>
      </c>
      <c r="F3760" s="253" t="s">
        <v>10131</v>
      </c>
    </row>
    <row r="3761" spans="1:6" ht="54">
      <c r="A3761" s="246" t="s">
        <v>11077</v>
      </c>
      <c r="B3761" s="247" t="s">
        <v>11078</v>
      </c>
      <c r="C3761" s="251" t="s">
        <v>437</v>
      </c>
      <c r="D3761" s="251" t="s">
        <v>5467</v>
      </c>
      <c r="E3761" s="250" t="s">
        <v>28</v>
      </c>
      <c r="F3761" s="253" t="s">
        <v>17439</v>
      </c>
    </row>
    <row r="3762" spans="1:6" ht="40.5">
      <c r="A3762" s="246" t="s">
        <v>11079</v>
      </c>
      <c r="B3762" s="247" t="s">
        <v>11080</v>
      </c>
      <c r="C3762" s="251" t="s">
        <v>437</v>
      </c>
      <c r="D3762" s="251" t="s">
        <v>11081</v>
      </c>
      <c r="E3762" s="250" t="s">
        <v>28</v>
      </c>
      <c r="F3762" s="253" t="s">
        <v>23433</v>
      </c>
    </row>
    <row r="3763" spans="1:6" ht="54">
      <c r="A3763" s="246" t="s">
        <v>11082</v>
      </c>
      <c r="B3763" s="247" t="s">
        <v>11083</v>
      </c>
      <c r="C3763" s="251" t="s">
        <v>437</v>
      </c>
      <c r="D3763" s="251" t="s">
        <v>8322</v>
      </c>
      <c r="E3763" s="250" t="s">
        <v>28</v>
      </c>
      <c r="F3763" s="253" t="s">
        <v>1835</v>
      </c>
    </row>
    <row r="3764" spans="1:6" ht="54">
      <c r="A3764" s="246" t="s">
        <v>11084</v>
      </c>
      <c r="B3764" s="247" t="s">
        <v>11085</v>
      </c>
      <c r="C3764" s="251" t="s">
        <v>437</v>
      </c>
      <c r="D3764" s="251" t="s">
        <v>11086</v>
      </c>
      <c r="E3764" s="250" t="s">
        <v>28</v>
      </c>
      <c r="F3764" s="253" t="s">
        <v>23434</v>
      </c>
    </row>
    <row r="3765" spans="1:6" ht="40.5">
      <c r="A3765" s="246" t="s">
        <v>11087</v>
      </c>
      <c r="B3765" s="247" t="s">
        <v>11088</v>
      </c>
      <c r="C3765" s="251" t="s">
        <v>437</v>
      </c>
      <c r="D3765" s="251" t="s">
        <v>11089</v>
      </c>
      <c r="E3765" s="250" t="s">
        <v>28</v>
      </c>
      <c r="F3765" s="253" t="s">
        <v>14096</v>
      </c>
    </row>
    <row r="3766" spans="1:6" ht="40.5">
      <c r="A3766" s="246" t="s">
        <v>11090</v>
      </c>
      <c r="B3766" s="247" t="s">
        <v>11091</v>
      </c>
      <c r="C3766" s="251" t="s">
        <v>437</v>
      </c>
      <c r="D3766" s="251" t="s">
        <v>11092</v>
      </c>
      <c r="E3766" s="250" t="s">
        <v>28</v>
      </c>
      <c r="F3766" s="253" t="s">
        <v>11210</v>
      </c>
    </row>
    <row r="3767" spans="1:6" ht="40.5">
      <c r="A3767" s="246" t="s">
        <v>11093</v>
      </c>
      <c r="B3767" s="247" t="s">
        <v>11094</v>
      </c>
      <c r="C3767" s="251" t="s">
        <v>437</v>
      </c>
      <c r="D3767" s="251" t="s">
        <v>11095</v>
      </c>
      <c r="E3767" s="250" t="s">
        <v>28</v>
      </c>
      <c r="F3767" s="253" t="s">
        <v>3215</v>
      </c>
    </row>
    <row r="3768" spans="1:6" ht="40.5">
      <c r="A3768" s="246" t="s">
        <v>11096</v>
      </c>
      <c r="B3768" s="247" t="s">
        <v>11097</v>
      </c>
      <c r="C3768" s="251" t="s">
        <v>437</v>
      </c>
      <c r="D3768" s="251" t="s">
        <v>11098</v>
      </c>
      <c r="E3768" s="250" t="s">
        <v>28</v>
      </c>
      <c r="F3768" s="253" t="s">
        <v>19470</v>
      </c>
    </row>
    <row r="3769" spans="1:6" ht="40.5">
      <c r="A3769" s="246" t="s">
        <v>11099</v>
      </c>
      <c r="B3769" s="247" t="s">
        <v>11100</v>
      </c>
      <c r="C3769" s="251" t="s">
        <v>437</v>
      </c>
      <c r="D3769" s="251" t="s">
        <v>10994</v>
      </c>
      <c r="E3769" s="250" t="s">
        <v>28</v>
      </c>
      <c r="F3769" s="253" t="s">
        <v>14101</v>
      </c>
    </row>
    <row r="3770" spans="1:6" ht="40.5">
      <c r="A3770" s="246" t="s">
        <v>11101</v>
      </c>
      <c r="B3770" s="247" t="s">
        <v>11102</v>
      </c>
      <c r="C3770" s="251" t="s">
        <v>437</v>
      </c>
      <c r="D3770" s="251" t="s">
        <v>11103</v>
      </c>
      <c r="E3770" s="250" t="s">
        <v>28</v>
      </c>
      <c r="F3770" s="253" t="s">
        <v>8385</v>
      </c>
    </row>
    <row r="3771" spans="1:6" ht="40.5">
      <c r="A3771" s="246" t="s">
        <v>11104</v>
      </c>
      <c r="B3771" s="247" t="s">
        <v>11105</v>
      </c>
      <c r="C3771" s="251" t="s">
        <v>437</v>
      </c>
      <c r="D3771" s="251" t="s">
        <v>11106</v>
      </c>
      <c r="E3771" s="250" t="s">
        <v>28</v>
      </c>
      <c r="F3771" s="253" t="s">
        <v>23435</v>
      </c>
    </row>
    <row r="3772" spans="1:6" ht="40.5">
      <c r="A3772" s="246" t="s">
        <v>11107</v>
      </c>
      <c r="B3772" s="247" t="s">
        <v>11108</v>
      </c>
      <c r="C3772" s="251" t="s">
        <v>437</v>
      </c>
      <c r="D3772" s="251" t="s">
        <v>11109</v>
      </c>
      <c r="E3772" s="250" t="s">
        <v>28</v>
      </c>
      <c r="F3772" s="253" t="s">
        <v>23436</v>
      </c>
    </row>
    <row r="3773" spans="1:6" ht="40.5">
      <c r="A3773" s="246" t="s">
        <v>11110</v>
      </c>
      <c r="B3773" s="247" t="s">
        <v>11111</v>
      </c>
      <c r="C3773" s="251" t="s">
        <v>437</v>
      </c>
      <c r="D3773" s="251" t="s">
        <v>11112</v>
      </c>
      <c r="E3773" s="250" t="s">
        <v>28</v>
      </c>
      <c r="F3773" s="253" t="s">
        <v>11628</v>
      </c>
    </row>
    <row r="3774" spans="1:6" ht="40.5">
      <c r="A3774" s="246" t="s">
        <v>11113</v>
      </c>
      <c r="B3774" s="247" t="s">
        <v>11114</v>
      </c>
      <c r="C3774" s="251" t="s">
        <v>437</v>
      </c>
      <c r="D3774" s="251" t="s">
        <v>11115</v>
      </c>
      <c r="E3774" s="250" t="s">
        <v>28</v>
      </c>
      <c r="F3774" s="253" t="s">
        <v>16196</v>
      </c>
    </row>
    <row r="3775" spans="1:6" ht="40.5">
      <c r="A3775" s="246" t="s">
        <v>11116</v>
      </c>
      <c r="B3775" s="247" t="s">
        <v>11117</v>
      </c>
      <c r="C3775" s="251" t="s">
        <v>437</v>
      </c>
      <c r="D3775" s="251" t="s">
        <v>11118</v>
      </c>
      <c r="E3775" s="250" t="s">
        <v>28</v>
      </c>
      <c r="F3775" s="253" t="s">
        <v>23437</v>
      </c>
    </row>
    <row r="3776" spans="1:6" ht="40.5">
      <c r="A3776" s="246" t="s">
        <v>11119</v>
      </c>
      <c r="B3776" s="247" t="s">
        <v>11120</v>
      </c>
      <c r="C3776" s="251" t="s">
        <v>437</v>
      </c>
      <c r="D3776" s="251" t="s">
        <v>11121</v>
      </c>
      <c r="E3776" s="250" t="s">
        <v>28</v>
      </c>
      <c r="F3776" s="253" t="s">
        <v>11112</v>
      </c>
    </row>
    <row r="3777" spans="1:6" ht="40.5">
      <c r="A3777" s="246" t="s">
        <v>11122</v>
      </c>
      <c r="B3777" s="247" t="s">
        <v>11123</v>
      </c>
      <c r="C3777" s="251" t="s">
        <v>437</v>
      </c>
      <c r="D3777" s="251" t="s">
        <v>11124</v>
      </c>
      <c r="E3777" s="250" t="s">
        <v>28</v>
      </c>
      <c r="F3777" s="253" t="s">
        <v>23438</v>
      </c>
    </row>
    <row r="3778" spans="1:6" ht="40.5">
      <c r="A3778" s="246" t="s">
        <v>11125</v>
      </c>
      <c r="B3778" s="247" t="s">
        <v>11126</v>
      </c>
      <c r="C3778" s="251" t="s">
        <v>437</v>
      </c>
      <c r="D3778" s="251" t="s">
        <v>11127</v>
      </c>
      <c r="E3778" s="250" t="s">
        <v>28</v>
      </c>
      <c r="F3778" s="253" t="s">
        <v>13366</v>
      </c>
    </row>
    <row r="3779" spans="1:6" ht="40.5">
      <c r="A3779" s="246" t="s">
        <v>11128</v>
      </c>
      <c r="B3779" s="247" t="s">
        <v>11129</v>
      </c>
      <c r="C3779" s="251" t="s">
        <v>437</v>
      </c>
      <c r="D3779" s="251" t="s">
        <v>11130</v>
      </c>
      <c r="E3779" s="250" t="s">
        <v>28</v>
      </c>
      <c r="F3779" s="253" t="s">
        <v>13136</v>
      </c>
    </row>
    <row r="3780" spans="1:6" ht="40.5">
      <c r="A3780" s="246" t="s">
        <v>11131</v>
      </c>
      <c r="B3780" s="247" t="s">
        <v>11132</v>
      </c>
      <c r="C3780" s="251" t="s">
        <v>437</v>
      </c>
      <c r="D3780" s="251" t="s">
        <v>6368</v>
      </c>
      <c r="E3780" s="250" t="s">
        <v>28</v>
      </c>
      <c r="F3780" s="253" t="s">
        <v>22766</v>
      </c>
    </row>
    <row r="3781" spans="1:6" ht="40.5">
      <c r="A3781" s="246" t="s">
        <v>11133</v>
      </c>
      <c r="B3781" s="247" t="s">
        <v>11134</v>
      </c>
      <c r="C3781" s="251" t="s">
        <v>437</v>
      </c>
      <c r="D3781" s="251" t="s">
        <v>11135</v>
      </c>
      <c r="E3781" s="250" t="s">
        <v>28</v>
      </c>
      <c r="F3781" s="253" t="s">
        <v>18488</v>
      </c>
    </row>
    <row r="3782" spans="1:6" ht="40.5">
      <c r="A3782" s="246" t="s">
        <v>11136</v>
      </c>
      <c r="B3782" s="247" t="s">
        <v>11137</v>
      </c>
      <c r="C3782" s="251" t="s">
        <v>437</v>
      </c>
      <c r="D3782" s="251" t="s">
        <v>11138</v>
      </c>
      <c r="E3782" s="250" t="s">
        <v>28</v>
      </c>
      <c r="F3782" s="253" t="s">
        <v>11269</v>
      </c>
    </row>
    <row r="3783" spans="1:6" ht="40.5">
      <c r="A3783" s="246" t="s">
        <v>11139</v>
      </c>
      <c r="B3783" s="247" t="s">
        <v>11140</v>
      </c>
      <c r="C3783" s="251" t="s">
        <v>437</v>
      </c>
      <c r="D3783" s="251" t="s">
        <v>11141</v>
      </c>
      <c r="E3783" s="250" t="s">
        <v>28</v>
      </c>
      <c r="F3783" s="253" t="s">
        <v>9162</v>
      </c>
    </row>
    <row r="3784" spans="1:6" ht="40.5">
      <c r="A3784" s="246" t="s">
        <v>11142</v>
      </c>
      <c r="B3784" s="247" t="s">
        <v>11143</v>
      </c>
      <c r="C3784" s="251" t="s">
        <v>437</v>
      </c>
      <c r="D3784" s="251" t="s">
        <v>11144</v>
      </c>
      <c r="E3784" s="250" t="s">
        <v>28</v>
      </c>
      <c r="F3784" s="253" t="s">
        <v>16834</v>
      </c>
    </row>
    <row r="3785" spans="1:6" ht="40.5">
      <c r="A3785" s="246" t="s">
        <v>11145</v>
      </c>
      <c r="B3785" s="247" t="s">
        <v>11146</v>
      </c>
      <c r="C3785" s="251" t="s">
        <v>437</v>
      </c>
      <c r="D3785" s="251" t="s">
        <v>11147</v>
      </c>
      <c r="E3785" s="250" t="s">
        <v>28</v>
      </c>
      <c r="F3785" s="253" t="s">
        <v>23439</v>
      </c>
    </row>
    <row r="3786" spans="1:6" ht="54">
      <c r="A3786" s="246" t="s">
        <v>11148</v>
      </c>
      <c r="B3786" s="247" t="s">
        <v>11149</v>
      </c>
      <c r="C3786" s="251" t="s">
        <v>437</v>
      </c>
      <c r="D3786" s="251" t="s">
        <v>11150</v>
      </c>
      <c r="E3786" s="250" t="s">
        <v>28</v>
      </c>
      <c r="F3786" s="253" t="s">
        <v>22773</v>
      </c>
    </row>
    <row r="3787" spans="1:6" ht="40.5">
      <c r="A3787" s="246" t="s">
        <v>11151</v>
      </c>
      <c r="B3787" s="247" t="s">
        <v>11152</v>
      </c>
      <c r="C3787" s="251" t="s">
        <v>437</v>
      </c>
      <c r="D3787" s="251" t="s">
        <v>4118</v>
      </c>
      <c r="E3787" s="250" t="s">
        <v>28</v>
      </c>
      <c r="F3787" s="253" t="s">
        <v>23440</v>
      </c>
    </row>
    <row r="3788" spans="1:6" ht="54">
      <c r="A3788" s="246" t="s">
        <v>11153</v>
      </c>
      <c r="B3788" s="247" t="s">
        <v>11154</v>
      </c>
      <c r="C3788" s="251" t="s">
        <v>437</v>
      </c>
      <c r="D3788" s="251" t="s">
        <v>11155</v>
      </c>
      <c r="E3788" s="250" t="s">
        <v>28</v>
      </c>
      <c r="F3788" s="253" t="s">
        <v>23441</v>
      </c>
    </row>
    <row r="3789" spans="1:6" ht="40.5">
      <c r="A3789" s="246" t="s">
        <v>11156</v>
      </c>
      <c r="B3789" s="247" t="s">
        <v>11157</v>
      </c>
      <c r="C3789" s="251" t="s">
        <v>437</v>
      </c>
      <c r="D3789" s="251" t="s">
        <v>11158</v>
      </c>
      <c r="E3789" s="250" t="s">
        <v>28</v>
      </c>
      <c r="F3789" s="253" t="s">
        <v>5724</v>
      </c>
    </row>
    <row r="3790" spans="1:6" ht="54">
      <c r="A3790" s="246" t="s">
        <v>11159</v>
      </c>
      <c r="B3790" s="247" t="s">
        <v>11160</v>
      </c>
      <c r="C3790" s="251" t="s">
        <v>437</v>
      </c>
      <c r="D3790" s="251" t="s">
        <v>11161</v>
      </c>
      <c r="E3790" s="250" t="s">
        <v>28</v>
      </c>
      <c r="F3790" s="253" t="s">
        <v>8495</v>
      </c>
    </row>
    <row r="3791" spans="1:6" ht="40.5">
      <c r="A3791" s="246" t="s">
        <v>11162</v>
      </c>
      <c r="B3791" s="247" t="s">
        <v>11163</v>
      </c>
      <c r="C3791" s="251" t="s">
        <v>437</v>
      </c>
      <c r="D3791" s="251" t="s">
        <v>11164</v>
      </c>
      <c r="E3791" s="250" t="s">
        <v>28</v>
      </c>
      <c r="F3791" s="253" t="s">
        <v>11797</v>
      </c>
    </row>
    <row r="3792" spans="1:6" ht="54">
      <c r="A3792" s="246" t="s">
        <v>11165</v>
      </c>
      <c r="B3792" s="247" t="s">
        <v>11166</v>
      </c>
      <c r="C3792" s="251" t="s">
        <v>437</v>
      </c>
      <c r="D3792" s="251" t="s">
        <v>8298</v>
      </c>
      <c r="E3792" s="250" t="s">
        <v>28</v>
      </c>
      <c r="F3792" s="253" t="s">
        <v>16112</v>
      </c>
    </row>
    <row r="3793" spans="1:6" ht="40.5">
      <c r="A3793" s="246" t="s">
        <v>11167</v>
      </c>
      <c r="B3793" s="247" t="s">
        <v>11168</v>
      </c>
      <c r="C3793" s="251" t="s">
        <v>437</v>
      </c>
      <c r="D3793" s="251" t="s">
        <v>8041</v>
      </c>
      <c r="E3793" s="250" t="s">
        <v>28</v>
      </c>
      <c r="F3793" s="253" t="s">
        <v>23442</v>
      </c>
    </row>
    <row r="3794" spans="1:6" ht="54">
      <c r="A3794" s="246" t="s">
        <v>11169</v>
      </c>
      <c r="B3794" s="247" t="s">
        <v>11170</v>
      </c>
      <c r="C3794" s="251" t="s">
        <v>437</v>
      </c>
      <c r="D3794" s="251" t="s">
        <v>8843</v>
      </c>
      <c r="E3794" s="250" t="s">
        <v>28</v>
      </c>
      <c r="F3794" s="253" t="s">
        <v>12558</v>
      </c>
    </row>
    <row r="3795" spans="1:6" ht="40.5">
      <c r="A3795" s="246" t="s">
        <v>11171</v>
      </c>
      <c r="B3795" s="247" t="s">
        <v>11172</v>
      </c>
      <c r="C3795" s="251" t="s">
        <v>437</v>
      </c>
      <c r="D3795" s="251" t="s">
        <v>11173</v>
      </c>
      <c r="E3795" s="250" t="s">
        <v>28</v>
      </c>
      <c r="F3795" s="253" t="s">
        <v>23443</v>
      </c>
    </row>
    <row r="3796" spans="1:6" ht="54">
      <c r="A3796" s="246" t="s">
        <v>11174</v>
      </c>
      <c r="B3796" s="247" t="s">
        <v>11175</v>
      </c>
      <c r="C3796" s="251" t="s">
        <v>437</v>
      </c>
      <c r="D3796" s="251" t="s">
        <v>11176</v>
      </c>
      <c r="E3796" s="250" t="s">
        <v>28</v>
      </c>
      <c r="F3796" s="253" t="s">
        <v>23444</v>
      </c>
    </row>
    <row r="3797" spans="1:6" ht="40.5">
      <c r="A3797" s="246" t="s">
        <v>11177</v>
      </c>
      <c r="B3797" s="247" t="s">
        <v>11178</v>
      </c>
      <c r="C3797" s="251" t="s">
        <v>437</v>
      </c>
      <c r="D3797" s="251" t="s">
        <v>11179</v>
      </c>
      <c r="E3797" s="250" t="s">
        <v>28</v>
      </c>
      <c r="F3797" s="253" t="s">
        <v>2167</v>
      </c>
    </row>
    <row r="3798" spans="1:6" ht="54">
      <c r="A3798" s="246" t="s">
        <v>11180</v>
      </c>
      <c r="B3798" s="247" t="s">
        <v>11181</v>
      </c>
      <c r="C3798" s="251" t="s">
        <v>437</v>
      </c>
      <c r="D3798" s="251" t="s">
        <v>11182</v>
      </c>
      <c r="E3798" s="250" t="s">
        <v>28</v>
      </c>
      <c r="F3798" s="253" t="s">
        <v>6826</v>
      </c>
    </row>
    <row r="3799" spans="1:6" ht="40.5">
      <c r="A3799" s="246" t="s">
        <v>11183</v>
      </c>
      <c r="B3799" s="247" t="s">
        <v>11184</v>
      </c>
      <c r="C3799" s="251" t="s">
        <v>437</v>
      </c>
      <c r="D3799" s="251" t="s">
        <v>11185</v>
      </c>
      <c r="E3799" s="250" t="s">
        <v>28</v>
      </c>
      <c r="F3799" s="253" t="s">
        <v>23445</v>
      </c>
    </row>
    <row r="3800" spans="1:6" ht="40.5">
      <c r="A3800" s="246" t="s">
        <v>11186</v>
      </c>
      <c r="B3800" s="247" t="s">
        <v>11187</v>
      </c>
      <c r="C3800" s="251" t="s">
        <v>437</v>
      </c>
      <c r="D3800" s="251" t="s">
        <v>504</v>
      </c>
      <c r="E3800" s="250" t="s">
        <v>28</v>
      </c>
      <c r="F3800" s="253" t="s">
        <v>17447</v>
      </c>
    </row>
    <row r="3801" spans="1:6" ht="54">
      <c r="A3801" s="246" t="s">
        <v>11188</v>
      </c>
      <c r="B3801" s="247" t="s">
        <v>11189</v>
      </c>
      <c r="C3801" s="251" t="s">
        <v>437</v>
      </c>
      <c r="D3801" s="251" t="s">
        <v>11190</v>
      </c>
      <c r="E3801" s="250" t="s">
        <v>28</v>
      </c>
      <c r="F3801" s="253" t="s">
        <v>23446</v>
      </c>
    </row>
    <row r="3802" spans="1:6" ht="40.5">
      <c r="A3802" s="246" t="s">
        <v>11191</v>
      </c>
      <c r="B3802" s="247" t="s">
        <v>11192</v>
      </c>
      <c r="C3802" s="251" t="s">
        <v>437</v>
      </c>
      <c r="D3802" s="251" t="s">
        <v>11193</v>
      </c>
      <c r="E3802" s="250" t="s">
        <v>28</v>
      </c>
      <c r="F3802" s="253" t="s">
        <v>23433</v>
      </c>
    </row>
    <row r="3803" spans="1:6" ht="54">
      <c r="A3803" s="246" t="s">
        <v>11194</v>
      </c>
      <c r="B3803" s="247" t="s">
        <v>11195</v>
      </c>
      <c r="C3803" s="251" t="s">
        <v>437</v>
      </c>
      <c r="D3803" s="251" t="s">
        <v>11196</v>
      </c>
      <c r="E3803" s="250" t="s">
        <v>28</v>
      </c>
      <c r="F3803" s="253" t="s">
        <v>23447</v>
      </c>
    </row>
    <row r="3804" spans="1:6" ht="40.5">
      <c r="A3804" s="246" t="s">
        <v>11197</v>
      </c>
      <c r="B3804" s="247" t="s">
        <v>11198</v>
      </c>
      <c r="C3804" s="251" t="s">
        <v>437</v>
      </c>
      <c r="D3804" s="251" t="s">
        <v>11199</v>
      </c>
      <c r="E3804" s="250" t="s">
        <v>28</v>
      </c>
      <c r="F3804" s="253" t="s">
        <v>2036</v>
      </c>
    </row>
    <row r="3805" spans="1:6" ht="54">
      <c r="A3805" s="246" t="s">
        <v>11200</v>
      </c>
      <c r="B3805" s="247" t="s">
        <v>11201</v>
      </c>
      <c r="C3805" s="251" t="s">
        <v>437</v>
      </c>
      <c r="D3805" s="251" t="s">
        <v>11202</v>
      </c>
      <c r="E3805" s="250" t="s">
        <v>28</v>
      </c>
      <c r="F3805" s="253" t="s">
        <v>23448</v>
      </c>
    </row>
    <row r="3806" spans="1:6" ht="40.5">
      <c r="A3806" s="246" t="s">
        <v>11203</v>
      </c>
      <c r="B3806" s="247" t="s">
        <v>11204</v>
      </c>
      <c r="C3806" s="251" t="s">
        <v>437</v>
      </c>
      <c r="D3806" s="251" t="s">
        <v>11205</v>
      </c>
      <c r="E3806" s="250" t="s">
        <v>28</v>
      </c>
      <c r="F3806" s="253" t="s">
        <v>23449</v>
      </c>
    </row>
    <row r="3807" spans="1:6" ht="40.5">
      <c r="A3807" s="246" t="s">
        <v>11206</v>
      </c>
      <c r="B3807" s="247" t="s">
        <v>11207</v>
      </c>
      <c r="C3807" s="251" t="s">
        <v>437</v>
      </c>
      <c r="D3807" s="251" t="s">
        <v>242</v>
      </c>
      <c r="E3807" s="250" t="s">
        <v>28</v>
      </c>
      <c r="F3807" s="253" t="s">
        <v>13215</v>
      </c>
    </row>
    <row r="3808" spans="1:6" ht="40.5">
      <c r="A3808" s="246" t="s">
        <v>11208</v>
      </c>
      <c r="B3808" s="247" t="s">
        <v>11209</v>
      </c>
      <c r="C3808" s="251" t="s">
        <v>437</v>
      </c>
      <c r="D3808" s="251" t="s">
        <v>11210</v>
      </c>
      <c r="E3808" s="250" t="s">
        <v>28</v>
      </c>
      <c r="F3808" s="253" t="s">
        <v>10926</v>
      </c>
    </row>
    <row r="3809" spans="1:6" ht="40.5">
      <c r="A3809" s="246" t="s">
        <v>11211</v>
      </c>
      <c r="B3809" s="247" t="s">
        <v>11212</v>
      </c>
      <c r="C3809" s="251" t="s">
        <v>437</v>
      </c>
      <c r="D3809" s="251" t="s">
        <v>11213</v>
      </c>
      <c r="E3809" s="250" t="s">
        <v>28</v>
      </c>
      <c r="F3809" s="253" t="s">
        <v>10600</v>
      </c>
    </row>
    <row r="3810" spans="1:6" ht="54">
      <c r="A3810" s="246" t="s">
        <v>11214</v>
      </c>
      <c r="B3810" s="247" t="s">
        <v>11215</v>
      </c>
      <c r="C3810" s="251" t="s">
        <v>437</v>
      </c>
      <c r="D3810" s="251" t="s">
        <v>11006</v>
      </c>
      <c r="E3810" s="250" t="s">
        <v>28</v>
      </c>
      <c r="F3810" s="253" t="s">
        <v>16287</v>
      </c>
    </row>
    <row r="3811" spans="1:6" ht="54">
      <c r="A3811" s="246" t="s">
        <v>11216</v>
      </c>
      <c r="B3811" s="247" t="s">
        <v>11217</v>
      </c>
      <c r="C3811" s="251" t="s">
        <v>437</v>
      </c>
      <c r="D3811" s="251" t="s">
        <v>7939</v>
      </c>
      <c r="E3811" s="250" t="s">
        <v>28</v>
      </c>
      <c r="F3811" s="253" t="s">
        <v>23241</v>
      </c>
    </row>
    <row r="3812" spans="1:6" ht="54">
      <c r="A3812" s="246" t="s">
        <v>11218</v>
      </c>
      <c r="B3812" s="247" t="s">
        <v>11219</v>
      </c>
      <c r="C3812" s="251" t="s">
        <v>437</v>
      </c>
      <c r="D3812" s="251" t="s">
        <v>11220</v>
      </c>
      <c r="E3812" s="250" t="s">
        <v>28</v>
      </c>
      <c r="F3812" s="253" t="s">
        <v>5467</v>
      </c>
    </row>
    <row r="3813" spans="1:6" ht="54">
      <c r="A3813" s="246" t="s">
        <v>11221</v>
      </c>
      <c r="B3813" s="247" t="s">
        <v>11222</v>
      </c>
      <c r="C3813" s="251" t="s">
        <v>437</v>
      </c>
      <c r="D3813" s="251" t="s">
        <v>11223</v>
      </c>
      <c r="E3813" s="250" t="s">
        <v>28</v>
      </c>
      <c r="F3813" s="253" t="s">
        <v>22835</v>
      </c>
    </row>
    <row r="3814" spans="1:6" ht="54">
      <c r="A3814" s="246" t="s">
        <v>11224</v>
      </c>
      <c r="B3814" s="247" t="s">
        <v>11225</v>
      </c>
      <c r="C3814" s="251" t="s">
        <v>437</v>
      </c>
      <c r="D3814" s="251" t="s">
        <v>11226</v>
      </c>
      <c r="E3814" s="250" t="s">
        <v>28</v>
      </c>
      <c r="F3814" s="253" t="s">
        <v>13464</v>
      </c>
    </row>
    <row r="3815" spans="1:6" ht="54">
      <c r="A3815" s="246" t="s">
        <v>11227</v>
      </c>
      <c r="B3815" s="247" t="s">
        <v>11228</v>
      </c>
      <c r="C3815" s="251" t="s">
        <v>437</v>
      </c>
      <c r="D3815" s="251" t="s">
        <v>11229</v>
      </c>
      <c r="E3815" s="250" t="s">
        <v>28</v>
      </c>
      <c r="F3815" s="253" t="s">
        <v>17353</v>
      </c>
    </row>
    <row r="3816" spans="1:6" ht="54">
      <c r="A3816" s="246" t="s">
        <v>11230</v>
      </c>
      <c r="B3816" s="247" t="s">
        <v>11231</v>
      </c>
      <c r="C3816" s="251" t="s">
        <v>437</v>
      </c>
      <c r="D3816" s="251" t="s">
        <v>11232</v>
      </c>
      <c r="E3816" s="250" t="s">
        <v>28</v>
      </c>
      <c r="F3816" s="253" t="s">
        <v>23450</v>
      </c>
    </row>
    <row r="3817" spans="1:6" ht="54">
      <c r="A3817" s="246" t="s">
        <v>11233</v>
      </c>
      <c r="B3817" s="247" t="s">
        <v>11234</v>
      </c>
      <c r="C3817" s="251" t="s">
        <v>437</v>
      </c>
      <c r="D3817" s="251" t="s">
        <v>1880</v>
      </c>
      <c r="E3817" s="250" t="s">
        <v>28</v>
      </c>
      <c r="F3817" s="253" t="s">
        <v>11155</v>
      </c>
    </row>
    <row r="3818" spans="1:6" ht="40.5">
      <c r="A3818" s="246" t="s">
        <v>11235</v>
      </c>
      <c r="B3818" s="247" t="s">
        <v>11236</v>
      </c>
      <c r="C3818" s="251" t="s">
        <v>437</v>
      </c>
      <c r="D3818" s="251" t="s">
        <v>10134</v>
      </c>
      <c r="E3818" s="250" t="s">
        <v>28</v>
      </c>
      <c r="F3818" s="253" t="s">
        <v>23451</v>
      </c>
    </row>
    <row r="3819" spans="1:6" ht="54">
      <c r="A3819" s="246" t="s">
        <v>11237</v>
      </c>
      <c r="B3819" s="247" t="s">
        <v>11238</v>
      </c>
      <c r="C3819" s="251" t="s">
        <v>437</v>
      </c>
      <c r="D3819" s="251" t="s">
        <v>11239</v>
      </c>
      <c r="E3819" s="250" t="s">
        <v>28</v>
      </c>
      <c r="F3819" s="253" t="s">
        <v>840</v>
      </c>
    </row>
    <row r="3820" spans="1:6" ht="54">
      <c r="A3820" s="246" t="s">
        <v>11240</v>
      </c>
      <c r="B3820" s="247" t="s">
        <v>11241</v>
      </c>
      <c r="C3820" s="251" t="s">
        <v>437</v>
      </c>
      <c r="D3820" s="251" t="s">
        <v>11242</v>
      </c>
      <c r="E3820" s="250" t="s">
        <v>28</v>
      </c>
      <c r="F3820" s="253" t="s">
        <v>23452</v>
      </c>
    </row>
    <row r="3821" spans="1:6" ht="40.5">
      <c r="A3821" s="246" t="s">
        <v>11243</v>
      </c>
      <c r="B3821" s="247" t="s">
        <v>11244</v>
      </c>
      <c r="C3821" s="251" t="s">
        <v>437</v>
      </c>
      <c r="D3821" s="251" t="s">
        <v>11245</v>
      </c>
      <c r="E3821" s="250" t="s">
        <v>28</v>
      </c>
      <c r="F3821" s="253" t="s">
        <v>23453</v>
      </c>
    </row>
    <row r="3822" spans="1:6" ht="54">
      <c r="A3822" s="246" t="s">
        <v>11246</v>
      </c>
      <c r="B3822" s="247" t="s">
        <v>11247</v>
      </c>
      <c r="C3822" s="251" t="s">
        <v>437</v>
      </c>
      <c r="D3822" s="251" t="s">
        <v>11248</v>
      </c>
      <c r="E3822" s="250" t="s">
        <v>28</v>
      </c>
      <c r="F3822" s="253" t="s">
        <v>17423</v>
      </c>
    </row>
    <row r="3823" spans="1:6" ht="54">
      <c r="A3823" s="246" t="s">
        <v>11249</v>
      </c>
      <c r="B3823" s="247" t="s">
        <v>11250</v>
      </c>
      <c r="C3823" s="251" t="s">
        <v>437</v>
      </c>
      <c r="D3823" s="251" t="s">
        <v>11251</v>
      </c>
      <c r="E3823" s="250" t="s">
        <v>28</v>
      </c>
      <c r="F3823" s="253" t="s">
        <v>20311</v>
      </c>
    </row>
    <row r="3824" spans="1:6" ht="40.5">
      <c r="A3824" s="246" t="s">
        <v>11252</v>
      </c>
      <c r="B3824" s="247" t="s">
        <v>11253</v>
      </c>
      <c r="C3824" s="251" t="s">
        <v>437</v>
      </c>
      <c r="D3824" s="251" t="s">
        <v>11254</v>
      </c>
      <c r="E3824" s="250" t="s">
        <v>28</v>
      </c>
      <c r="F3824" s="253" t="s">
        <v>1699</v>
      </c>
    </row>
    <row r="3825" spans="1:6" ht="54">
      <c r="A3825" s="246" t="s">
        <v>11255</v>
      </c>
      <c r="B3825" s="247" t="s">
        <v>11256</v>
      </c>
      <c r="C3825" s="251" t="s">
        <v>437</v>
      </c>
      <c r="D3825" s="251" t="s">
        <v>11257</v>
      </c>
      <c r="E3825" s="250" t="s">
        <v>28</v>
      </c>
      <c r="F3825" s="253" t="s">
        <v>23454</v>
      </c>
    </row>
    <row r="3826" spans="1:6" ht="40.5">
      <c r="A3826" s="246" t="s">
        <v>11258</v>
      </c>
      <c r="B3826" s="247" t="s">
        <v>11259</v>
      </c>
      <c r="C3826" s="251" t="s">
        <v>437</v>
      </c>
      <c r="D3826" s="251" t="s">
        <v>11260</v>
      </c>
      <c r="E3826" s="250" t="s">
        <v>28</v>
      </c>
      <c r="F3826" s="253" t="s">
        <v>8056</v>
      </c>
    </row>
    <row r="3827" spans="1:6" ht="54">
      <c r="A3827" s="246" t="s">
        <v>11261</v>
      </c>
      <c r="B3827" s="247" t="s">
        <v>11262</v>
      </c>
      <c r="C3827" s="251" t="s">
        <v>437</v>
      </c>
      <c r="D3827" s="251" t="s">
        <v>11263</v>
      </c>
      <c r="E3827" s="250" t="s">
        <v>28</v>
      </c>
      <c r="F3827" s="253" t="s">
        <v>22576</v>
      </c>
    </row>
    <row r="3828" spans="1:6" ht="40.5">
      <c r="A3828" s="246" t="s">
        <v>11264</v>
      </c>
      <c r="B3828" s="247" t="s">
        <v>11265</v>
      </c>
      <c r="C3828" s="251" t="s">
        <v>437</v>
      </c>
      <c r="D3828" s="251" t="s">
        <v>11266</v>
      </c>
      <c r="E3828" s="250" t="s">
        <v>28</v>
      </c>
      <c r="F3828" s="253" t="s">
        <v>23436</v>
      </c>
    </row>
    <row r="3829" spans="1:6" ht="54">
      <c r="A3829" s="246" t="s">
        <v>11267</v>
      </c>
      <c r="B3829" s="247" t="s">
        <v>11268</v>
      </c>
      <c r="C3829" s="251" t="s">
        <v>437</v>
      </c>
      <c r="D3829" s="251" t="s">
        <v>11269</v>
      </c>
      <c r="E3829" s="250" t="s">
        <v>28</v>
      </c>
      <c r="F3829" s="253" t="s">
        <v>11886</v>
      </c>
    </row>
    <row r="3830" spans="1:6" ht="40.5">
      <c r="A3830" s="246" t="s">
        <v>11270</v>
      </c>
      <c r="B3830" s="247" t="s">
        <v>11271</v>
      </c>
      <c r="C3830" s="251" t="s">
        <v>437</v>
      </c>
      <c r="D3830" s="251" t="s">
        <v>4756</v>
      </c>
      <c r="E3830" s="250" t="s">
        <v>28</v>
      </c>
      <c r="F3830" s="253" t="s">
        <v>19388</v>
      </c>
    </row>
    <row r="3831" spans="1:6" ht="54">
      <c r="A3831" s="246" t="s">
        <v>11272</v>
      </c>
      <c r="B3831" s="247" t="s">
        <v>11273</v>
      </c>
      <c r="C3831" s="251" t="s">
        <v>437</v>
      </c>
      <c r="D3831" s="251" t="s">
        <v>1775</v>
      </c>
      <c r="E3831" s="250" t="s">
        <v>28</v>
      </c>
      <c r="F3831" s="253" t="s">
        <v>23455</v>
      </c>
    </row>
    <row r="3832" spans="1:6" ht="54">
      <c r="A3832" s="246" t="s">
        <v>11274</v>
      </c>
      <c r="B3832" s="247" t="s">
        <v>11275</v>
      </c>
      <c r="C3832" s="251" t="s">
        <v>437</v>
      </c>
      <c r="D3832" s="251" t="s">
        <v>11276</v>
      </c>
      <c r="E3832" s="250" t="s">
        <v>28</v>
      </c>
      <c r="F3832" s="253" t="s">
        <v>22682</v>
      </c>
    </row>
    <row r="3833" spans="1:6" ht="54">
      <c r="A3833" s="246" t="s">
        <v>11277</v>
      </c>
      <c r="B3833" s="247" t="s">
        <v>11278</v>
      </c>
      <c r="C3833" s="251" t="s">
        <v>437</v>
      </c>
      <c r="D3833" s="251" t="s">
        <v>11279</v>
      </c>
      <c r="E3833" s="250" t="s">
        <v>28</v>
      </c>
      <c r="F3833" s="253" t="s">
        <v>10840</v>
      </c>
    </row>
    <row r="3834" spans="1:6" ht="40.5">
      <c r="A3834" s="246" t="s">
        <v>11280</v>
      </c>
      <c r="B3834" s="247" t="s">
        <v>11281</v>
      </c>
      <c r="C3834" s="251" t="s">
        <v>437</v>
      </c>
      <c r="D3834" s="251" t="s">
        <v>11282</v>
      </c>
      <c r="E3834" s="250" t="s">
        <v>28</v>
      </c>
      <c r="F3834" s="253" t="s">
        <v>3530</v>
      </c>
    </row>
    <row r="3835" spans="1:6" ht="54">
      <c r="A3835" s="246" t="s">
        <v>11283</v>
      </c>
      <c r="B3835" s="247" t="s">
        <v>11284</v>
      </c>
      <c r="C3835" s="251" t="s">
        <v>437</v>
      </c>
      <c r="D3835" s="251" t="s">
        <v>11285</v>
      </c>
      <c r="E3835" s="250" t="s">
        <v>28</v>
      </c>
      <c r="F3835" s="253" t="s">
        <v>23456</v>
      </c>
    </row>
    <row r="3836" spans="1:6" ht="54">
      <c r="A3836" s="246" t="s">
        <v>11286</v>
      </c>
      <c r="B3836" s="247" t="s">
        <v>11287</v>
      </c>
      <c r="C3836" s="251" t="s">
        <v>437</v>
      </c>
      <c r="D3836" s="251" t="s">
        <v>7295</v>
      </c>
      <c r="E3836" s="250" t="s">
        <v>28</v>
      </c>
      <c r="F3836" s="253" t="s">
        <v>23457</v>
      </c>
    </row>
    <row r="3837" spans="1:6" ht="54">
      <c r="A3837" s="246" t="s">
        <v>11288</v>
      </c>
      <c r="B3837" s="247" t="s">
        <v>11289</v>
      </c>
      <c r="C3837" s="251" t="s">
        <v>437</v>
      </c>
      <c r="D3837" s="251" t="s">
        <v>11290</v>
      </c>
      <c r="E3837" s="250" t="s">
        <v>28</v>
      </c>
      <c r="F3837" s="253" t="s">
        <v>23458</v>
      </c>
    </row>
    <row r="3838" spans="1:6" ht="54">
      <c r="A3838" s="246" t="s">
        <v>11291</v>
      </c>
      <c r="B3838" s="247" t="s">
        <v>11292</v>
      </c>
      <c r="C3838" s="251" t="s">
        <v>437</v>
      </c>
      <c r="D3838" s="251" t="s">
        <v>8175</v>
      </c>
      <c r="E3838" s="250" t="s">
        <v>28</v>
      </c>
      <c r="F3838" s="253" t="s">
        <v>3898</v>
      </c>
    </row>
    <row r="3839" spans="1:6" ht="54">
      <c r="A3839" s="246" t="s">
        <v>11293</v>
      </c>
      <c r="B3839" s="247" t="s">
        <v>11294</v>
      </c>
      <c r="C3839" s="251" t="s">
        <v>437</v>
      </c>
      <c r="D3839" s="251" t="s">
        <v>11295</v>
      </c>
      <c r="E3839" s="250" t="s">
        <v>28</v>
      </c>
      <c r="F3839" s="253" t="s">
        <v>23459</v>
      </c>
    </row>
    <row r="3840" spans="1:6" ht="54">
      <c r="A3840" s="246" t="s">
        <v>11296</v>
      </c>
      <c r="B3840" s="247" t="s">
        <v>11297</v>
      </c>
      <c r="C3840" s="251" t="s">
        <v>437</v>
      </c>
      <c r="D3840" s="251" t="s">
        <v>11298</v>
      </c>
      <c r="E3840" s="250" t="s">
        <v>28</v>
      </c>
      <c r="F3840" s="253" t="s">
        <v>23460</v>
      </c>
    </row>
    <row r="3841" spans="1:6" ht="40.5">
      <c r="A3841" s="246" t="s">
        <v>11299</v>
      </c>
      <c r="B3841" s="247" t="s">
        <v>11300</v>
      </c>
      <c r="C3841" s="251" t="s">
        <v>437</v>
      </c>
      <c r="D3841" s="251" t="s">
        <v>11301</v>
      </c>
      <c r="E3841" s="250" t="s">
        <v>28</v>
      </c>
      <c r="F3841" s="253" t="s">
        <v>22804</v>
      </c>
    </row>
    <row r="3842" spans="1:6" ht="40.5">
      <c r="A3842" s="246" t="s">
        <v>11302</v>
      </c>
      <c r="B3842" s="247" t="s">
        <v>11303</v>
      </c>
      <c r="C3842" s="251" t="s">
        <v>437</v>
      </c>
      <c r="D3842" s="251" t="s">
        <v>11304</v>
      </c>
      <c r="E3842" s="250" t="s">
        <v>28</v>
      </c>
      <c r="F3842" s="253" t="s">
        <v>23461</v>
      </c>
    </row>
    <row r="3843" spans="1:6" ht="40.5">
      <c r="A3843" s="246" t="s">
        <v>11305</v>
      </c>
      <c r="B3843" s="247" t="s">
        <v>11306</v>
      </c>
      <c r="C3843" s="251" t="s">
        <v>437</v>
      </c>
      <c r="D3843" s="251" t="s">
        <v>11307</v>
      </c>
      <c r="E3843" s="250" t="s">
        <v>28</v>
      </c>
      <c r="F3843" s="253" t="s">
        <v>10918</v>
      </c>
    </row>
    <row r="3844" spans="1:6" ht="54">
      <c r="A3844" s="246" t="s">
        <v>11308</v>
      </c>
      <c r="B3844" s="247" t="s">
        <v>11309</v>
      </c>
      <c r="C3844" s="251" t="s">
        <v>437</v>
      </c>
      <c r="D3844" s="251" t="s">
        <v>11310</v>
      </c>
      <c r="E3844" s="250" t="s">
        <v>28</v>
      </c>
      <c r="F3844" s="253" t="s">
        <v>23462</v>
      </c>
    </row>
    <row r="3845" spans="1:6" ht="54">
      <c r="A3845" s="246" t="s">
        <v>11311</v>
      </c>
      <c r="B3845" s="247" t="s">
        <v>11312</v>
      </c>
      <c r="C3845" s="251" t="s">
        <v>437</v>
      </c>
      <c r="D3845" s="251" t="s">
        <v>11313</v>
      </c>
      <c r="E3845" s="250" t="s">
        <v>28</v>
      </c>
      <c r="F3845" s="253" t="s">
        <v>3303</v>
      </c>
    </row>
    <row r="3846" spans="1:6" ht="67.5">
      <c r="A3846" s="246" t="s">
        <v>11314</v>
      </c>
      <c r="B3846" s="247" t="s">
        <v>11315</v>
      </c>
      <c r="C3846" s="251" t="s">
        <v>437</v>
      </c>
      <c r="D3846" s="251" t="s">
        <v>7995</v>
      </c>
      <c r="E3846" s="250" t="s">
        <v>28</v>
      </c>
      <c r="F3846" s="253" t="s">
        <v>23463</v>
      </c>
    </row>
    <row r="3847" spans="1:6" ht="54">
      <c r="A3847" s="246" t="s">
        <v>11316</v>
      </c>
      <c r="B3847" s="247" t="s">
        <v>11317</v>
      </c>
      <c r="C3847" s="251" t="s">
        <v>437</v>
      </c>
      <c r="D3847" s="251" t="s">
        <v>669</v>
      </c>
      <c r="E3847" s="250" t="s">
        <v>28</v>
      </c>
      <c r="F3847" s="253" t="s">
        <v>23464</v>
      </c>
    </row>
    <row r="3848" spans="1:6" ht="54">
      <c r="A3848" s="246" t="s">
        <v>11318</v>
      </c>
      <c r="B3848" s="247" t="s">
        <v>11319</v>
      </c>
      <c r="C3848" s="251" t="s">
        <v>437</v>
      </c>
      <c r="D3848" s="251" t="s">
        <v>11320</v>
      </c>
      <c r="E3848" s="250" t="s">
        <v>28</v>
      </c>
      <c r="F3848" s="253" t="s">
        <v>20754</v>
      </c>
    </row>
    <row r="3849" spans="1:6" ht="67.5">
      <c r="A3849" s="246" t="s">
        <v>11321</v>
      </c>
      <c r="B3849" s="247" t="s">
        <v>11322</v>
      </c>
      <c r="C3849" s="251" t="s">
        <v>437</v>
      </c>
      <c r="D3849" s="251" t="s">
        <v>6058</v>
      </c>
      <c r="E3849" s="250" t="s">
        <v>28</v>
      </c>
      <c r="F3849" s="253" t="s">
        <v>23465</v>
      </c>
    </row>
    <row r="3850" spans="1:6" ht="54">
      <c r="A3850" s="246" t="s">
        <v>11323</v>
      </c>
      <c r="B3850" s="247" t="s">
        <v>11324</v>
      </c>
      <c r="C3850" s="251" t="s">
        <v>437</v>
      </c>
      <c r="D3850" s="251" t="s">
        <v>11325</v>
      </c>
      <c r="E3850" s="250" t="s">
        <v>28</v>
      </c>
      <c r="F3850" s="253" t="s">
        <v>23466</v>
      </c>
    </row>
    <row r="3851" spans="1:6" ht="54">
      <c r="A3851" s="246" t="s">
        <v>11326</v>
      </c>
      <c r="B3851" s="247" t="s">
        <v>11327</v>
      </c>
      <c r="C3851" s="251" t="s">
        <v>437</v>
      </c>
      <c r="D3851" s="251" t="s">
        <v>11328</v>
      </c>
      <c r="E3851" s="250" t="s">
        <v>28</v>
      </c>
      <c r="F3851" s="253" t="s">
        <v>17763</v>
      </c>
    </row>
    <row r="3852" spans="1:6" ht="67.5">
      <c r="A3852" s="246" t="s">
        <v>11329</v>
      </c>
      <c r="B3852" s="247" t="s">
        <v>11330</v>
      </c>
      <c r="C3852" s="251" t="s">
        <v>437</v>
      </c>
      <c r="D3852" s="251" t="s">
        <v>11331</v>
      </c>
      <c r="E3852" s="250" t="s">
        <v>28</v>
      </c>
      <c r="F3852" s="253" t="s">
        <v>23467</v>
      </c>
    </row>
    <row r="3853" spans="1:6" ht="40.5">
      <c r="A3853" s="246" t="s">
        <v>11332</v>
      </c>
      <c r="B3853" s="247" t="s">
        <v>11333</v>
      </c>
      <c r="C3853" s="251" t="s">
        <v>437</v>
      </c>
      <c r="D3853" s="251" t="s">
        <v>11334</v>
      </c>
      <c r="E3853" s="250" t="s">
        <v>28</v>
      </c>
      <c r="F3853" s="253" t="s">
        <v>10458</v>
      </c>
    </row>
    <row r="3854" spans="1:6" ht="40.5">
      <c r="A3854" s="246" t="s">
        <v>11335</v>
      </c>
      <c r="B3854" s="247" t="s">
        <v>11336</v>
      </c>
      <c r="C3854" s="251" t="s">
        <v>437</v>
      </c>
      <c r="D3854" s="251" t="s">
        <v>11337</v>
      </c>
      <c r="E3854" s="250" t="s">
        <v>28</v>
      </c>
      <c r="F3854" s="253" t="s">
        <v>23468</v>
      </c>
    </row>
    <row r="3855" spans="1:6" ht="54">
      <c r="A3855" s="246" t="s">
        <v>11338</v>
      </c>
      <c r="B3855" s="247" t="s">
        <v>11339</v>
      </c>
      <c r="C3855" s="251" t="s">
        <v>437</v>
      </c>
      <c r="D3855" s="251" t="s">
        <v>4768</v>
      </c>
      <c r="E3855" s="250" t="s">
        <v>28</v>
      </c>
      <c r="F3855" s="253" t="s">
        <v>13939</v>
      </c>
    </row>
    <row r="3856" spans="1:6" ht="54">
      <c r="A3856" s="246" t="s">
        <v>11340</v>
      </c>
      <c r="B3856" s="247" t="s">
        <v>11341</v>
      </c>
      <c r="C3856" s="251" t="s">
        <v>437</v>
      </c>
      <c r="D3856" s="251" t="s">
        <v>11342</v>
      </c>
      <c r="E3856" s="250" t="s">
        <v>28</v>
      </c>
      <c r="F3856" s="253" t="s">
        <v>23436</v>
      </c>
    </row>
    <row r="3857" spans="1:6" ht="40.5">
      <c r="A3857" s="246" t="s">
        <v>11343</v>
      </c>
      <c r="B3857" s="247" t="s">
        <v>11344</v>
      </c>
      <c r="C3857" s="251" t="s">
        <v>437</v>
      </c>
      <c r="D3857" s="251" t="s">
        <v>11345</v>
      </c>
      <c r="E3857" s="250" t="s">
        <v>28</v>
      </c>
      <c r="F3857" s="253" t="s">
        <v>17335</v>
      </c>
    </row>
    <row r="3858" spans="1:6" ht="40.5">
      <c r="A3858" s="246" t="s">
        <v>11346</v>
      </c>
      <c r="B3858" s="247" t="s">
        <v>11347</v>
      </c>
      <c r="C3858" s="251" t="s">
        <v>437</v>
      </c>
      <c r="D3858" s="251" t="s">
        <v>11348</v>
      </c>
      <c r="E3858" s="250" t="s">
        <v>28</v>
      </c>
      <c r="F3858" s="253" t="s">
        <v>23469</v>
      </c>
    </row>
    <row r="3859" spans="1:6" ht="54">
      <c r="A3859" s="246" t="s">
        <v>11349</v>
      </c>
      <c r="B3859" s="247" t="s">
        <v>11350</v>
      </c>
      <c r="C3859" s="251" t="s">
        <v>437</v>
      </c>
      <c r="D3859" s="251" t="s">
        <v>11351</v>
      </c>
      <c r="E3859" s="250" t="s">
        <v>28</v>
      </c>
      <c r="F3859" s="253" t="s">
        <v>23470</v>
      </c>
    </row>
    <row r="3860" spans="1:6" ht="54">
      <c r="A3860" s="246" t="s">
        <v>11352</v>
      </c>
      <c r="B3860" s="247" t="s">
        <v>11353</v>
      </c>
      <c r="C3860" s="251" t="s">
        <v>437</v>
      </c>
      <c r="D3860" s="251" t="s">
        <v>11354</v>
      </c>
      <c r="E3860" s="250" t="s">
        <v>28</v>
      </c>
      <c r="F3860" s="253" t="s">
        <v>23471</v>
      </c>
    </row>
    <row r="3861" spans="1:6" ht="40.5">
      <c r="A3861" s="246" t="s">
        <v>11355</v>
      </c>
      <c r="B3861" s="247" t="s">
        <v>11356</v>
      </c>
      <c r="C3861" s="251" t="s">
        <v>437</v>
      </c>
      <c r="D3861" s="251" t="s">
        <v>11357</v>
      </c>
      <c r="E3861" s="250" t="s">
        <v>28</v>
      </c>
      <c r="F3861" s="253" t="s">
        <v>23472</v>
      </c>
    </row>
    <row r="3862" spans="1:6" ht="40.5">
      <c r="A3862" s="246" t="s">
        <v>11358</v>
      </c>
      <c r="B3862" s="247" t="s">
        <v>11359</v>
      </c>
      <c r="C3862" s="251" t="s">
        <v>437</v>
      </c>
      <c r="D3862" s="251" t="s">
        <v>11360</v>
      </c>
      <c r="E3862" s="250" t="s">
        <v>28</v>
      </c>
      <c r="F3862" s="253" t="s">
        <v>23473</v>
      </c>
    </row>
    <row r="3863" spans="1:6" ht="54">
      <c r="A3863" s="246" t="s">
        <v>11361</v>
      </c>
      <c r="B3863" s="247" t="s">
        <v>11362</v>
      </c>
      <c r="C3863" s="251" t="s">
        <v>437</v>
      </c>
      <c r="D3863" s="251" t="s">
        <v>11363</v>
      </c>
      <c r="E3863" s="250" t="s">
        <v>28</v>
      </c>
      <c r="F3863" s="253" t="s">
        <v>23228</v>
      </c>
    </row>
    <row r="3864" spans="1:6" ht="40.5">
      <c r="A3864" s="246" t="s">
        <v>11364</v>
      </c>
      <c r="B3864" s="247" t="s">
        <v>11365</v>
      </c>
      <c r="C3864" s="251" t="s">
        <v>437</v>
      </c>
      <c r="D3864" s="251" t="s">
        <v>11366</v>
      </c>
      <c r="E3864" s="250" t="s">
        <v>28</v>
      </c>
      <c r="F3864" s="253" t="s">
        <v>16135</v>
      </c>
    </row>
    <row r="3865" spans="1:6" ht="40.5">
      <c r="A3865" s="246" t="s">
        <v>11367</v>
      </c>
      <c r="B3865" s="247" t="s">
        <v>11368</v>
      </c>
      <c r="C3865" s="251" t="s">
        <v>437</v>
      </c>
      <c r="D3865" s="251" t="s">
        <v>2243</v>
      </c>
      <c r="E3865" s="250" t="s">
        <v>28</v>
      </c>
      <c r="F3865" s="253" t="s">
        <v>23474</v>
      </c>
    </row>
    <row r="3866" spans="1:6" ht="54">
      <c r="A3866" s="246" t="s">
        <v>11369</v>
      </c>
      <c r="B3866" s="247" t="s">
        <v>11370</v>
      </c>
      <c r="C3866" s="251" t="s">
        <v>437</v>
      </c>
      <c r="D3866" s="251" t="s">
        <v>11371</v>
      </c>
      <c r="E3866" s="250" t="s">
        <v>28</v>
      </c>
      <c r="F3866" s="253" t="s">
        <v>8962</v>
      </c>
    </row>
    <row r="3867" spans="1:6" ht="40.5">
      <c r="A3867" s="246" t="s">
        <v>11372</v>
      </c>
      <c r="B3867" s="247" t="s">
        <v>11373</v>
      </c>
      <c r="C3867" s="251" t="s">
        <v>437</v>
      </c>
      <c r="D3867" s="251" t="s">
        <v>11374</v>
      </c>
      <c r="E3867" s="250" t="s">
        <v>28</v>
      </c>
      <c r="F3867" s="253" t="s">
        <v>23475</v>
      </c>
    </row>
    <row r="3868" spans="1:6" ht="40.5">
      <c r="A3868" s="246" t="s">
        <v>11375</v>
      </c>
      <c r="B3868" s="247" t="s">
        <v>11376</v>
      </c>
      <c r="C3868" s="251" t="s">
        <v>437</v>
      </c>
      <c r="D3868" s="251" t="s">
        <v>11377</v>
      </c>
      <c r="E3868" s="250" t="s">
        <v>28</v>
      </c>
      <c r="F3868" s="253" t="s">
        <v>23476</v>
      </c>
    </row>
    <row r="3869" spans="1:6" ht="54">
      <c r="A3869" s="246" t="s">
        <v>11378</v>
      </c>
      <c r="B3869" s="247" t="s">
        <v>11379</v>
      </c>
      <c r="C3869" s="251" t="s">
        <v>437</v>
      </c>
      <c r="D3869" s="251" t="s">
        <v>11380</v>
      </c>
      <c r="E3869" s="250" t="s">
        <v>28</v>
      </c>
      <c r="F3869" s="253" t="s">
        <v>20902</v>
      </c>
    </row>
    <row r="3870" spans="1:6" ht="40.5">
      <c r="A3870" s="246" t="s">
        <v>11381</v>
      </c>
      <c r="B3870" s="247" t="s">
        <v>11382</v>
      </c>
      <c r="C3870" s="251" t="s">
        <v>437</v>
      </c>
      <c r="D3870" s="251" t="s">
        <v>11383</v>
      </c>
      <c r="E3870" s="250" t="s">
        <v>28</v>
      </c>
      <c r="F3870" s="253" t="s">
        <v>23477</v>
      </c>
    </row>
    <row r="3871" spans="1:6" ht="40.5">
      <c r="A3871" s="246" t="s">
        <v>11384</v>
      </c>
      <c r="B3871" s="247" t="s">
        <v>11385</v>
      </c>
      <c r="C3871" s="251" t="s">
        <v>437</v>
      </c>
      <c r="D3871" s="251" t="s">
        <v>1364</v>
      </c>
      <c r="E3871" s="250" t="s">
        <v>28</v>
      </c>
      <c r="F3871" s="253" t="s">
        <v>23478</v>
      </c>
    </row>
    <row r="3872" spans="1:6" ht="40.5">
      <c r="A3872" s="246" t="s">
        <v>11386</v>
      </c>
      <c r="B3872" s="247" t="s">
        <v>11387</v>
      </c>
      <c r="C3872" s="251" t="s">
        <v>437</v>
      </c>
      <c r="D3872" s="251" t="s">
        <v>11388</v>
      </c>
      <c r="E3872" s="250" t="s">
        <v>28</v>
      </c>
      <c r="F3872" s="253" t="s">
        <v>7306</v>
      </c>
    </row>
    <row r="3873" spans="1:6" ht="40.5">
      <c r="A3873" s="246" t="s">
        <v>11389</v>
      </c>
      <c r="B3873" s="247" t="s">
        <v>11390</v>
      </c>
      <c r="C3873" s="251" t="s">
        <v>437</v>
      </c>
      <c r="D3873" s="251" t="s">
        <v>11391</v>
      </c>
      <c r="E3873" s="250" t="s">
        <v>28</v>
      </c>
      <c r="F3873" s="253" t="s">
        <v>22788</v>
      </c>
    </row>
    <row r="3874" spans="1:6" ht="40.5">
      <c r="A3874" s="246" t="s">
        <v>11392</v>
      </c>
      <c r="B3874" s="247" t="s">
        <v>11393</v>
      </c>
      <c r="C3874" s="251" t="s">
        <v>437</v>
      </c>
      <c r="D3874" s="251" t="s">
        <v>5473</v>
      </c>
      <c r="E3874" s="250" t="s">
        <v>28</v>
      </c>
      <c r="F3874" s="253" t="s">
        <v>22134</v>
      </c>
    </row>
    <row r="3875" spans="1:6" ht="40.5">
      <c r="A3875" s="246" t="s">
        <v>11394</v>
      </c>
      <c r="B3875" s="247" t="s">
        <v>11395</v>
      </c>
      <c r="C3875" s="251" t="s">
        <v>437</v>
      </c>
      <c r="D3875" s="251" t="s">
        <v>1105</v>
      </c>
      <c r="E3875" s="250" t="s">
        <v>28</v>
      </c>
      <c r="F3875" s="253" t="s">
        <v>11662</v>
      </c>
    </row>
    <row r="3876" spans="1:6" ht="40.5">
      <c r="A3876" s="246" t="s">
        <v>11396</v>
      </c>
      <c r="B3876" s="247" t="s">
        <v>11397</v>
      </c>
      <c r="C3876" s="251" t="s">
        <v>437</v>
      </c>
      <c r="D3876" s="251" t="s">
        <v>8201</v>
      </c>
      <c r="E3876" s="250" t="s">
        <v>28</v>
      </c>
      <c r="F3876" s="253" t="s">
        <v>23479</v>
      </c>
    </row>
    <row r="3877" spans="1:6" ht="40.5">
      <c r="A3877" s="246" t="s">
        <v>11398</v>
      </c>
      <c r="B3877" s="247" t="s">
        <v>11399</v>
      </c>
      <c r="C3877" s="251" t="s">
        <v>437</v>
      </c>
      <c r="D3877" s="251" t="s">
        <v>8172</v>
      </c>
      <c r="E3877" s="250" t="s">
        <v>28</v>
      </c>
      <c r="F3877" s="253" t="s">
        <v>22113</v>
      </c>
    </row>
    <row r="3878" spans="1:6" ht="40.5">
      <c r="A3878" s="246" t="s">
        <v>11400</v>
      </c>
      <c r="B3878" s="247" t="s">
        <v>11401</v>
      </c>
      <c r="C3878" s="251" t="s">
        <v>437</v>
      </c>
      <c r="D3878" s="251" t="s">
        <v>11402</v>
      </c>
      <c r="E3878" s="250" t="s">
        <v>28</v>
      </c>
      <c r="F3878" s="253" t="s">
        <v>2583</v>
      </c>
    </row>
    <row r="3879" spans="1:6" ht="40.5">
      <c r="A3879" s="246" t="s">
        <v>11403</v>
      </c>
      <c r="B3879" s="247" t="s">
        <v>11404</v>
      </c>
      <c r="C3879" s="251" t="s">
        <v>437</v>
      </c>
      <c r="D3879" s="251" t="s">
        <v>11405</v>
      </c>
      <c r="E3879" s="250" t="s">
        <v>28</v>
      </c>
      <c r="F3879" s="253" t="s">
        <v>23480</v>
      </c>
    </row>
    <row r="3880" spans="1:6" ht="40.5">
      <c r="A3880" s="246" t="s">
        <v>11406</v>
      </c>
      <c r="B3880" s="247" t="s">
        <v>11407</v>
      </c>
      <c r="C3880" s="251" t="s">
        <v>437</v>
      </c>
      <c r="D3880" s="251" t="s">
        <v>11408</v>
      </c>
      <c r="E3880" s="250" t="s">
        <v>28</v>
      </c>
      <c r="F3880" s="253" t="s">
        <v>12172</v>
      </c>
    </row>
    <row r="3881" spans="1:6" ht="40.5">
      <c r="A3881" s="246" t="s">
        <v>11409</v>
      </c>
      <c r="B3881" s="247" t="s">
        <v>11410</v>
      </c>
      <c r="C3881" s="251" t="s">
        <v>437</v>
      </c>
      <c r="D3881" s="251" t="s">
        <v>11411</v>
      </c>
      <c r="E3881" s="250" t="s">
        <v>28</v>
      </c>
      <c r="F3881" s="253" t="s">
        <v>23481</v>
      </c>
    </row>
    <row r="3882" spans="1:6" ht="40.5">
      <c r="A3882" s="246" t="s">
        <v>11412</v>
      </c>
      <c r="B3882" s="247" t="s">
        <v>11413</v>
      </c>
      <c r="C3882" s="251" t="s">
        <v>437</v>
      </c>
      <c r="D3882" s="251" t="s">
        <v>11414</v>
      </c>
      <c r="E3882" s="250" t="s">
        <v>28</v>
      </c>
      <c r="F3882" s="253" t="s">
        <v>23482</v>
      </c>
    </row>
    <row r="3883" spans="1:6" ht="54">
      <c r="A3883" s="246" t="s">
        <v>11415</v>
      </c>
      <c r="B3883" s="247" t="s">
        <v>11416</v>
      </c>
      <c r="C3883" s="251" t="s">
        <v>437</v>
      </c>
      <c r="D3883" s="251" t="s">
        <v>11417</v>
      </c>
      <c r="E3883" s="250" t="s">
        <v>28</v>
      </c>
      <c r="F3883" s="253" t="s">
        <v>13215</v>
      </c>
    </row>
    <row r="3884" spans="1:6" ht="54">
      <c r="A3884" s="246" t="s">
        <v>11418</v>
      </c>
      <c r="B3884" s="247" t="s">
        <v>11419</v>
      </c>
      <c r="C3884" s="251" t="s">
        <v>437</v>
      </c>
      <c r="D3884" s="251" t="s">
        <v>7443</v>
      </c>
      <c r="E3884" s="250" t="s">
        <v>28</v>
      </c>
      <c r="F3884" s="253" t="s">
        <v>23483</v>
      </c>
    </row>
    <row r="3885" spans="1:6" ht="40.5">
      <c r="A3885" s="246" t="s">
        <v>11420</v>
      </c>
      <c r="B3885" s="247" t="s">
        <v>11421</v>
      </c>
      <c r="C3885" s="251" t="s">
        <v>437</v>
      </c>
      <c r="D3885" s="251" t="s">
        <v>11422</v>
      </c>
      <c r="E3885" s="250" t="s">
        <v>28</v>
      </c>
      <c r="F3885" s="253" t="s">
        <v>11106</v>
      </c>
    </row>
    <row r="3886" spans="1:6" ht="54">
      <c r="A3886" s="246" t="s">
        <v>11423</v>
      </c>
      <c r="B3886" s="247" t="s">
        <v>11424</v>
      </c>
      <c r="C3886" s="251" t="s">
        <v>437</v>
      </c>
      <c r="D3886" s="251" t="s">
        <v>11425</v>
      </c>
      <c r="E3886" s="250" t="s">
        <v>28</v>
      </c>
      <c r="F3886" s="253" t="s">
        <v>22307</v>
      </c>
    </row>
    <row r="3887" spans="1:6" ht="54">
      <c r="A3887" s="246" t="s">
        <v>11426</v>
      </c>
      <c r="B3887" s="247" t="s">
        <v>11427</v>
      </c>
      <c r="C3887" s="251" t="s">
        <v>437</v>
      </c>
      <c r="D3887" s="251" t="s">
        <v>11428</v>
      </c>
      <c r="E3887" s="250" t="s">
        <v>28</v>
      </c>
      <c r="F3887" s="253" t="s">
        <v>20625</v>
      </c>
    </row>
    <row r="3888" spans="1:6" ht="54">
      <c r="A3888" s="246" t="s">
        <v>11429</v>
      </c>
      <c r="B3888" s="247" t="s">
        <v>11430</v>
      </c>
      <c r="C3888" s="251" t="s">
        <v>437</v>
      </c>
      <c r="D3888" s="251" t="s">
        <v>11431</v>
      </c>
      <c r="E3888" s="250" t="s">
        <v>28</v>
      </c>
      <c r="F3888" s="253" t="s">
        <v>23484</v>
      </c>
    </row>
    <row r="3889" spans="1:6" ht="40.5">
      <c r="A3889" s="246" t="s">
        <v>11432</v>
      </c>
      <c r="B3889" s="247" t="s">
        <v>11433</v>
      </c>
      <c r="C3889" s="251" t="s">
        <v>437</v>
      </c>
      <c r="D3889" s="251" t="s">
        <v>10893</v>
      </c>
      <c r="E3889" s="250" t="s">
        <v>28</v>
      </c>
      <c r="F3889" s="253" t="s">
        <v>7319</v>
      </c>
    </row>
    <row r="3890" spans="1:6" ht="54">
      <c r="A3890" s="246" t="s">
        <v>11434</v>
      </c>
      <c r="B3890" s="247" t="s">
        <v>11435</v>
      </c>
      <c r="C3890" s="251" t="s">
        <v>437</v>
      </c>
      <c r="D3890" s="251" t="s">
        <v>11436</v>
      </c>
      <c r="E3890" s="250" t="s">
        <v>28</v>
      </c>
      <c r="F3890" s="253" t="s">
        <v>23485</v>
      </c>
    </row>
    <row r="3891" spans="1:6" ht="54">
      <c r="A3891" s="246" t="s">
        <v>11437</v>
      </c>
      <c r="B3891" s="247" t="s">
        <v>11438</v>
      </c>
      <c r="C3891" s="251" t="s">
        <v>437</v>
      </c>
      <c r="D3891" s="251" t="s">
        <v>6467</v>
      </c>
      <c r="E3891" s="250" t="s">
        <v>28</v>
      </c>
      <c r="F3891" s="253" t="s">
        <v>12949</v>
      </c>
    </row>
    <row r="3892" spans="1:6" ht="54">
      <c r="A3892" s="246" t="s">
        <v>11439</v>
      </c>
      <c r="B3892" s="247" t="s">
        <v>11440</v>
      </c>
      <c r="C3892" s="251" t="s">
        <v>437</v>
      </c>
      <c r="D3892" s="251" t="s">
        <v>11441</v>
      </c>
      <c r="E3892" s="250" t="s">
        <v>28</v>
      </c>
      <c r="F3892" s="253" t="s">
        <v>12319</v>
      </c>
    </row>
    <row r="3893" spans="1:6" ht="54">
      <c r="A3893" s="246" t="s">
        <v>11442</v>
      </c>
      <c r="B3893" s="247" t="s">
        <v>11443</v>
      </c>
      <c r="C3893" s="251" t="s">
        <v>437</v>
      </c>
      <c r="D3893" s="251" t="s">
        <v>11444</v>
      </c>
      <c r="E3893" s="250" t="s">
        <v>28</v>
      </c>
      <c r="F3893" s="253" t="s">
        <v>23486</v>
      </c>
    </row>
    <row r="3894" spans="1:6" ht="40.5">
      <c r="A3894" s="246" t="s">
        <v>11445</v>
      </c>
      <c r="B3894" s="247" t="s">
        <v>11446</v>
      </c>
      <c r="C3894" s="251" t="s">
        <v>437</v>
      </c>
      <c r="D3894" s="251" t="s">
        <v>11447</v>
      </c>
      <c r="E3894" s="250" t="s">
        <v>28</v>
      </c>
      <c r="F3894" s="253" t="s">
        <v>11970</v>
      </c>
    </row>
    <row r="3895" spans="1:6" ht="54">
      <c r="A3895" s="246" t="s">
        <v>11448</v>
      </c>
      <c r="B3895" s="247" t="s">
        <v>11449</v>
      </c>
      <c r="C3895" s="251" t="s">
        <v>437</v>
      </c>
      <c r="D3895" s="251" t="s">
        <v>11450</v>
      </c>
      <c r="E3895" s="250" t="s">
        <v>28</v>
      </c>
      <c r="F3895" s="253" t="s">
        <v>23487</v>
      </c>
    </row>
    <row r="3896" spans="1:6" ht="54">
      <c r="A3896" s="246" t="s">
        <v>11451</v>
      </c>
      <c r="B3896" s="247" t="s">
        <v>11452</v>
      </c>
      <c r="C3896" s="251" t="s">
        <v>437</v>
      </c>
      <c r="D3896" s="251" t="s">
        <v>11453</v>
      </c>
      <c r="E3896" s="250" t="s">
        <v>28</v>
      </c>
      <c r="F3896" s="253" t="s">
        <v>23488</v>
      </c>
    </row>
    <row r="3897" spans="1:6" ht="40.5">
      <c r="A3897" s="246" t="s">
        <v>11454</v>
      </c>
      <c r="B3897" s="247" t="s">
        <v>11455</v>
      </c>
      <c r="C3897" s="251" t="s">
        <v>437</v>
      </c>
      <c r="D3897" s="251" t="s">
        <v>11456</v>
      </c>
      <c r="E3897" s="250" t="s">
        <v>28</v>
      </c>
      <c r="F3897" s="253" t="s">
        <v>14085</v>
      </c>
    </row>
    <row r="3898" spans="1:6" ht="40.5">
      <c r="A3898" s="246" t="s">
        <v>11457</v>
      </c>
      <c r="B3898" s="247" t="s">
        <v>11458</v>
      </c>
      <c r="C3898" s="251" t="s">
        <v>437</v>
      </c>
      <c r="D3898" s="251" t="s">
        <v>9354</v>
      </c>
      <c r="E3898" s="250" t="s">
        <v>28</v>
      </c>
      <c r="F3898" s="253" t="s">
        <v>7269</v>
      </c>
    </row>
    <row r="3899" spans="1:6" ht="54">
      <c r="A3899" s="246" t="s">
        <v>11459</v>
      </c>
      <c r="B3899" s="247" t="s">
        <v>11460</v>
      </c>
      <c r="C3899" s="251" t="s">
        <v>437</v>
      </c>
      <c r="D3899" s="251" t="s">
        <v>11461</v>
      </c>
      <c r="E3899" s="250" t="s">
        <v>28</v>
      </c>
      <c r="F3899" s="253" t="s">
        <v>1549</v>
      </c>
    </row>
    <row r="3900" spans="1:6" ht="40.5">
      <c r="A3900" s="246" t="s">
        <v>11462</v>
      </c>
      <c r="B3900" s="247" t="s">
        <v>11463</v>
      </c>
      <c r="C3900" s="251" t="s">
        <v>437</v>
      </c>
      <c r="D3900" s="251" t="s">
        <v>11464</v>
      </c>
      <c r="E3900" s="250" t="s">
        <v>28</v>
      </c>
      <c r="F3900" s="253" t="s">
        <v>22586</v>
      </c>
    </row>
    <row r="3901" spans="1:6" ht="54">
      <c r="A3901" s="246" t="s">
        <v>11465</v>
      </c>
      <c r="B3901" s="247" t="s">
        <v>11466</v>
      </c>
      <c r="C3901" s="251" t="s">
        <v>437</v>
      </c>
      <c r="D3901" s="251" t="s">
        <v>11467</v>
      </c>
      <c r="E3901" s="250" t="s">
        <v>28</v>
      </c>
      <c r="F3901" s="253" t="s">
        <v>10629</v>
      </c>
    </row>
    <row r="3902" spans="1:6" ht="40.5">
      <c r="A3902" s="246" t="s">
        <v>11468</v>
      </c>
      <c r="B3902" s="247" t="s">
        <v>11469</v>
      </c>
      <c r="C3902" s="251" t="s">
        <v>437</v>
      </c>
      <c r="D3902" s="251" t="s">
        <v>11470</v>
      </c>
      <c r="E3902" s="250" t="s">
        <v>28</v>
      </c>
      <c r="F3902" s="253" t="s">
        <v>13430</v>
      </c>
    </row>
    <row r="3903" spans="1:6" ht="54">
      <c r="A3903" s="246" t="s">
        <v>11471</v>
      </c>
      <c r="B3903" s="247" t="s">
        <v>11472</v>
      </c>
      <c r="C3903" s="251" t="s">
        <v>437</v>
      </c>
      <c r="D3903" s="251" t="s">
        <v>11473</v>
      </c>
      <c r="E3903" s="250" t="s">
        <v>28</v>
      </c>
      <c r="F3903" s="253" t="s">
        <v>23489</v>
      </c>
    </row>
    <row r="3904" spans="1:6" ht="40.5">
      <c r="A3904" s="246" t="s">
        <v>11474</v>
      </c>
      <c r="B3904" s="247" t="s">
        <v>11475</v>
      </c>
      <c r="C3904" s="251" t="s">
        <v>437</v>
      </c>
      <c r="D3904" s="251" t="s">
        <v>11476</v>
      </c>
      <c r="E3904" s="250" t="s">
        <v>28</v>
      </c>
      <c r="F3904" s="253" t="s">
        <v>2486</v>
      </c>
    </row>
    <row r="3905" spans="1:6" ht="40.5">
      <c r="A3905" s="246" t="s">
        <v>11477</v>
      </c>
      <c r="B3905" s="247" t="s">
        <v>11478</v>
      </c>
      <c r="C3905" s="251" t="s">
        <v>437</v>
      </c>
      <c r="D3905" s="251" t="s">
        <v>11479</v>
      </c>
      <c r="E3905" s="250" t="s">
        <v>28</v>
      </c>
      <c r="F3905" s="253" t="s">
        <v>21185</v>
      </c>
    </row>
    <row r="3906" spans="1:6" ht="54">
      <c r="A3906" s="246" t="s">
        <v>11480</v>
      </c>
      <c r="B3906" s="247" t="s">
        <v>11481</v>
      </c>
      <c r="C3906" s="251" t="s">
        <v>437</v>
      </c>
      <c r="D3906" s="251" t="s">
        <v>11482</v>
      </c>
      <c r="E3906" s="250" t="s">
        <v>28</v>
      </c>
      <c r="F3906" s="253" t="s">
        <v>23172</v>
      </c>
    </row>
    <row r="3907" spans="1:6" ht="40.5">
      <c r="A3907" s="246" t="s">
        <v>11483</v>
      </c>
      <c r="B3907" s="247" t="s">
        <v>11484</v>
      </c>
      <c r="C3907" s="251" t="s">
        <v>437</v>
      </c>
      <c r="D3907" s="251" t="s">
        <v>11485</v>
      </c>
      <c r="E3907" s="250" t="s">
        <v>28</v>
      </c>
      <c r="F3907" s="253" t="s">
        <v>564</v>
      </c>
    </row>
    <row r="3908" spans="1:6" ht="54">
      <c r="A3908" s="246" t="s">
        <v>11486</v>
      </c>
      <c r="B3908" s="247" t="s">
        <v>11487</v>
      </c>
      <c r="C3908" s="251" t="s">
        <v>437</v>
      </c>
      <c r="D3908" s="251" t="s">
        <v>2803</v>
      </c>
      <c r="E3908" s="250" t="s">
        <v>28</v>
      </c>
      <c r="F3908" s="253" t="s">
        <v>23490</v>
      </c>
    </row>
    <row r="3909" spans="1:6" ht="40.5">
      <c r="A3909" s="246" t="s">
        <v>11488</v>
      </c>
      <c r="B3909" s="247" t="s">
        <v>11489</v>
      </c>
      <c r="C3909" s="251" t="s">
        <v>437</v>
      </c>
      <c r="D3909" s="251" t="s">
        <v>8522</v>
      </c>
      <c r="E3909" s="250" t="s">
        <v>28</v>
      </c>
      <c r="F3909" s="253" t="s">
        <v>23491</v>
      </c>
    </row>
    <row r="3910" spans="1:6" ht="54">
      <c r="A3910" s="246" t="s">
        <v>11490</v>
      </c>
      <c r="B3910" s="247" t="s">
        <v>11491</v>
      </c>
      <c r="C3910" s="251" t="s">
        <v>437</v>
      </c>
      <c r="D3910" s="251" t="s">
        <v>7414</v>
      </c>
      <c r="E3910" s="250" t="s">
        <v>28</v>
      </c>
      <c r="F3910" s="253" t="s">
        <v>20236</v>
      </c>
    </row>
    <row r="3911" spans="1:6" ht="54">
      <c r="A3911" s="246" t="s">
        <v>11492</v>
      </c>
      <c r="B3911" s="247" t="s">
        <v>11493</v>
      </c>
      <c r="C3911" s="251" t="s">
        <v>437</v>
      </c>
      <c r="D3911" s="251" t="s">
        <v>2202</v>
      </c>
      <c r="E3911" s="250" t="s">
        <v>28</v>
      </c>
      <c r="F3911" s="253" t="s">
        <v>16203</v>
      </c>
    </row>
    <row r="3912" spans="1:6" ht="54">
      <c r="A3912" s="246" t="s">
        <v>11494</v>
      </c>
      <c r="B3912" s="247" t="s">
        <v>11495</v>
      </c>
      <c r="C3912" s="251" t="s">
        <v>437</v>
      </c>
      <c r="D3912" s="251" t="s">
        <v>11496</v>
      </c>
      <c r="E3912" s="250" t="s">
        <v>28</v>
      </c>
      <c r="F3912" s="253" t="s">
        <v>23492</v>
      </c>
    </row>
    <row r="3913" spans="1:6" ht="40.5">
      <c r="A3913" s="246" t="s">
        <v>11497</v>
      </c>
      <c r="B3913" s="247" t="s">
        <v>11498</v>
      </c>
      <c r="C3913" s="251" t="s">
        <v>437</v>
      </c>
      <c r="D3913" s="251" t="s">
        <v>11499</v>
      </c>
      <c r="E3913" s="250" t="s">
        <v>28</v>
      </c>
      <c r="F3913" s="253" t="s">
        <v>10225</v>
      </c>
    </row>
    <row r="3914" spans="1:6" ht="54">
      <c r="A3914" s="246" t="s">
        <v>11500</v>
      </c>
      <c r="B3914" s="247" t="s">
        <v>11501</v>
      </c>
      <c r="C3914" s="251" t="s">
        <v>437</v>
      </c>
      <c r="D3914" s="251" t="s">
        <v>11502</v>
      </c>
      <c r="E3914" s="250" t="s">
        <v>28</v>
      </c>
      <c r="F3914" s="253" t="s">
        <v>20231</v>
      </c>
    </row>
    <row r="3915" spans="1:6" ht="40.5">
      <c r="A3915" s="246" t="s">
        <v>11503</v>
      </c>
      <c r="B3915" s="247" t="s">
        <v>11504</v>
      </c>
      <c r="C3915" s="251" t="s">
        <v>437</v>
      </c>
      <c r="D3915" s="251" t="s">
        <v>861</v>
      </c>
      <c r="E3915" s="250" t="s">
        <v>28</v>
      </c>
      <c r="F3915" s="253" t="s">
        <v>16178</v>
      </c>
    </row>
    <row r="3916" spans="1:6" ht="54">
      <c r="A3916" s="246" t="s">
        <v>11505</v>
      </c>
      <c r="B3916" s="247" t="s">
        <v>11506</v>
      </c>
      <c r="C3916" s="251" t="s">
        <v>437</v>
      </c>
      <c r="D3916" s="251" t="s">
        <v>11507</v>
      </c>
      <c r="E3916" s="250" t="s">
        <v>28</v>
      </c>
      <c r="F3916" s="253" t="s">
        <v>23493</v>
      </c>
    </row>
    <row r="3917" spans="1:6" ht="40.5">
      <c r="A3917" s="246" t="s">
        <v>11508</v>
      </c>
      <c r="B3917" s="247" t="s">
        <v>11509</v>
      </c>
      <c r="C3917" s="251" t="s">
        <v>437</v>
      </c>
      <c r="D3917" s="251" t="s">
        <v>11510</v>
      </c>
      <c r="E3917" s="250" t="s">
        <v>28</v>
      </c>
      <c r="F3917" s="253" t="s">
        <v>11467</v>
      </c>
    </row>
    <row r="3918" spans="1:6" ht="54">
      <c r="A3918" s="246" t="s">
        <v>11511</v>
      </c>
      <c r="B3918" s="247" t="s">
        <v>11512</v>
      </c>
      <c r="C3918" s="251" t="s">
        <v>437</v>
      </c>
      <c r="D3918" s="251" t="s">
        <v>11513</v>
      </c>
      <c r="E3918" s="250" t="s">
        <v>28</v>
      </c>
      <c r="F3918" s="253" t="s">
        <v>23494</v>
      </c>
    </row>
    <row r="3919" spans="1:6" ht="40.5">
      <c r="A3919" s="246" t="s">
        <v>11514</v>
      </c>
      <c r="B3919" s="247" t="s">
        <v>11515</v>
      </c>
      <c r="C3919" s="251" t="s">
        <v>437</v>
      </c>
      <c r="D3919" s="251" t="s">
        <v>11516</v>
      </c>
      <c r="E3919" s="250" t="s">
        <v>28</v>
      </c>
      <c r="F3919" s="253" t="s">
        <v>23495</v>
      </c>
    </row>
    <row r="3920" spans="1:6" ht="54">
      <c r="A3920" s="246" t="s">
        <v>11517</v>
      </c>
      <c r="B3920" s="247" t="s">
        <v>11518</v>
      </c>
      <c r="C3920" s="251" t="s">
        <v>437</v>
      </c>
      <c r="D3920" s="251" t="s">
        <v>7875</v>
      </c>
      <c r="E3920" s="250" t="s">
        <v>28</v>
      </c>
      <c r="F3920" s="253" t="s">
        <v>23496</v>
      </c>
    </row>
    <row r="3921" spans="1:6" ht="40.5">
      <c r="A3921" s="246" t="s">
        <v>11519</v>
      </c>
      <c r="B3921" s="247" t="s">
        <v>11520</v>
      </c>
      <c r="C3921" s="251" t="s">
        <v>437</v>
      </c>
      <c r="D3921" s="251" t="s">
        <v>11521</v>
      </c>
      <c r="E3921" s="250" t="s">
        <v>28</v>
      </c>
      <c r="F3921" s="253" t="s">
        <v>14576</v>
      </c>
    </row>
    <row r="3922" spans="1:6" ht="54">
      <c r="A3922" s="246" t="s">
        <v>11522</v>
      </c>
      <c r="B3922" s="247" t="s">
        <v>11523</v>
      </c>
      <c r="C3922" s="251" t="s">
        <v>437</v>
      </c>
      <c r="D3922" s="251" t="s">
        <v>11524</v>
      </c>
      <c r="E3922" s="250" t="s">
        <v>28</v>
      </c>
      <c r="F3922" s="253" t="s">
        <v>23497</v>
      </c>
    </row>
    <row r="3923" spans="1:6" ht="54">
      <c r="A3923" s="246" t="s">
        <v>11525</v>
      </c>
      <c r="B3923" s="247" t="s">
        <v>11526</v>
      </c>
      <c r="C3923" s="251" t="s">
        <v>437</v>
      </c>
      <c r="D3923" s="251" t="s">
        <v>11527</v>
      </c>
      <c r="E3923" s="250" t="s">
        <v>28</v>
      </c>
      <c r="F3923" s="253" t="s">
        <v>23449</v>
      </c>
    </row>
    <row r="3924" spans="1:6" ht="54">
      <c r="A3924" s="246" t="s">
        <v>11528</v>
      </c>
      <c r="B3924" s="247" t="s">
        <v>11529</v>
      </c>
      <c r="C3924" s="251" t="s">
        <v>437</v>
      </c>
      <c r="D3924" s="251" t="s">
        <v>11530</v>
      </c>
      <c r="E3924" s="250" t="s">
        <v>28</v>
      </c>
      <c r="F3924" s="253" t="s">
        <v>23498</v>
      </c>
    </row>
    <row r="3925" spans="1:6" ht="40.5">
      <c r="A3925" s="246" t="s">
        <v>11531</v>
      </c>
      <c r="B3925" s="247" t="s">
        <v>11532</v>
      </c>
      <c r="C3925" s="251" t="s">
        <v>437</v>
      </c>
      <c r="D3925" s="251" t="s">
        <v>11533</v>
      </c>
      <c r="E3925" s="250" t="s">
        <v>28</v>
      </c>
      <c r="F3925" s="253" t="s">
        <v>23499</v>
      </c>
    </row>
    <row r="3926" spans="1:6" ht="67.5">
      <c r="A3926" s="246" t="s">
        <v>11534</v>
      </c>
      <c r="B3926" s="247" t="s">
        <v>11535</v>
      </c>
      <c r="C3926" s="251" t="s">
        <v>437</v>
      </c>
      <c r="D3926" s="251" t="s">
        <v>11536</v>
      </c>
      <c r="E3926" s="250" t="s">
        <v>28</v>
      </c>
      <c r="F3926" s="253" t="s">
        <v>23500</v>
      </c>
    </row>
    <row r="3927" spans="1:6" ht="40.5">
      <c r="A3927" s="246" t="s">
        <v>11537</v>
      </c>
      <c r="B3927" s="247" t="s">
        <v>11538</v>
      </c>
      <c r="C3927" s="251" t="s">
        <v>437</v>
      </c>
      <c r="D3927" s="251" t="s">
        <v>11539</v>
      </c>
      <c r="E3927" s="250" t="s">
        <v>28</v>
      </c>
      <c r="F3927" s="253" t="s">
        <v>1687</v>
      </c>
    </row>
    <row r="3928" spans="1:6" ht="67.5">
      <c r="A3928" s="246" t="s">
        <v>11540</v>
      </c>
      <c r="B3928" s="247" t="s">
        <v>11541</v>
      </c>
      <c r="C3928" s="251" t="s">
        <v>437</v>
      </c>
      <c r="D3928" s="251" t="s">
        <v>11542</v>
      </c>
      <c r="E3928" s="250" t="s">
        <v>28</v>
      </c>
      <c r="F3928" s="253" t="s">
        <v>23501</v>
      </c>
    </row>
    <row r="3929" spans="1:6" ht="40.5">
      <c r="A3929" s="246" t="s">
        <v>11543</v>
      </c>
      <c r="B3929" s="247" t="s">
        <v>11544</v>
      </c>
      <c r="C3929" s="251" t="s">
        <v>437</v>
      </c>
      <c r="D3929" s="251" t="s">
        <v>11545</v>
      </c>
      <c r="E3929" s="250" t="s">
        <v>28</v>
      </c>
      <c r="F3929" s="253" t="s">
        <v>23502</v>
      </c>
    </row>
    <row r="3930" spans="1:6" ht="54">
      <c r="A3930" s="246" t="s">
        <v>11546</v>
      </c>
      <c r="B3930" s="247" t="s">
        <v>11547</v>
      </c>
      <c r="C3930" s="251" t="s">
        <v>437</v>
      </c>
      <c r="D3930" s="251" t="s">
        <v>2006</v>
      </c>
      <c r="E3930" s="250" t="s">
        <v>28</v>
      </c>
      <c r="F3930" s="253" t="s">
        <v>23503</v>
      </c>
    </row>
    <row r="3931" spans="1:6" ht="54">
      <c r="A3931" s="246" t="s">
        <v>11548</v>
      </c>
      <c r="B3931" s="247" t="s">
        <v>11549</v>
      </c>
      <c r="C3931" s="251" t="s">
        <v>437</v>
      </c>
      <c r="D3931" s="251" t="s">
        <v>11550</v>
      </c>
      <c r="E3931" s="250" t="s">
        <v>28</v>
      </c>
      <c r="F3931" s="253" t="s">
        <v>23504</v>
      </c>
    </row>
    <row r="3932" spans="1:6" ht="54">
      <c r="A3932" s="246" t="s">
        <v>11551</v>
      </c>
      <c r="B3932" s="247" t="s">
        <v>11552</v>
      </c>
      <c r="C3932" s="251" t="s">
        <v>437</v>
      </c>
      <c r="D3932" s="251" t="s">
        <v>11553</v>
      </c>
      <c r="E3932" s="250" t="s">
        <v>28</v>
      </c>
      <c r="F3932" s="253" t="s">
        <v>23505</v>
      </c>
    </row>
    <row r="3933" spans="1:6" ht="54">
      <c r="A3933" s="246" t="s">
        <v>11554</v>
      </c>
      <c r="B3933" s="247" t="s">
        <v>11555</v>
      </c>
      <c r="C3933" s="251" t="s">
        <v>437</v>
      </c>
      <c r="D3933" s="251" t="s">
        <v>11556</v>
      </c>
      <c r="E3933" s="250" t="s">
        <v>28</v>
      </c>
      <c r="F3933" s="253" t="s">
        <v>23506</v>
      </c>
    </row>
    <row r="3934" spans="1:6" ht="67.5">
      <c r="A3934" s="246" t="s">
        <v>11557</v>
      </c>
      <c r="B3934" s="247" t="s">
        <v>11558</v>
      </c>
      <c r="C3934" s="251" t="s">
        <v>437</v>
      </c>
      <c r="D3934" s="251" t="s">
        <v>11559</v>
      </c>
      <c r="E3934" s="250" t="s">
        <v>28</v>
      </c>
      <c r="F3934" s="253" t="s">
        <v>23507</v>
      </c>
    </row>
    <row r="3935" spans="1:6" ht="40.5">
      <c r="A3935" s="246" t="s">
        <v>11560</v>
      </c>
      <c r="B3935" s="247" t="s">
        <v>11561</v>
      </c>
      <c r="C3935" s="251" t="s">
        <v>437</v>
      </c>
      <c r="D3935" s="251" t="s">
        <v>7201</v>
      </c>
      <c r="E3935" s="250" t="s">
        <v>28</v>
      </c>
      <c r="F3935" s="253" t="s">
        <v>23508</v>
      </c>
    </row>
    <row r="3936" spans="1:6" ht="54">
      <c r="A3936" s="246" t="s">
        <v>11562</v>
      </c>
      <c r="B3936" s="247" t="s">
        <v>11563</v>
      </c>
      <c r="C3936" s="251" t="s">
        <v>437</v>
      </c>
      <c r="D3936" s="251" t="s">
        <v>11564</v>
      </c>
      <c r="E3936" s="250" t="s">
        <v>28</v>
      </c>
      <c r="F3936" s="253" t="s">
        <v>23509</v>
      </c>
    </row>
    <row r="3937" spans="1:6" ht="54">
      <c r="A3937" s="246" t="s">
        <v>11565</v>
      </c>
      <c r="B3937" s="247" t="s">
        <v>11566</v>
      </c>
      <c r="C3937" s="251" t="s">
        <v>437</v>
      </c>
      <c r="D3937" s="251" t="s">
        <v>11567</v>
      </c>
      <c r="E3937" s="250" t="s">
        <v>28</v>
      </c>
      <c r="F3937" s="253" t="s">
        <v>23510</v>
      </c>
    </row>
    <row r="3938" spans="1:6" ht="54">
      <c r="A3938" s="246" t="s">
        <v>11568</v>
      </c>
      <c r="B3938" s="247" t="s">
        <v>11569</v>
      </c>
      <c r="C3938" s="251" t="s">
        <v>437</v>
      </c>
      <c r="D3938" s="251" t="s">
        <v>7467</v>
      </c>
      <c r="E3938" s="250" t="s">
        <v>28</v>
      </c>
      <c r="F3938" s="253" t="s">
        <v>17153</v>
      </c>
    </row>
    <row r="3939" spans="1:6" ht="40.5">
      <c r="A3939" s="246" t="s">
        <v>11570</v>
      </c>
      <c r="B3939" s="247" t="s">
        <v>11571</v>
      </c>
      <c r="C3939" s="251" t="s">
        <v>437</v>
      </c>
      <c r="D3939" s="251" t="s">
        <v>8306</v>
      </c>
      <c r="E3939" s="250" t="s">
        <v>28</v>
      </c>
      <c r="F3939" s="253" t="s">
        <v>4753</v>
      </c>
    </row>
    <row r="3940" spans="1:6" ht="54">
      <c r="A3940" s="246" t="s">
        <v>11572</v>
      </c>
      <c r="B3940" s="247" t="s">
        <v>11573</v>
      </c>
      <c r="C3940" s="251" t="s">
        <v>437</v>
      </c>
      <c r="D3940" s="251" t="s">
        <v>11574</v>
      </c>
      <c r="E3940" s="250" t="s">
        <v>28</v>
      </c>
      <c r="F3940" s="253" t="s">
        <v>23511</v>
      </c>
    </row>
    <row r="3941" spans="1:6" ht="40.5">
      <c r="A3941" s="246" t="s">
        <v>11575</v>
      </c>
      <c r="B3941" s="247" t="s">
        <v>11576</v>
      </c>
      <c r="C3941" s="251" t="s">
        <v>437</v>
      </c>
      <c r="D3941" s="251" t="s">
        <v>11577</v>
      </c>
      <c r="E3941" s="250" t="s">
        <v>28</v>
      </c>
      <c r="F3941" s="253" t="s">
        <v>21647</v>
      </c>
    </row>
    <row r="3942" spans="1:6" ht="67.5">
      <c r="A3942" s="246" t="s">
        <v>11578</v>
      </c>
      <c r="B3942" s="247" t="s">
        <v>11579</v>
      </c>
      <c r="C3942" s="251" t="s">
        <v>437</v>
      </c>
      <c r="D3942" s="251" t="s">
        <v>11580</v>
      </c>
      <c r="E3942" s="250" t="s">
        <v>28</v>
      </c>
      <c r="F3942" s="253" t="s">
        <v>23512</v>
      </c>
    </row>
    <row r="3943" spans="1:6" ht="67.5">
      <c r="A3943" s="246" t="s">
        <v>11581</v>
      </c>
      <c r="B3943" s="247" t="s">
        <v>11582</v>
      </c>
      <c r="C3943" s="251" t="s">
        <v>437</v>
      </c>
      <c r="D3943" s="251" t="s">
        <v>11583</v>
      </c>
      <c r="E3943" s="250" t="s">
        <v>28</v>
      </c>
      <c r="F3943" s="253" t="s">
        <v>23513</v>
      </c>
    </row>
    <row r="3944" spans="1:6" ht="54">
      <c r="A3944" s="246" t="s">
        <v>11584</v>
      </c>
      <c r="B3944" s="247" t="s">
        <v>11585</v>
      </c>
      <c r="C3944" s="251" t="s">
        <v>437</v>
      </c>
      <c r="D3944" s="251" t="s">
        <v>11229</v>
      </c>
      <c r="E3944" s="250" t="s">
        <v>28</v>
      </c>
      <c r="F3944" s="253" t="s">
        <v>13263</v>
      </c>
    </row>
    <row r="3945" spans="1:6" ht="54">
      <c r="A3945" s="246" t="s">
        <v>11586</v>
      </c>
      <c r="B3945" s="247" t="s">
        <v>11587</v>
      </c>
      <c r="C3945" s="251" t="s">
        <v>437</v>
      </c>
      <c r="D3945" s="251" t="s">
        <v>11588</v>
      </c>
      <c r="E3945" s="250" t="s">
        <v>28</v>
      </c>
      <c r="F3945" s="253" t="s">
        <v>23514</v>
      </c>
    </row>
    <row r="3946" spans="1:6" ht="40.5">
      <c r="A3946" s="246" t="s">
        <v>11589</v>
      </c>
      <c r="B3946" s="247" t="s">
        <v>11590</v>
      </c>
      <c r="C3946" s="251" t="s">
        <v>437</v>
      </c>
      <c r="D3946" s="251" t="s">
        <v>11591</v>
      </c>
      <c r="E3946" s="250" t="s">
        <v>28</v>
      </c>
      <c r="F3946" s="253" t="s">
        <v>11470</v>
      </c>
    </row>
    <row r="3947" spans="1:6" ht="54">
      <c r="A3947" s="246" t="s">
        <v>11592</v>
      </c>
      <c r="B3947" s="247" t="s">
        <v>11593</v>
      </c>
      <c r="C3947" s="251" t="s">
        <v>437</v>
      </c>
      <c r="D3947" s="251" t="s">
        <v>11594</v>
      </c>
      <c r="E3947" s="250" t="s">
        <v>28</v>
      </c>
      <c r="F3947" s="253" t="s">
        <v>10257</v>
      </c>
    </row>
    <row r="3948" spans="1:6" ht="54">
      <c r="A3948" s="246" t="s">
        <v>11595</v>
      </c>
      <c r="B3948" s="247" t="s">
        <v>11596</v>
      </c>
      <c r="C3948" s="251" t="s">
        <v>437</v>
      </c>
      <c r="D3948" s="251" t="s">
        <v>11597</v>
      </c>
      <c r="E3948" s="250" t="s">
        <v>28</v>
      </c>
      <c r="F3948" s="253" t="s">
        <v>23515</v>
      </c>
    </row>
    <row r="3949" spans="1:6" ht="40.5">
      <c r="A3949" s="246" t="s">
        <v>11598</v>
      </c>
      <c r="B3949" s="247" t="s">
        <v>11599</v>
      </c>
      <c r="C3949" s="251" t="s">
        <v>437</v>
      </c>
      <c r="D3949" s="251" t="s">
        <v>11600</v>
      </c>
      <c r="E3949" s="250" t="s">
        <v>28</v>
      </c>
      <c r="F3949" s="253" t="s">
        <v>23516</v>
      </c>
    </row>
    <row r="3950" spans="1:6" ht="40.5">
      <c r="A3950" s="246" t="s">
        <v>11601</v>
      </c>
      <c r="B3950" s="247" t="s">
        <v>11602</v>
      </c>
      <c r="C3950" s="251" t="s">
        <v>437</v>
      </c>
      <c r="D3950" s="251" t="s">
        <v>11603</v>
      </c>
      <c r="E3950" s="250" t="s">
        <v>28</v>
      </c>
      <c r="F3950" s="253" t="s">
        <v>23517</v>
      </c>
    </row>
    <row r="3951" spans="1:6" ht="40.5">
      <c r="A3951" s="246" t="s">
        <v>11604</v>
      </c>
      <c r="B3951" s="247" t="s">
        <v>11605</v>
      </c>
      <c r="C3951" s="251" t="s">
        <v>238</v>
      </c>
      <c r="D3951" s="251" t="s">
        <v>11606</v>
      </c>
      <c r="E3951" s="250" t="s">
        <v>28</v>
      </c>
      <c r="F3951" s="253" t="s">
        <v>23518</v>
      </c>
    </row>
    <row r="3952" spans="1:6" ht="54">
      <c r="A3952" s="246" t="s">
        <v>11607</v>
      </c>
      <c r="B3952" s="247" t="s">
        <v>11608</v>
      </c>
      <c r="C3952" s="251" t="s">
        <v>437</v>
      </c>
      <c r="D3952" s="251" t="s">
        <v>11609</v>
      </c>
      <c r="E3952" s="250" t="s">
        <v>28</v>
      </c>
      <c r="F3952" s="253" t="s">
        <v>11428</v>
      </c>
    </row>
    <row r="3953" spans="1:6" ht="54">
      <c r="A3953" s="246" t="s">
        <v>11610</v>
      </c>
      <c r="B3953" s="247" t="s">
        <v>11611</v>
      </c>
      <c r="C3953" s="251" t="s">
        <v>437</v>
      </c>
      <c r="D3953" s="251" t="s">
        <v>7283</v>
      </c>
      <c r="E3953" s="250" t="s">
        <v>28</v>
      </c>
      <c r="F3953" s="253" t="s">
        <v>11431</v>
      </c>
    </row>
    <row r="3954" spans="1:6" ht="54">
      <c r="A3954" s="246" t="s">
        <v>11612</v>
      </c>
      <c r="B3954" s="247" t="s">
        <v>11613</v>
      </c>
      <c r="C3954" s="251" t="s">
        <v>437</v>
      </c>
      <c r="D3954" s="251" t="s">
        <v>1657</v>
      </c>
      <c r="E3954" s="250" t="s">
        <v>28</v>
      </c>
      <c r="F3954" s="253" t="s">
        <v>10893</v>
      </c>
    </row>
    <row r="3955" spans="1:6" ht="54">
      <c r="A3955" s="246" t="s">
        <v>11614</v>
      </c>
      <c r="B3955" s="247" t="s">
        <v>11615</v>
      </c>
      <c r="C3955" s="251" t="s">
        <v>437</v>
      </c>
      <c r="D3955" s="251" t="s">
        <v>7196</v>
      </c>
      <c r="E3955" s="250" t="s">
        <v>28</v>
      </c>
      <c r="F3955" s="253" t="s">
        <v>8277</v>
      </c>
    </row>
    <row r="3956" spans="1:6" ht="67.5">
      <c r="A3956" s="246" t="s">
        <v>11616</v>
      </c>
      <c r="B3956" s="247" t="s">
        <v>11617</v>
      </c>
      <c r="C3956" s="251" t="s">
        <v>437</v>
      </c>
      <c r="D3956" s="251" t="s">
        <v>1699</v>
      </c>
      <c r="E3956" s="250" t="s">
        <v>28</v>
      </c>
      <c r="F3956" s="253" t="s">
        <v>17187</v>
      </c>
    </row>
    <row r="3957" spans="1:6" ht="54">
      <c r="A3957" s="246" t="s">
        <v>11618</v>
      </c>
      <c r="B3957" s="247" t="s">
        <v>11619</v>
      </c>
      <c r="C3957" s="251" t="s">
        <v>437</v>
      </c>
      <c r="D3957" s="251" t="s">
        <v>633</v>
      </c>
      <c r="E3957" s="250" t="s">
        <v>28</v>
      </c>
      <c r="F3957" s="253" t="s">
        <v>6464</v>
      </c>
    </row>
    <row r="3958" spans="1:6" ht="67.5">
      <c r="A3958" s="246" t="s">
        <v>11620</v>
      </c>
      <c r="B3958" s="247" t="s">
        <v>11621</v>
      </c>
      <c r="C3958" s="251" t="s">
        <v>437</v>
      </c>
      <c r="D3958" s="251" t="s">
        <v>11622</v>
      </c>
      <c r="E3958" s="250" t="s">
        <v>28</v>
      </c>
      <c r="F3958" s="253" t="s">
        <v>15525</v>
      </c>
    </row>
    <row r="3959" spans="1:6" ht="54">
      <c r="A3959" s="246" t="s">
        <v>11623</v>
      </c>
      <c r="B3959" s="247" t="s">
        <v>11624</v>
      </c>
      <c r="C3959" s="251" t="s">
        <v>437</v>
      </c>
      <c r="D3959" s="251" t="s">
        <v>11625</v>
      </c>
      <c r="E3959" s="250" t="s">
        <v>28</v>
      </c>
      <c r="F3959" s="253" t="s">
        <v>1433</v>
      </c>
    </row>
    <row r="3960" spans="1:6" ht="67.5">
      <c r="A3960" s="246" t="s">
        <v>11626</v>
      </c>
      <c r="B3960" s="247" t="s">
        <v>11627</v>
      </c>
      <c r="C3960" s="251" t="s">
        <v>437</v>
      </c>
      <c r="D3960" s="251" t="s">
        <v>11628</v>
      </c>
      <c r="E3960" s="250" t="s">
        <v>28</v>
      </c>
      <c r="F3960" s="253" t="s">
        <v>7206</v>
      </c>
    </row>
    <row r="3961" spans="1:6" ht="54">
      <c r="A3961" s="246" t="s">
        <v>11629</v>
      </c>
      <c r="B3961" s="247" t="s">
        <v>11630</v>
      </c>
      <c r="C3961" s="251" t="s">
        <v>437</v>
      </c>
      <c r="D3961" s="251" t="s">
        <v>11631</v>
      </c>
      <c r="E3961" s="250" t="s">
        <v>28</v>
      </c>
      <c r="F3961" s="253" t="s">
        <v>8555</v>
      </c>
    </row>
    <row r="3962" spans="1:6" ht="67.5">
      <c r="A3962" s="246" t="s">
        <v>11632</v>
      </c>
      <c r="B3962" s="247" t="s">
        <v>11633</v>
      </c>
      <c r="C3962" s="251" t="s">
        <v>437</v>
      </c>
      <c r="D3962" s="251" t="s">
        <v>11634</v>
      </c>
      <c r="E3962" s="250" t="s">
        <v>28</v>
      </c>
      <c r="F3962" s="253" t="s">
        <v>23519</v>
      </c>
    </row>
    <row r="3963" spans="1:6" ht="67.5">
      <c r="A3963" s="246" t="s">
        <v>11635</v>
      </c>
      <c r="B3963" s="247" t="s">
        <v>11636</v>
      </c>
      <c r="C3963" s="251" t="s">
        <v>437</v>
      </c>
      <c r="D3963" s="251" t="s">
        <v>10893</v>
      </c>
      <c r="E3963" s="250" t="s">
        <v>28</v>
      </c>
      <c r="F3963" s="253" t="s">
        <v>7319</v>
      </c>
    </row>
    <row r="3964" spans="1:6" ht="67.5">
      <c r="A3964" s="246" t="s">
        <v>11637</v>
      </c>
      <c r="B3964" s="247" t="s">
        <v>11638</v>
      </c>
      <c r="C3964" s="251" t="s">
        <v>437</v>
      </c>
      <c r="D3964" s="251" t="s">
        <v>11479</v>
      </c>
      <c r="E3964" s="250" t="s">
        <v>28</v>
      </c>
      <c r="F3964" s="253" t="s">
        <v>1549</v>
      </c>
    </row>
    <row r="3965" spans="1:6" ht="67.5">
      <c r="A3965" s="246" t="s">
        <v>11639</v>
      </c>
      <c r="B3965" s="247" t="s">
        <v>11640</v>
      </c>
      <c r="C3965" s="251" t="s">
        <v>437</v>
      </c>
      <c r="D3965" s="251" t="s">
        <v>11641</v>
      </c>
      <c r="E3965" s="250" t="s">
        <v>28</v>
      </c>
      <c r="F3965" s="253" t="s">
        <v>23520</v>
      </c>
    </row>
    <row r="3966" spans="1:6" ht="54">
      <c r="A3966" s="246" t="s">
        <v>11642</v>
      </c>
      <c r="B3966" s="247" t="s">
        <v>11643</v>
      </c>
      <c r="C3966" s="251" t="s">
        <v>437</v>
      </c>
      <c r="D3966" s="251" t="s">
        <v>11644</v>
      </c>
      <c r="E3966" s="250" t="s">
        <v>28</v>
      </c>
      <c r="F3966" s="253" t="s">
        <v>20174</v>
      </c>
    </row>
    <row r="3967" spans="1:6" ht="67.5">
      <c r="A3967" s="246" t="s">
        <v>11645</v>
      </c>
      <c r="B3967" s="247" t="s">
        <v>11646</v>
      </c>
      <c r="C3967" s="251" t="s">
        <v>437</v>
      </c>
      <c r="D3967" s="251" t="s">
        <v>11647</v>
      </c>
      <c r="E3967" s="250" t="s">
        <v>28</v>
      </c>
      <c r="F3967" s="253" t="s">
        <v>8829</v>
      </c>
    </row>
    <row r="3968" spans="1:6" ht="40.5">
      <c r="A3968" s="246" t="s">
        <v>11648</v>
      </c>
      <c r="B3968" s="247" t="s">
        <v>11649</v>
      </c>
      <c r="C3968" s="251" t="s">
        <v>437</v>
      </c>
      <c r="D3968" s="251" t="s">
        <v>3428</v>
      </c>
      <c r="E3968" s="250" t="s">
        <v>28</v>
      </c>
      <c r="F3968" s="253" t="s">
        <v>17956</v>
      </c>
    </row>
    <row r="3969" spans="1:6" ht="67.5">
      <c r="A3969" s="246" t="s">
        <v>11650</v>
      </c>
      <c r="B3969" s="247" t="s">
        <v>11651</v>
      </c>
      <c r="C3969" s="251" t="s">
        <v>437</v>
      </c>
      <c r="D3969" s="251" t="s">
        <v>11652</v>
      </c>
      <c r="E3969" s="250" t="s">
        <v>28</v>
      </c>
      <c r="F3969" s="253" t="s">
        <v>23521</v>
      </c>
    </row>
    <row r="3970" spans="1:6" ht="54">
      <c r="A3970" s="246" t="s">
        <v>11653</v>
      </c>
      <c r="B3970" s="247" t="s">
        <v>11654</v>
      </c>
      <c r="C3970" s="251" t="s">
        <v>437</v>
      </c>
      <c r="D3970" s="251" t="s">
        <v>11655</v>
      </c>
      <c r="E3970" s="250" t="s">
        <v>28</v>
      </c>
      <c r="F3970" s="253" t="s">
        <v>23522</v>
      </c>
    </row>
    <row r="3971" spans="1:6" ht="67.5">
      <c r="A3971" s="246" t="s">
        <v>11656</v>
      </c>
      <c r="B3971" s="247" t="s">
        <v>11657</v>
      </c>
      <c r="C3971" s="251" t="s">
        <v>437</v>
      </c>
      <c r="D3971" s="251" t="s">
        <v>10849</v>
      </c>
      <c r="E3971" s="250" t="s">
        <v>28</v>
      </c>
      <c r="F3971" s="253" t="s">
        <v>1379</v>
      </c>
    </row>
    <row r="3972" spans="1:6" ht="54">
      <c r="A3972" s="246" t="s">
        <v>11658</v>
      </c>
      <c r="B3972" s="247" t="s">
        <v>11659</v>
      </c>
      <c r="C3972" s="251" t="s">
        <v>437</v>
      </c>
      <c r="D3972" s="251" t="s">
        <v>3480</v>
      </c>
      <c r="E3972" s="250" t="s">
        <v>28</v>
      </c>
      <c r="F3972" s="253" t="s">
        <v>11482</v>
      </c>
    </row>
    <row r="3973" spans="1:6" ht="54">
      <c r="A3973" s="246" t="s">
        <v>11660</v>
      </c>
      <c r="B3973" s="247" t="s">
        <v>11661</v>
      </c>
      <c r="C3973" s="251" t="s">
        <v>437</v>
      </c>
      <c r="D3973" s="251" t="s">
        <v>11662</v>
      </c>
      <c r="E3973" s="250" t="s">
        <v>28</v>
      </c>
      <c r="F3973" s="253" t="s">
        <v>23523</v>
      </c>
    </row>
    <row r="3974" spans="1:6" ht="67.5">
      <c r="A3974" s="246" t="s">
        <v>11663</v>
      </c>
      <c r="B3974" s="247" t="s">
        <v>11664</v>
      </c>
      <c r="C3974" s="251" t="s">
        <v>437</v>
      </c>
      <c r="D3974" s="251" t="s">
        <v>11665</v>
      </c>
      <c r="E3974" s="250" t="s">
        <v>28</v>
      </c>
      <c r="F3974" s="253" t="s">
        <v>12423</v>
      </c>
    </row>
    <row r="3975" spans="1:6" ht="67.5">
      <c r="A3975" s="246" t="s">
        <v>11666</v>
      </c>
      <c r="B3975" s="247" t="s">
        <v>11667</v>
      </c>
      <c r="C3975" s="251" t="s">
        <v>437</v>
      </c>
      <c r="D3975" s="251" t="s">
        <v>11668</v>
      </c>
      <c r="E3975" s="250" t="s">
        <v>28</v>
      </c>
      <c r="F3975" s="253" t="s">
        <v>23524</v>
      </c>
    </row>
    <row r="3976" spans="1:6" ht="67.5">
      <c r="A3976" s="246" t="s">
        <v>11669</v>
      </c>
      <c r="B3976" s="247" t="s">
        <v>11670</v>
      </c>
      <c r="C3976" s="251" t="s">
        <v>437</v>
      </c>
      <c r="D3976" s="251" t="s">
        <v>11671</v>
      </c>
      <c r="E3976" s="250" t="s">
        <v>28</v>
      </c>
      <c r="F3976" s="253" t="s">
        <v>23242</v>
      </c>
    </row>
    <row r="3977" spans="1:6" ht="67.5">
      <c r="A3977" s="246" t="s">
        <v>11672</v>
      </c>
      <c r="B3977" s="247" t="s">
        <v>11673</v>
      </c>
      <c r="C3977" s="251" t="s">
        <v>437</v>
      </c>
      <c r="D3977" s="251" t="s">
        <v>11674</v>
      </c>
      <c r="E3977" s="250" t="s">
        <v>28</v>
      </c>
      <c r="F3977" s="253" t="s">
        <v>23525</v>
      </c>
    </row>
    <row r="3978" spans="1:6" ht="54">
      <c r="A3978" s="246" t="s">
        <v>11675</v>
      </c>
      <c r="B3978" s="247" t="s">
        <v>11676</v>
      </c>
      <c r="C3978" s="251" t="s">
        <v>437</v>
      </c>
      <c r="D3978" s="251" t="s">
        <v>8652</v>
      </c>
      <c r="E3978" s="250" t="s">
        <v>28</v>
      </c>
      <c r="F3978" s="253" t="s">
        <v>15701</v>
      </c>
    </row>
    <row r="3979" spans="1:6" ht="67.5">
      <c r="A3979" s="246" t="s">
        <v>11677</v>
      </c>
      <c r="B3979" s="247" t="s">
        <v>11678</v>
      </c>
      <c r="C3979" s="251" t="s">
        <v>437</v>
      </c>
      <c r="D3979" s="251" t="s">
        <v>11679</v>
      </c>
      <c r="E3979" s="250" t="s">
        <v>28</v>
      </c>
      <c r="F3979" s="253" t="s">
        <v>23526</v>
      </c>
    </row>
    <row r="3980" spans="1:6" ht="54">
      <c r="A3980" s="246" t="s">
        <v>11680</v>
      </c>
      <c r="B3980" s="247" t="s">
        <v>11681</v>
      </c>
      <c r="C3980" s="251" t="s">
        <v>437</v>
      </c>
      <c r="D3980" s="251" t="s">
        <v>11682</v>
      </c>
      <c r="E3980" s="250" t="s">
        <v>28</v>
      </c>
      <c r="F3980" s="253" t="s">
        <v>23527</v>
      </c>
    </row>
    <row r="3981" spans="1:6" ht="67.5">
      <c r="A3981" s="246" t="s">
        <v>11683</v>
      </c>
      <c r="B3981" s="247" t="s">
        <v>11684</v>
      </c>
      <c r="C3981" s="251" t="s">
        <v>437</v>
      </c>
      <c r="D3981" s="251" t="s">
        <v>11685</v>
      </c>
      <c r="E3981" s="250" t="s">
        <v>28</v>
      </c>
      <c r="F3981" s="253" t="s">
        <v>1886</v>
      </c>
    </row>
    <row r="3982" spans="1:6" ht="67.5">
      <c r="A3982" s="246" t="s">
        <v>11686</v>
      </c>
      <c r="B3982" s="247" t="s">
        <v>11687</v>
      </c>
      <c r="C3982" s="251" t="s">
        <v>437</v>
      </c>
      <c r="D3982" s="251" t="s">
        <v>11688</v>
      </c>
      <c r="E3982" s="250" t="s">
        <v>28</v>
      </c>
      <c r="F3982" s="253" t="s">
        <v>2638</v>
      </c>
    </row>
    <row r="3983" spans="1:6" ht="67.5">
      <c r="A3983" s="246" t="s">
        <v>11689</v>
      </c>
      <c r="B3983" s="247" t="s">
        <v>11690</v>
      </c>
      <c r="C3983" s="251" t="s">
        <v>437</v>
      </c>
      <c r="D3983" s="251" t="s">
        <v>11691</v>
      </c>
      <c r="E3983" s="250" t="s">
        <v>28</v>
      </c>
      <c r="F3983" s="253" t="s">
        <v>23528</v>
      </c>
    </row>
    <row r="3984" spans="1:6" ht="67.5">
      <c r="A3984" s="246" t="s">
        <v>11692</v>
      </c>
      <c r="B3984" s="247" t="s">
        <v>11693</v>
      </c>
      <c r="C3984" s="251" t="s">
        <v>437</v>
      </c>
      <c r="D3984" s="251" t="s">
        <v>11694</v>
      </c>
      <c r="E3984" s="250" t="s">
        <v>28</v>
      </c>
      <c r="F3984" s="253" t="s">
        <v>10159</v>
      </c>
    </row>
    <row r="3985" spans="1:6" ht="40.5">
      <c r="A3985" s="246" t="s">
        <v>11695</v>
      </c>
      <c r="B3985" s="247" t="s">
        <v>11696</v>
      </c>
      <c r="C3985" s="251" t="s">
        <v>437</v>
      </c>
      <c r="D3985" s="251" t="s">
        <v>11697</v>
      </c>
      <c r="E3985" s="250" t="s">
        <v>28</v>
      </c>
      <c r="F3985" s="253" t="s">
        <v>8479</v>
      </c>
    </row>
    <row r="3986" spans="1:6" ht="54">
      <c r="A3986" s="246" t="s">
        <v>11698</v>
      </c>
      <c r="B3986" s="247" t="s">
        <v>11699</v>
      </c>
      <c r="C3986" s="251" t="s">
        <v>437</v>
      </c>
      <c r="D3986" s="251" t="s">
        <v>11700</v>
      </c>
      <c r="E3986" s="250" t="s">
        <v>28</v>
      </c>
      <c r="F3986" s="253" t="s">
        <v>5690</v>
      </c>
    </row>
    <row r="3987" spans="1:6" ht="54">
      <c r="A3987" s="246" t="s">
        <v>11701</v>
      </c>
      <c r="B3987" s="247" t="s">
        <v>11702</v>
      </c>
      <c r="C3987" s="251" t="s">
        <v>437</v>
      </c>
      <c r="D3987" s="251" t="s">
        <v>11703</v>
      </c>
      <c r="E3987" s="250" t="s">
        <v>28</v>
      </c>
      <c r="F3987" s="253" t="s">
        <v>8558</v>
      </c>
    </row>
    <row r="3988" spans="1:6" ht="54">
      <c r="A3988" s="246" t="s">
        <v>11704</v>
      </c>
      <c r="B3988" s="247" t="s">
        <v>11705</v>
      </c>
      <c r="C3988" s="251" t="s">
        <v>437</v>
      </c>
      <c r="D3988" s="251" t="s">
        <v>11706</v>
      </c>
      <c r="E3988" s="250" t="s">
        <v>28</v>
      </c>
      <c r="F3988" s="253" t="s">
        <v>5347</v>
      </c>
    </row>
    <row r="3989" spans="1:6" ht="54">
      <c r="A3989" s="246" t="s">
        <v>11707</v>
      </c>
      <c r="B3989" s="247" t="s">
        <v>11708</v>
      </c>
      <c r="C3989" s="251" t="s">
        <v>437</v>
      </c>
      <c r="D3989" s="251" t="s">
        <v>11709</v>
      </c>
      <c r="E3989" s="250" t="s">
        <v>28</v>
      </c>
      <c r="F3989" s="253" t="s">
        <v>11527</v>
      </c>
    </row>
    <row r="3990" spans="1:6" ht="40.5">
      <c r="A3990" s="246" t="s">
        <v>11710</v>
      </c>
      <c r="B3990" s="247" t="s">
        <v>11711</v>
      </c>
      <c r="C3990" s="251" t="s">
        <v>437</v>
      </c>
      <c r="D3990" s="251" t="s">
        <v>11712</v>
      </c>
      <c r="E3990" s="250" t="s">
        <v>28</v>
      </c>
      <c r="F3990" s="253" t="s">
        <v>18571</v>
      </c>
    </row>
    <row r="3991" spans="1:6" ht="54">
      <c r="A3991" s="246" t="s">
        <v>11713</v>
      </c>
      <c r="B3991" s="247" t="s">
        <v>11714</v>
      </c>
      <c r="C3991" s="251" t="s">
        <v>437</v>
      </c>
      <c r="D3991" s="251" t="s">
        <v>11715</v>
      </c>
      <c r="E3991" s="250" t="s">
        <v>28</v>
      </c>
      <c r="F3991" s="253" t="s">
        <v>8962</v>
      </c>
    </row>
    <row r="3992" spans="1:6" ht="40.5">
      <c r="A3992" s="246" t="s">
        <v>11716</v>
      </c>
      <c r="B3992" s="247" t="s">
        <v>11717</v>
      </c>
      <c r="C3992" s="251" t="s">
        <v>437</v>
      </c>
      <c r="D3992" s="251" t="s">
        <v>11718</v>
      </c>
      <c r="E3992" s="250" t="s">
        <v>28</v>
      </c>
      <c r="F3992" s="253" t="s">
        <v>23529</v>
      </c>
    </row>
    <row r="3993" spans="1:6" ht="54">
      <c r="A3993" s="246" t="s">
        <v>11719</v>
      </c>
      <c r="B3993" s="247" t="s">
        <v>11720</v>
      </c>
      <c r="C3993" s="251" t="s">
        <v>437</v>
      </c>
      <c r="D3993" s="251" t="s">
        <v>11721</v>
      </c>
      <c r="E3993" s="250" t="s">
        <v>28</v>
      </c>
      <c r="F3993" s="253" t="s">
        <v>11550</v>
      </c>
    </row>
    <row r="3994" spans="1:6" ht="54">
      <c r="A3994" s="246" t="s">
        <v>11722</v>
      </c>
      <c r="B3994" s="247" t="s">
        <v>11723</v>
      </c>
      <c r="C3994" s="251" t="s">
        <v>437</v>
      </c>
      <c r="D3994" s="251" t="s">
        <v>2703</v>
      </c>
      <c r="E3994" s="250" t="s">
        <v>28</v>
      </c>
      <c r="F3994" s="253" t="s">
        <v>11556</v>
      </c>
    </row>
    <row r="3995" spans="1:6" ht="40.5">
      <c r="A3995" s="246" t="s">
        <v>11724</v>
      </c>
      <c r="B3995" s="247" t="s">
        <v>11725</v>
      </c>
      <c r="C3995" s="251" t="s">
        <v>437</v>
      </c>
      <c r="D3995" s="251" t="s">
        <v>11726</v>
      </c>
      <c r="E3995" s="250" t="s">
        <v>28</v>
      </c>
      <c r="F3995" s="253" t="s">
        <v>22817</v>
      </c>
    </row>
    <row r="3996" spans="1:6" ht="54">
      <c r="A3996" s="246" t="s">
        <v>11727</v>
      </c>
      <c r="B3996" s="247" t="s">
        <v>11728</v>
      </c>
      <c r="C3996" s="251" t="s">
        <v>437</v>
      </c>
      <c r="D3996" s="251" t="s">
        <v>11729</v>
      </c>
      <c r="E3996" s="250" t="s">
        <v>28</v>
      </c>
      <c r="F3996" s="253" t="s">
        <v>15285</v>
      </c>
    </row>
    <row r="3997" spans="1:6" ht="40.5">
      <c r="A3997" s="246" t="s">
        <v>11730</v>
      </c>
      <c r="B3997" s="247" t="s">
        <v>11731</v>
      </c>
      <c r="C3997" s="251" t="s">
        <v>437</v>
      </c>
      <c r="D3997" s="251" t="s">
        <v>11732</v>
      </c>
      <c r="E3997" s="250" t="s">
        <v>28</v>
      </c>
      <c r="F3997" s="253" t="s">
        <v>23530</v>
      </c>
    </row>
    <row r="3998" spans="1:6" ht="40.5">
      <c r="A3998" s="246" t="s">
        <v>11733</v>
      </c>
      <c r="B3998" s="247" t="s">
        <v>11734</v>
      </c>
      <c r="C3998" s="251" t="s">
        <v>437</v>
      </c>
      <c r="D3998" s="251" t="s">
        <v>11735</v>
      </c>
      <c r="E3998" s="250" t="s">
        <v>28</v>
      </c>
      <c r="F3998" s="253" t="s">
        <v>11603</v>
      </c>
    </row>
    <row r="3999" spans="1:6" ht="40.5">
      <c r="A3999" s="246" t="s">
        <v>11736</v>
      </c>
      <c r="B3999" s="247" t="s">
        <v>11737</v>
      </c>
      <c r="C3999" s="251" t="s">
        <v>238</v>
      </c>
      <c r="D3999" s="251" t="s">
        <v>11738</v>
      </c>
      <c r="E3999" s="250" t="s">
        <v>28</v>
      </c>
      <c r="F3999" s="253" t="s">
        <v>23531</v>
      </c>
    </row>
    <row r="4000" spans="1:6" ht="67.5">
      <c r="A4000" s="246" t="s">
        <v>11739</v>
      </c>
      <c r="B4000" s="247" t="s">
        <v>11740</v>
      </c>
      <c r="C4000" s="251" t="s">
        <v>437</v>
      </c>
      <c r="D4000" s="251" t="s">
        <v>10893</v>
      </c>
      <c r="E4000" s="250" t="s">
        <v>28</v>
      </c>
      <c r="F4000" s="253" t="s">
        <v>8306</v>
      </c>
    </row>
    <row r="4001" spans="1:6" ht="67.5">
      <c r="A4001" s="246" t="s">
        <v>11741</v>
      </c>
      <c r="B4001" s="247" t="s">
        <v>11742</v>
      </c>
      <c r="C4001" s="251" t="s">
        <v>437</v>
      </c>
      <c r="D4001" s="251" t="s">
        <v>11354</v>
      </c>
      <c r="E4001" s="250" t="s">
        <v>28</v>
      </c>
      <c r="F4001" s="253" t="s">
        <v>2726</v>
      </c>
    </row>
    <row r="4002" spans="1:6" ht="40.5">
      <c r="A4002" s="246" t="s">
        <v>11743</v>
      </c>
      <c r="B4002" s="247" t="s">
        <v>11744</v>
      </c>
      <c r="C4002" s="251" t="s">
        <v>437</v>
      </c>
      <c r="D4002" s="251" t="s">
        <v>11334</v>
      </c>
      <c r="E4002" s="250" t="s">
        <v>28</v>
      </c>
      <c r="F4002" s="253" t="s">
        <v>23317</v>
      </c>
    </row>
    <row r="4003" spans="1:6" ht="67.5">
      <c r="A4003" s="246" t="s">
        <v>11745</v>
      </c>
      <c r="B4003" s="247" t="s">
        <v>11746</v>
      </c>
      <c r="C4003" s="251" t="s">
        <v>437</v>
      </c>
      <c r="D4003" s="251" t="s">
        <v>1102</v>
      </c>
      <c r="E4003" s="250" t="s">
        <v>28</v>
      </c>
      <c r="F4003" s="253" t="s">
        <v>19916</v>
      </c>
    </row>
    <row r="4004" spans="1:6" ht="67.5">
      <c r="A4004" s="246" t="s">
        <v>11747</v>
      </c>
      <c r="B4004" s="247" t="s">
        <v>11748</v>
      </c>
      <c r="C4004" s="251" t="s">
        <v>437</v>
      </c>
      <c r="D4004" s="251" t="s">
        <v>11749</v>
      </c>
      <c r="E4004" s="250" t="s">
        <v>28</v>
      </c>
      <c r="F4004" s="253" t="s">
        <v>23532</v>
      </c>
    </row>
    <row r="4005" spans="1:6" ht="40.5">
      <c r="A4005" s="246" t="s">
        <v>11750</v>
      </c>
      <c r="B4005" s="247" t="s">
        <v>11751</v>
      </c>
      <c r="C4005" s="251" t="s">
        <v>437</v>
      </c>
      <c r="D4005" s="251" t="s">
        <v>11625</v>
      </c>
      <c r="E4005" s="250" t="s">
        <v>28</v>
      </c>
      <c r="F4005" s="253" t="s">
        <v>20196</v>
      </c>
    </row>
    <row r="4006" spans="1:6" ht="40.5">
      <c r="A4006" s="246" t="s">
        <v>11752</v>
      </c>
      <c r="B4006" s="247" t="s">
        <v>11753</v>
      </c>
      <c r="C4006" s="251" t="s">
        <v>437</v>
      </c>
      <c r="D4006" s="251" t="s">
        <v>11754</v>
      </c>
      <c r="E4006" s="250" t="s">
        <v>28</v>
      </c>
      <c r="F4006" s="253" t="s">
        <v>23533</v>
      </c>
    </row>
    <row r="4007" spans="1:6" ht="54">
      <c r="A4007" s="246" t="s">
        <v>11755</v>
      </c>
      <c r="B4007" s="247" t="s">
        <v>11756</v>
      </c>
      <c r="C4007" s="251" t="s">
        <v>437</v>
      </c>
      <c r="D4007" s="251" t="s">
        <v>11757</v>
      </c>
      <c r="E4007" s="250" t="s">
        <v>28</v>
      </c>
      <c r="F4007" s="253" t="s">
        <v>23534</v>
      </c>
    </row>
    <row r="4008" spans="1:6" ht="67.5">
      <c r="A4008" s="246" t="s">
        <v>11758</v>
      </c>
      <c r="B4008" s="247" t="s">
        <v>11759</v>
      </c>
      <c r="C4008" s="251" t="s">
        <v>437</v>
      </c>
      <c r="D4008" s="251" t="s">
        <v>11760</v>
      </c>
      <c r="E4008" s="250" t="s">
        <v>28</v>
      </c>
      <c r="F4008" s="253" t="s">
        <v>7379</v>
      </c>
    </row>
    <row r="4009" spans="1:6" ht="54">
      <c r="A4009" s="246" t="s">
        <v>11761</v>
      </c>
      <c r="B4009" s="247" t="s">
        <v>11762</v>
      </c>
      <c r="C4009" s="251" t="s">
        <v>437</v>
      </c>
      <c r="D4009" s="251" t="s">
        <v>11763</v>
      </c>
      <c r="E4009" s="250" t="s">
        <v>28</v>
      </c>
      <c r="F4009" s="253" t="s">
        <v>23535</v>
      </c>
    </row>
    <row r="4010" spans="1:6" ht="67.5">
      <c r="A4010" s="246" t="s">
        <v>11764</v>
      </c>
      <c r="B4010" s="247" t="s">
        <v>11765</v>
      </c>
      <c r="C4010" s="251" t="s">
        <v>437</v>
      </c>
      <c r="D4010" s="251" t="s">
        <v>11766</v>
      </c>
      <c r="E4010" s="250" t="s">
        <v>28</v>
      </c>
      <c r="F4010" s="253" t="s">
        <v>23491</v>
      </c>
    </row>
    <row r="4011" spans="1:6" ht="54">
      <c r="A4011" s="246" t="s">
        <v>11767</v>
      </c>
      <c r="B4011" s="247" t="s">
        <v>11768</v>
      </c>
      <c r="C4011" s="251" t="s">
        <v>437</v>
      </c>
      <c r="D4011" s="251" t="s">
        <v>10707</v>
      </c>
      <c r="E4011" s="250" t="s">
        <v>28</v>
      </c>
      <c r="F4011" s="253" t="s">
        <v>22451</v>
      </c>
    </row>
    <row r="4012" spans="1:6" ht="40.5">
      <c r="A4012" s="246" t="s">
        <v>11769</v>
      </c>
      <c r="B4012" s="247" t="s">
        <v>11770</v>
      </c>
      <c r="C4012" s="251" t="s">
        <v>437</v>
      </c>
      <c r="D4012" s="251" t="s">
        <v>11771</v>
      </c>
      <c r="E4012" s="250" t="s">
        <v>28</v>
      </c>
      <c r="F4012" s="253" t="s">
        <v>22118</v>
      </c>
    </row>
    <row r="4013" spans="1:6" ht="40.5">
      <c r="A4013" s="246" t="s">
        <v>11772</v>
      </c>
      <c r="B4013" s="247" t="s">
        <v>11773</v>
      </c>
      <c r="C4013" s="251" t="s">
        <v>437</v>
      </c>
      <c r="D4013" s="251" t="s">
        <v>11774</v>
      </c>
      <c r="E4013" s="250" t="s">
        <v>28</v>
      </c>
      <c r="F4013" s="253" t="s">
        <v>23536</v>
      </c>
    </row>
    <row r="4014" spans="1:6" ht="40.5">
      <c r="A4014" s="246" t="s">
        <v>11775</v>
      </c>
      <c r="B4014" s="247" t="s">
        <v>11776</v>
      </c>
      <c r="C4014" s="251" t="s">
        <v>437</v>
      </c>
      <c r="D4014" s="251" t="s">
        <v>11777</v>
      </c>
      <c r="E4014" s="250" t="s">
        <v>28</v>
      </c>
      <c r="F4014" s="253" t="s">
        <v>15277</v>
      </c>
    </row>
    <row r="4015" spans="1:6" ht="40.5">
      <c r="A4015" s="246" t="s">
        <v>11778</v>
      </c>
      <c r="B4015" s="247" t="s">
        <v>11779</v>
      </c>
      <c r="C4015" s="251" t="s">
        <v>437</v>
      </c>
      <c r="D4015" s="251" t="s">
        <v>11780</v>
      </c>
      <c r="E4015" s="250" t="s">
        <v>28</v>
      </c>
      <c r="F4015" s="253" t="s">
        <v>23537</v>
      </c>
    </row>
    <row r="4016" spans="1:6" ht="40.5">
      <c r="A4016" s="246" t="s">
        <v>11781</v>
      </c>
      <c r="B4016" s="247" t="s">
        <v>11782</v>
      </c>
      <c r="C4016" s="251" t="s">
        <v>437</v>
      </c>
      <c r="D4016" s="251" t="s">
        <v>11783</v>
      </c>
      <c r="E4016" s="250" t="s">
        <v>28</v>
      </c>
      <c r="F4016" s="253" t="s">
        <v>15215</v>
      </c>
    </row>
    <row r="4017" spans="1:6" ht="40.5">
      <c r="A4017" s="246" t="s">
        <v>11784</v>
      </c>
      <c r="B4017" s="247" t="s">
        <v>11785</v>
      </c>
      <c r="C4017" s="251" t="s">
        <v>437</v>
      </c>
      <c r="D4017" s="251" t="s">
        <v>11786</v>
      </c>
      <c r="E4017" s="250" t="s">
        <v>28</v>
      </c>
      <c r="F4017" s="253" t="s">
        <v>23538</v>
      </c>
    </row>
    <row r="4018" spans="1:6" ht="40.5">
      <c r="A4018" s="246" t="s">
        <v>11787</v>
      </c>
      <c r="B4018" s="247" t="s">
        <v>11788</v>
      </c>
      <c r="C4018" s="251" t="s">
        <v>437</v>
      </c>
      <c r="D4018" s="251" t="s">
        <v>11789</v>
      </c>
      <c r="E4018" s="250" t="s">
        <v>28</v>
      </c>
      <c r="F4018" s="253" t="s">
        <v>23539</v>
      </c>
    </row>
    <row r="4019" spans="1:6" ht="40.5">
      <c r="A4019" s="246" t="s">
        <v>11790</v>
      </c>
      <c r="B4019" s="247" t="s">
        <v>11791</v>
      </c>
      <c r="C4019" s="251" t="s">
        <v>437</v>
      </c>
      <c r="D4019" s="251" t="s">
        <v>11792</v>
      </c>
      <c r="E4019" s="250" t="s">
        <v>28</v>
      </c>
      <c r="F4019" s="253" t="s">
        <v>23241</v>
      </c>
    </row>
    <row r="4020" spans="1:6" ht="67.5">
      <c r="A4020" s="246" t="s">
        <v>11793</v>
      </c>
      <c r="B4020" s="247" t="s">
        <v>11794</v>
      </c>
      <c r="C4020" s="251" t="s">
        <v>437</v>
      </c>
      <c r="D4020" s="251" t="s">
        <v>8024</v>
      </c>
      <c r="E4020" s="250" t="s">
        <v>28</v>
      </c>
      <c r="F4020" s="253" t="s">
        <v>23540</v>
      </c>
    </row>
    <row r="4021" spans="1:6" ht="67.5">
      <c r="A4021" s="246" t="s">
        <v>11795</v>
      </c>
      <c r="B4021" s="247" t="s">
        <v>11796</v>
      </c>
      <c r="C4021" s="251" t="s">
        <v>437</v>
      </c>
      <c r="D4021" s="251" t="s">
        <v>11797</v>
      </c>
      <c r="E4021" s="250" t="s">
        <v>28</v>
      </c>
      <c r="F4021" s="253" t="s">
        <v>23541</v>
      </c>
    </row>
    <row r="4022" spans="1:6" ht="67.5">
      <c r="A4022" s="246" t="s">
        <v>11798</v>
      </c>
      <c r="B4022" s="247" t="s">
        <v>11799</v>
      </c>
      <c r="C4022" s="251" t="s">
        <v>437</v>
      </c>
      <c r="D4022" s="251" t="s">
        <v>11800</v>
      </c>
      <c r="E4022" s="250" t="s">
        <v>28</v>
      </c>
      <c r="F4022" s="253" t="s">
        <v>12355</v>
      </c>
    </row>
    <row r="4023" spans="1:6" ht="67.5">
      <c r="A4023" s="246" t="s">
        <v>11801</v>
      </c>
      <c r="B4023" s="247" t="s">
        <v>11802</v>
      </c>
      <c r="C4023" s="251" t="s">
        <v>437</v>
      </c>
      <c r="D4023" s="251" t="s">
        <v>11027</v>
      </c>
      <c r="E4023" s="250" t="s">
        <v>28</v>
      </c>
      <c r="F4023" s="253" t="s">
        <v>22765</v>
      </c>
    </row>
    <row r="4024" spans="1:6" ht="67.5">
      <c r="A4024" s="246" t="s">
        <v>11803</v>
      </c>
      <c r="B4024" s="247" t="s">
        <v>11804</v>
      </c>
      <c r="C4024" s="251" t="s">
        <v>437</v>
      </c>
      <c r="D4024" s="251" t="s">
        <v>11805</v>
      </c>
      <c r="E4024" s="250" t="s">
        <v>28</v>
      </c>
      <c r="F4024" s="253" t="s">
        <v>12068</v>
      </c>
    </row>
    <row r="4025" spans="1:6" ht="67.5">
      <c r="A4025" s="246" t="s">
        <v>11806</v>
      </c>
      <c r="B4025" s="247" t="s">
        <v>11807</v>
      </c>
      <c r="C4025" s="251" t="s">
        <v>437</v>
      </c>
      <c r="D4025" s="251" t="s">
        <v>5754</v>
      </c>
      <c r="E4025" s="250" t="s">
        <v>28</v>
      </c>
      <c r="F4025" s="253" t="s">
        <v>23542</v>
      </c>
    </row>
    <row r="4026" spans="1:6" ht="67.5">
      <c r="A4026" s="246" t="s">
        <v>11808</v>
      </c>
      <c r="B4026" s="247" t="s">
        <v>11809</v>
      </c>
      <c r="C4026" s="251" t="s">
        <v>437</v>
      </c>
      <c r="D4026" s="251" t="s">
        <v>1433</v>
      </c>
      <c r="E4026" s="250" t="s">
        <v>28</v>
      </c>
      <c r="F4026" s="253" t="s">
        <v>23543</v>
      </c>
    </row>
    <row r="4027" spans="1:6" ht="67.5">
      <c r="A4027" s="246" t="s">
        <v>11810</v>
      </c>
      <c r="B4027" s="247" t="s">
        <v>11811</v>
      </c>
      <c r="C4027" s="251" t="s">
        <v>437</v>
      </c>
      <c r="D4027" s="251" t="s">
        <v>11812</v>
      </c>
      <c r="E4027" s="250" t="s">
        <v>28</v>
      </c>
      <c r="F4027" s="253" t="s">
        <v>23544</v>
      </c>
    </row>
    <row r="4028" spans="1:6" ht="67.5">
      <c r="A4028" s="246" t="s">
        <v>11813</v>
      </c>
      <c r="B4028" s="247" t="s">
        <v>11814</v>
      </c>
      <c r="C4028" s="251" t="s">
        <v>437</v>
      </c>
      <c r="D4028" s="251" t="s">
        <v>11815</v>
      </c>
      <c r="E4028" s="250" t="s">
        <v>28</v>
      </c>
      <c r="F4028" s="253" t="s">
        <v>11223</v>
      </c>
    </row>
    <row r="4029" spans="1:6" ht="67.5">
      <c r="A4029" s="246" t="s">
        <v>11816</v>
      </c>
      <c r="B4029" s="247" t="s">
        <v>11817</v>
      </c>
      <c r="C4029" s="251" t="s">
        <v>437</v>
      </c>
      <c r="D4029" s="251" t="s">
        <v>11818</v>
      </c>
      <c r="E4029" s="250" t="s">
        <v>28</v>
      </c>
      <c r="F4029" s="253" t="s">
        <v>23545</v>
      </c>
    </row>
    <row r="4030" spans="1:6" ht="67.5">
      <c r="A4030" s="246" t="s">
        <v>11819</v>
      </c>
      <c r="B4030" s="247" t="s">
        <v>11820</v>
      </c>
      <c r="C4030" s="251" t="s">
        <v>437</v>
      </c>
      <c r="D4030" s="251" t="s">
        <v>11821</v>
      </c>
      <c r="E4030" s="250" t="s">
        <v>28</v>
      </c>
      <c r="F4030" s="253" t="s">
        <v>20868</v>
      </c>
    </row>
    <row r="4031" spans="1:6" ht="67.5">
      <c r="A4031" s="246" t="s">
        <v>11822</v>
      </c>
      <c r="B4031" s="247" t="s">
        <v>11823</v>
      </c>
      <c r="C4031" s="251" t="s">
        <v>437</v>
      </c>
      <c r="D4031" s="251" t="s">
        <v>11824</v>
      </c>
      <c r="E4031" s="250" t="s">
        <v>28</v>
      </c>
      <c r="F4031" s="253" t="s">
        <v>23546</v>
      </c>
    </row>
    <row r="4032" spans="1:6" ht="67.5">
      <c r="A4032" s="246" t="s">
        <v>11825</v>
      </c>
      <c r="B4032" s="247" t="s">
        <v>11826</v>
      </c>
      <c r="C4032" s="251" t="s">
        <v>437</v>
      </c>
      <c r="D4032" s="251" t="s">
        <v>11827</v>
      </c>
      <c r="E4032" s="250" t="s">
        <v>28</v>
      </c>
      <c r="F4032" s="253" t="s">
        <v>23547</v>
      </c>
    </row>
    <row r="4033" spans="1:6" ht="67.5">
      <c r="A4033" s="246" t="s">
        <v>11828</v>
      </c>
      <c r="B4033" s="247" t="s">
        <v>11829</v>
      </c>
      <c r="C4033" s="251" t="s">
        <v>437</v>
      </c>
      <c r="D4033" s="251" t="s">
        <v>11830</v>
      </c>
      <c r="E4033" s="250" t="s">
        <v>28</v>
      </c>
      <c r="F4033" s="253" t="s">
        <v>23548</v>
      </c>
    </row>
    <row r="4034" spans="1:6" ht="67.5">
      <c r="A4034" s="246" t="s">
        <v>11831</v>
      </c>
      <c r="B4034" s="247" t="s">
        <v>11832</v>
      </c>
      <c r="C4034" s="251" t="s">
        <v>437</v>
      </c>
      <c r="D4034" s="251" t="s">
        <v>11833</v>
      </c>
      <c r="E4034" s="250" t="s">
        <v>28</v>
      </c>
      <c r="F4034" s="253" t="s">
        <v>23549</v>
      </c>
    </row>
    <row r="4035" spans="1:6" ht="67.5">
      <c r="A4035" s="246" t="s">
        <v>11834</v>
      </c>
      <c r="B4035" s="247" t="s">
        <v>11835</v>
      </c>
      <c r="C4035" s="251" t="s">
        <v>437</v>
      </c>
      <c r="D4035" s="251" t="s">
        <v>11836</v>
      </c>
      <c r="E4035" s="250" t="s">
        <v>28</v>
      </c>
      <c r="F4035" s="253" t="s">
        <v>16165</v>
      </c>
    </row>
    <row r="4036" spans="1:6" ht="67.5">
      <c r="A4036" s="246" t="s">
        <v>11837</v>
      </c>
      <c r="B4036" s="247" t="s">
        <v>11838</v>
      </c>
      <c r="C4036" s="251" t="s">
        <v>437</v>
      </c>
      <c r="D4036" s="251" t="s">
        <v>254</v>
      </c>
      <c r="E4036" s="250" t="s">
        <v>28</v>
      </c>
      <c r="F4036" s="253" t="s">
        <v>7896</v>
      </c>
    </row>
    <row r="4037" spans="1:6" ht="40.5">
      <c r="A4037" s="246" t="s">
        <v>11839</v>
      </c>
      <c r="B4037" s="247" t="s">
        <v>11840</v>
      </c>
      <c r="C4037" s="251" t="s">
        <v>437</v>
      </c>
      <c r="D4037" s="251" t="s">
        <v>11841</v>
      </c>
      <c r="E4037" s="250" t="s">
        <v>28</v>
      </c>
      <c r="F4037" s="253" t="s">
        <v>23550</v>
      </c>
    </row>
    <row r="4038" spans="1:6" ht="40.5">
      <c r="A4038" s="246" t="s">
        <v>11842</v>
      </c>
      <c r="B4038" s="247" t="s">
        <v>11843</v>
      </c>
      <c r="C4038" s="251" t="s">
        <v>437</v>
      </c>
      <c r="D4038" s="251" t="s">
        <v>11844</v>
      </c>
      <c r="E4038" s="250" t="s">
        <v>28</v>
      </c>
      <c r="F4038" s="253" t="s">
        <v>23551</v>
      </c>
    </row>
    <row r="4039" spans="1:6" ht="67.5">
      <c r="A4039" s="246" t="s">
        <v>11845</v>
      </c>
      <c r="B4039" s="247" t="s">
        <v>11846</v>
      </c>
      <c r="C4039" s="251" t="s">
        <v>437</v>
      </c>
      <c r="D4039" s="251" t="s">
        <v>11847</v>
      </c>
      <c r="E4039" s="250" t="s">
        <v>28</v>
      </c>
      <c r="F4039" s="253" t="s">
        <v>23414</v>
      </c>
    </row>
    <row r="4040" spans="1:6" ht="40.5">
      <c r="A4040" s="246" t="s">
        <v>11848</v>
      </c>
      <c r="B4040" s="247" t="s">
        <v>11849</v>
      </c>
      <c r="C4040" s="251" t="s">
        <v>437</v>
      </c>
      <c r="D4040" s="251" t="s">
        <v>11850</v>
      </c>
      <c r="E4040" s="250" t="s">
        <v>28</v>
      </c>
      <c r="F4040" s="253" t="s">
        <v>10372</v>
      </c>
    </row>
    <row r="4041" spans="1:6" ht="67.5">
      <c r="A4041" s="246" t="s">
        <v>11851</v>
      </c>
      <c r="B4041" s="247" t="s">
        <v>11852</v>
      </c>
      <c r="C4041" s="251" t="s">
        <v>437</v>
      </c>
      <c r="D4041" s="251" t="s">
        <v>10733</v>
      </c>
      <c r="E4041" s="250" t="s">
        <v>28</v>
      </c>
      <c r="F4041" s="253" t="s">
        <v>23552</v>
      </c>
    </row>
    <row r="4042" spans="1:6" ht="67.5">
      <c r="A4042" s="246" t="s">
        <v>11853</v>
      </c>
      <c r="B4042" s="247" t="s">
        <v>11854</v>
      </c>
      <c r="C4042" s="251" t="s">
        <v>437</v>
      </c>
      <c r="D4042" s="251" t="s">
        <v>11425</v>
      </c>
      <c r="E4042" s="250" t="s">
        <v>28</v>
      </c>
      <c r="F4042" s="253" t="s">
        <v>15924</v>
      </c>
    </row>
    <row r="4043" spans="1:6" ht="40.5">
      <c r="A4043" s="246" t="s">
        <v>11855</v>
      </c>
      <c r="B4043" s="247" t="s">
        <v>11856</v>
      </c>
      <c r="C4043" s="251" t="s">
        <v>437</v>
      </c>
      <c r="D4043" s="251" t="s">
        <v>11857</v>
      </c>
      <c r="E4043" s="250" t="s">
        <v>28</v>
      </c>
      <c r="F4043" s="253" t="s">
        <v>23420</v>
      </c>
    </row>
    <row r="4044" spans="1:6" ht="67.5">
      <c r="A4044" s="246" t="s">
        <v>11858</v>
      </c>
      <c r="B4044" s="247" t="s">
        <v>11859</v>
      </c>
      <c r="C4044" s="251" t="s">
        <v>437</v>
      </c>
      <c r="D4044" s="251" t="s">
        <v>11860</v>
      </c>
      <c r="E4044" s="250" t="s">
        <v>28</v>
      </c>
      <c r="F4044" s="253" t="s">
        <v>23553</v>
      </c>
    </row>
    <row r="4045" spans="1:6" ht="40.5">
      <c r="A4045" s="246" t="s">
        <v>11861</v>
      </c>
      <c r="B4045" s="247" t="s">
        <v>11862</v>
      </c>
      <c r="C4045" s="251" t="s">
        <v>437</v>
      </c>
      <c r="D4045" s="251" t="s">
        <v>11863</v>
      </c>
      <c r="E4045" s="250" t="s">
        <v>28</v>
      </c>
      <c r="F4045" s="253" t="s">
        <v>23554</v>
      </c>
    </row>
    <row r="4046" spans="1:6" ht="54">
      <c r="A4046" s="246" t="s">
        <v>11864</v>
      </c>
      <c r="B4046" s="247" t="s">
        <v>11865</v>
      </c>
      <c r="C4046" s="251" t="s">
        <v>437</v>
      </c>
      <c r="D4046" s="251" t="s">
        <v>11866</v>
      </c>
      <c r="E4046" s="250" t="s">
        <v>28</v>
      </c>
      <c r="F4046" s="253" t="s">
        <v>23555</v>
      </c>
    </row>
    <row r="4047" spans="1:6" ht="54">
      <c r="A4047" s="246" t="s">
        <v>11867</v>
      </c>
      <c r="B4047" s="247" t="s">
        <v>11868</v>
      </c>
      <c r="C4047" s="251" t="s">
        <v>437</v>
      </c>
      <c r="D4047" s="251" t="s">
        <v>11869</v>
      </c>
      <c r="E4047" s="250" t="s">
        <v>28</v>
      </c>
      <c r="F4047" s="253" t="s">
        <v>23556</v>
      </c>
    </row>
    <row r="4048" spans="1:6" ht="67.5">
      <c r="A4048" s="246" t="s">
        <v>11870</v>
      </c>
      <c r="B4048" s="247" t="s">
        <v>11871</v>
      </c>
      <c r="C4048" s="251" t="s">
        <v>437</v>
      </c>
      <c r="D4048" s="251" t="s">
        <v>5690</v>
      </c>
      <c r="E4048" s="250" t="s">
        <v>28</v>
      </c>
      <c r="F4048" s="253" t="s">
        <v>2752</v>
      </c>
    </row>
    <row r="4049" spans="1:6" ht="40.5">
      <c r="A4049" s="246" t="s">
        <v>11872</v>
      </c>
      <c r="B4049" s="247" t="s">
        <v>11873</v>
      </c>
      <c r="C4049" s="251" t="s">
        <v>437</v>
      </c>
      <c r="D4049" s="251" t="s">
        <v>11874</v>
      </c>
      <c r="E4049" s="250" t="s">
        <v>28</v>
      </c>
      <c r="F4049" s="253" t="s">
        <v>23557</v>
      </c>
    </row>
    <row r="4050" spans="1:6" ht="54">
      <c r="A4050" s="246" t="s">
        <v>11875</v>
      </c>
      <c r="B4050" s="247" t="s">
        <v>11876</v>
      </c>
      <c r="C4050" s="251" t="s">
        <v>437</v>
      </c>
      <c r="D4050" s="251" t="s">
        <v>11877</v>
      </c>
      <c r="E4050" s="250" t="s">
        <v>28</v>
      </c>
      <c r="F4050" s="253" t="s">
        <v>23558</v>
      </c>
    </row>
    <row r="4051" spans="1:6" ht="67.5">
      <c r="A4051" s="246" t="s">
        <v>11878</v>
      </c>
      <c r="B4051" s="247" t="s">
        <v>11879</v>
      </c>
      <c r="C4051" s="251" t="s">
        <v>437</v>
      </c>
      <c r="D4051" s="251" t="s">
        <v>11880</v>
      </c>
      <c r="E4051" s="250" t="s">
        <v>28</v>
      </c>
      <c r="F4051" s="253" t="s">
        <v>23559</v>
      </c>
    </row>
    <row r="4052" spans="1:6" ht="40.5">
      <c r="A4052" s="246" t="s">
        <v>11881</v>
      </c>
      <c r="B4052" s="247" t="s">
        <v>11882</v>
      </c>
      <c r="C4052" s="251" t="s">
        <v>437</v>
      </c>
      <c r="D4052" s="251" t="s">
        <v>11883</v>
      </c>
      <c r="E4052" s="250" t="s">
        <v>28</v>
      </c>
      <c r="F4052" s="253" t="s">
        <v>23560</v>
      </c>
    </row>
    <row r="4053" spans="1:6" ht="54">
      <c r="A4053" s="246" t="s">
        <v>11884</v>
      </c>
      <c r="B4053" s="247" t="s">
        <v>11885</v>
      </c>
      <c r="C4053" s="251" t="s">
        <v>437</v>
      </c>
      <c r="D4053" s="251" t="s">
        <v>11886</v>
      </c>
      <c r="E4053" s="250" t="s">
        <v>28</v>
      </c>
      <c r="F4053" s="253" t="s">
        <v>20902</v>
      </c>
    </row>
    <row r="4054" spans="1:6" ht="67.5">
      <c r="A4054" s="246" t="s">
        <v>11887</v>
      </c>
      <c r="B4054" s="247" t="s">
        <v>11888</v>
      </c>
      <c r="C4054" s="251" t="s">
        <v>437</v>
      </c>
      <c r="D4054" s="251" t="s">
        <v>11889</v>
      </c>
      <c r="E4054" s="250" t="s">
        <v>28</v>
      </c>
      <c r="F4054" s="253" t="s">
        <v>23340</v>
      </c>
    </row>
    <row r="4055" spans="1:6" ht="67.5">
      <c r="A4055" s="246" t="s">
        <v>11890</v>
      </c>
      <c r="B4055" s="247" t="s">
        <v>11891</v>
      </c>
      <c r="C4055" s="251" t="s">
        <v>437</v>
      </c>
      <c r="D4055" s="251" t="s">
        <v>11892</v>
      </c>
      <c r="E4055" s="250" t="s">
        <v>28</v>
      </c>
      <c r="F4055" s="253" t="s">
        <v>23561</v>
      </c>
    </row>
    <row r="4056" spans="1:6" ht="40.5">
      <c r="A4056" s="246" t="s">
        <v>11893</v>
      </c>
      <c r="B4056" s="247" t="s">
        <v>11894</v>
      </c>
      <c r="C4056" s="251" t="s">
        <v>437</v>
      </c>
      <c r="D4056" s="251" t="s">
        <v>11895</v>
      </c>
      <c r="E4056" s="250" t="s">
        <v>28</v>
      </c>
      <c r="F4056" s="253" t="s">
        <v>23562</v>
      </c>
    </row>
    <row r="4057" spans="1:6" ht="40.5">
      <c r="A4057" s="246" t="s">
        <v>11896</v>
      </c>
      <c r="B4057" s="247" t="s">
        <v>11897</v>
      </c>
      <c r="C4057" s="251" t="s">
        <v>437</v>
      </c>
      <c r="D4057" s="251" t="s">
        <v>11898</v>
      </c>
      <c r="E4057" s="250" t="s">
        <v>28</v>
      </c>
      <c r="F4057" s="253" t="s">
        <v>23563</v>
      </c>
    </row>
    <row r="4058" spans="1:6" ht="40.5">
      <c r="A4058" s="246" t="s">
        <v>11899</v>
      </c>
      <c r="B4058" s="247" t="s">
        <v>11900</v>
      </c>
      <c r="C4058" s="251" t="s">
        <v>437</v>
      </c>
      <c r="D4058" s="251" t="s">
        <v>11901</v>
      </c>
      <c r="E4058" s="250" t="s">
        <v>28</v>
      </c>
      <c r="F4058" s="253" t="s">
        <v>23564</v>
      </c>
    </row>
    <row r="4059" spans="1:6" ht="40.5">
      <c r="A4059" s="246" t="s">
        <v>11902</v>
      </c>
      <c r="B4059" s="247" t="s">
        <v>11903</v>
      </c>
      <c r="C4059" s="251" t="s">
        <v>437</v>
      </c>
      <c r="D4059" s="251" t="s">
        <v>11904</v>
      </c>
      <c r="E4059" s="250" t="s">
        <v>28</v>
      </c>
      <c r="F4059" s="253" t="s">
        <v>23565</v>
      </c>
    </row>
    <row r="4060" spans="1:6" ht="40.5">
      <c r="A4060" s="246" t="s">
        <v>11905</v>
      </c>
      <c r="B4060" s="247" t="s">
        <v>11906</v>
      </c>
      <c r="C4060" s="251" t="s">
        <v>437</v>
      </c>
      <c r="D4060" s="251" t="s">
        <v>11907</v>
      </c>
      <c r="E4060" s="250" t="s">
        <v>28</v>
      </c>
      <c r="F4060" s="253" t="s">
        <v>23566</v>
      </c>
    </row>
    <row r="4061" spans="1:6" ht="40.5">
      <c r="A4061" s="246" t="s">
        <v>11908</v>
      </c>
      <c r="B4061" s="247" t="s">
        <v>11909</v>
      </c>
      <c r="C4061" s="251" t="s">
        <v>437</v>
      </c>
      <c r="D4061" s="251" t="s">
        <v>11910</v>
      </c>
      <c r="E4061" s="250" t="s">
        <v>28</v>
      </c>
      <c r="F4061" s="253" t="s">
        <v>23567</v>
      </c>
    </row>
    <row r="4062" spans="1:6" ht="40.5">
      <c r="A4062" s="246" t="s">
        <v>11911</v>
      </c>
      <c r="B4062" s="247" t="s">
        <v>11912</v>
      </c>
      <c r="C4062" s="251" t="s">
        <v>437</v>
      </c>
      <c r="D4062" s="251" t="s">
        <v>2755</v>
      </c>
      <c r="E4062" s="250" t="s">
        <v>28</v>
      </c>
      <c r="F4062" s="253" t="s">
        <v>23568</v>
      </c>
    </row>
    <row r="4063" spans="1:6" ht="40.5">
      <c r="A4063" s="246" t="s">
        <v>11913</v>
      </c>
      <c r="B4063" s="247" t="s">
        <v>11914</v>
      </c>
      <c r="C4063" s="251" t="s">
        <v>437</v>
      </c>
      <c r="D4063" s="251" t="s">
        <v>11915</v>
      </c>
      <c r="E4063" s="250" t="s">
        <v>28</v>
      </c>
      <c r="F4063" s="253" t="s">
        <v>23569</v>
      </c>
    </row>
    <row r="4064" spans="1:6" ht="40.5">
      <c r="A4064" s="246" t="s">
        <v>11916</v>
      </c>
      <c r="B4064" s="247" t="s">
        <v>11917</v>
      </c>
      <c r="C4064" s="251" t="s">
        <v>437</v>
      </c>
      <c r="D4064" s="251" t="s">
        <v>11918</v>
      </c>
      <c r="E4064" s="250" t="s">
        <v>28</v>
      </c>
      <c r="F4064" s="253" t="s">
        <v>23570</v>
      </c>
    </row>
    <row r="4065" spans="1:6" ht="40.5">
      <c r="A4065" s="246" t="s">
        <v>11919</v>
      </c>
      <c r="B4065" s="247" t="s">
        <v>11920</v>
      </c>
      <c r="C4065" s="251" t="s">
        <v>437</v>
      </c>
      <c r="D4065" s="251" t="s">
        <v>11921</v>
      </c>
      <c r="E4065" s="250" t="s">
        <v>28</v>
      </c>
      <c r="F4065" s="253" t="s">
        <v>23571</v>
      </c>
    </row>
    <row r="4066" spans="1:6" ht="40.5">
      <c r="A4066" s="246" t="s">
        <v>11922</v>
      </c>
      <c r="B4066" s="247" t="s">
        <v>11923</v>
      </c>
      <c r="C4066" s="251" t="s">
        <v>437</v>
      </c>
      <c r="D4066" s="251" t="s">
        <v>11924</v>
      </c>
      <c r="E4066" s="250" t="s">
        <v>28</v>
      </c>
      <c r="F4066" s="253" t="s">
        <v>23572</v>
      </c>
    </row>
    <row r="4067" spans="1:6" ht="40.5">
      <c r="A4067" s="246" t="s">
        <v>11925</v>
      </c>
      <c r="B4067" s="247" t="s">
        <v>11926</v>
      </c>
      <c r="C4067" s="251" t="s">
        <v>437</v>
      </c>
      <c r="D4067" s="251" t="s">
        <v>11927</v>
      </c>
      <c r="E4067" s="250" t="s">
        <v>28</v>
      </c>
      <c r="F4067" s="253" t="s">
        <v>23573</v>
      </c>
    </row>
    <row r="4068" spans="1:6" ht="67.5">
      <c r="A4068" s="246" t="s">
        <v>11928</v>
      </c>
      <c r="B4068" s="247" t="s">
        <v>11929</v>
      </c>
      <c r="C4068" s="251" t="s">
        <v>437</v>
      </c>
      <c r="D4068" s="251" t="s">
        <v>11930</v>
      </c>
      <c r="E4068" s="250" t="s">
        <v>28</v>
      </c>
      <c r="F4068" s="253" t="s">
        <v>10179</v>
      </c>
    </row>
    <row r="4069" spans="1:6" ht="67.5">
      <c r="A4069" s="246" t="s">
        <v>11931</v>
      </c>
      <c r="B4069" s="247" t="s">
        <v>11932</v>
      </c>
      <c r="C4069" s="251" t="s">
        <v>437</v>
      </c>
      <c r="D4069" s="251" t="s">
        <v>11933</v>
      </c>
      <c r="E4069" s="250" t="s">
        <v>28</v>
      </c>
      <c r="F4069" s="253" t="s">
        <v>23574</v>
      </c>
    </row>
    <row r="4070" spans="1:6" ht="67.5">
      <c r="A4070" s="246" t="s">
        <v>11934</v>
      </c>
      <c r="B4070" s="247" t="s">
        <v>11935</v>
      </c>
      <c r="C4070" s="251" t="s">
        <v>437</v>
      </c>
      <c r="D4070" s="251" t="s">
        <v>11936</v>
      </c>
      <c r="E4070" s="250" t="s">
        <v>28</v>
      </c>
      <c r="F4070" s="253" t="s">
        <v>23575</v>
      </c>
    </row>
    <row r="4071" spans="1:6" ht="67.5">
      <c r="A4071" s="246" t="s">
        <v>11937</v>
      </c>
      <c r="B4071" s="247" t="s">
        <v>11938</v>
      </c>
      <c r="C4071" s="251" t="s">
        <v>437</v>
      </c>
      <c r="D4071" s="251" t="s">
        <v>11939</v>
      </c>
      <c r="E4071" s="250" t="s">
        <v>28</v>
      </c>
      <c r="F4071" s="253" t="s">
        <v>21581</v>
      </c>
    </row>
    <row r="4072" spans="1:6" ht="67.5">
      <c r="A4072" s="246" t="s">
        <v>11940</v>
      </c>
      <c r="B4072" s="247" t="s">
        <v>11941</v>
      </c>
      <c r="C4072" s="251" t="s">
        <v>437</v>
      </c>
      <c r="D4072" s="251" t="s">
        <v>11942</v>
      </c>
      <c r="E4072" s="250" t="s">
        <v>28</v>
      </c>
      <c r="F4072" s="253" t="s">
        <v>23576</v>
      </c>
    </row>
    <row r="4073" spans="1:6" ht="67.5">
      <c r="A4073" s="246" t="s">
        <v>11943</v>
      </c>
      <c r="B4073" s="247" t="s">
        <v>11944</v>
      </c>
      <c r="C4073" s="251" t="s">
        <v>437</v>
      </c>
      <c r="D4073" s="251" t="s">
        <v>11945</v>
      </c>
      <c r="E4073" s="250" t="s">
        <v>28</v>
      </c>
      <c r="F4073" s="253" t="s">
        <v>23577</v>
      </c>
    </row>
    <row r="4074" spans="1:6" ht="54">
      <c r="A4074" s="246" t="s">
        <v>11946</v>
      </c>
      <c r="B4074" s="247" t="s">
        <v>11947</v>
      </c>
      <c r="C4074" s="251" t="s">
        <v>437</v>
      </c>
      <c r="D4074" s="251" t="s">
        <v>11729</v>
      </c>
      <c r="E4074" s="250" t="s">
        <v>28</v>
      </c>
      <c r="F4074" s="253" t="s">
        <v>20795</v>
      </c>
    </row>
    <row r="4075" spans="1:6" ht="67.5">
      <c r="A4075" s="246" t="s">
        <v>11948</v>
      </c>
      <c r="B4075" s="247" t="s">
        <v>11949</v>
      </c>
      <c r="C4075" s="251" t="s">
        <v>437</v>
      </c>
      <c r="D4075" s="251" t="s">
        <v>11950</v>
      </c>
      <c r="E4075" s="250" t="s">
        <v>28</v>
      </c>
      <c r="F4075" s="253" t="s">
        <v>6832</v>
      </c>
    </row>
    <row r="4076" spans="1:6" ht="54">
      <c r="A4076" s="246" t="s">
        <v>11951</v>
      </c>
      <c r="B4076" s="247" t="s">
        <v>11952</v>
      </c>
      <c r="C4076" s="251" t="s">
        <v>437</v>
      </c>
      <c r="D4076" s="251" t="s">
        <v>11953</v>
      </c>
      <c r="E4076" s="250" t="s">
        <v>28</v>
      </c>
      <c r="F4076" s="253" t="s">
        <v>11276</v>
      </c>
    </row>
    <row r="4077" spans="1:6" ht="67.5">
      <c r="A4077" s="246" t="s">
        <v>11954</v>
      </c>
      <c r="B4077" s="247" t="s">
        <v>11955</v>
      </c>
      <c r="C4077" s="251" t="s">
        <v>437</v>
      </c>
      <c r="D4077" s="251" t="s">
        <v>11956</v>
      </c>
      <c r="E4077" s="250" t="s">
        <v>28</v>
      </c>
      <c r="F4077" s="253" t="s">
        <v>6443</v>
      </c>
    </row>
    <row r="4078" spans="1:6" ht="40.5">
      <c r="A4078" s="246" t="s">
        <v>11957</v>
      </c>
      <c r="B4078" s="247" t="s">
        <v>11958</v>
      </c>
      <c r="C4078" s="251" t="s">
        <v>437</v>
      </c>
      <c r="D4078" s="251" t="s">
        <v>9360</v>
      </c>
      <c r="E4078" s="250" t="s">
        <v>28</v>
      </c>
      <c r="F4078" s="253" t="s">
        <v>23417</v>
      </c>
    </row>
    <row r="4079" spans="1:6" ht="40.5">
      <c r="A4079" s="246" t="s">
        <v>11959</v>
      </c>
      <c r="B4079" s="247" t="s">
        <v>11960</v>
      </c>
      <c r="C4079" s="251" t="s">
        <v>437</v>
      </c>
      <c r="D4079" s="251" t="s">
        <v>11961</v>
      </c>
      <c r="E4079" s="250" t="s">
        <v>28</v>
      </c>
      <c r="F4079" s="253" t="s">
        <v>2551</v>
      </c>
    </row>
    <row r="4080" spans="1:6" ht="40.5">
      <c r="A4080" s="246" t="s">
        <v>11962</v>
      </c>
      <c r="B4080" s="247" t="s">
        <v>11963</v>
      </c>
      <c r="C4080" s="251" t="s">
        <v>437</v>
      </c>
      <c r="D4080" s="251" t="s">
        <v>11964</v>
      </c>
      <c r="E4080" s="250" t="s">
        <v>28</v>
      </c>
      <c r="F4080" s="253" t="s">
        <v>2869</v>
      </c>
    </row>
    <row r="4081" spans="1:6" ht="40.5">
      <c r="A4081" s="246" t="s">
        <v>11965</v>
      </c>
      <c r="B4081" s="247" t="s">
        <v>11966</v>
      </c>
      <c r="C4081" s="251" t="s">
        <v>437</v>
      </c>
      <c r="D4081" s="251" t="s">
        <v>11967</v>
      </c>
      <c r="E4081" s="250" t="s">
        <v>28</v>
      </c>
      <c r="F4081" s="253" t="s">
        <v>22771</v>
      </c>
    </row>
    <row r="4082" spans="1:6" ht="54">
      <c r="A4082" s="246" t="s">
        <v>11968</v>
      </c>
      <c r="B4082" s="247" t="s">
        <v>11969</v>
      </c>
      <c r="C4082" s="251" t="s">
        <v>437</v>
      </c>
      <c r="D4082" s="251" t="s">
        <v>11970</v>
      </c>
      <c r="E4082" s="250" t="s">
        <v>28</v>
      </c>
      <c r="F4082" s="253" t="s">
        <v>23578</v>
      </c>
    </row>
    <row r="4083" spans="1:6" ht="54">
      <c r="A4083" s="246" t="s">
        <v>11971</v>
      </c>
      <c r="B4083" s="247" t="s">
        <v>11972</v>
      </c>
      <c r="C4083" s="251" t="s">
        <v>437</v>
      </c>
      <c r="D4083" s="251" t="s">
        <v>3131</v>
      </c>
      <c r="E4083" s="250" t="s">
        <v>28</v>
      </c>
      <c r="F4083" s="253" t="s">
        <v>3959</v>
      </c>
    </row>
    <row r="4084" spans="1:6" ht="54">
      <c r="A4084" s="246" t="s">
        <v>11973</v>
      </c>
      <c r="B4084" s="247" t="s">
        <v>11974</v>
      </c>
      <c r="C4084" s="251" t="s">
        <v>437</v>
      </c>
      <c r="D4084" s="251" t="s">
        <v>11975</v>
      </c>
      <c r="E4084" s="250" t="s">
        <v>28</v>
      </c>
      <c r="F4084" s="253" t="s">
        <v>8133</v>
      </c>
    </row>
    <row r="4085" spans="1:6" ht="54">
      <c r="A4085" s="246" t="s">
        <v>11976</v>
      </c>
      <c r="B4085" s="247" t="s">
        <v>11977</v>
      </c>
      <c r="C4085" s="251" t="s">
        <v>437</v>
      </c>
      <c r="D4085" s="251" t="s">
        <v>11978</v>
      </c>
      <c r="E4085" s="250" t="s">
        <v>28</v>
      </c>
      <c r="F4085" s="253" t="s">
        <v>23579</v>
      </c>
    </row>
    <row r="4086" spans="1:6" ht="54">
      <c r="A4086" s="246" t="s">
        <v>11979</v>
      </c>
      <c r="B4086" s="247" t="s">
        <v>11980</v>
      </c>
      <c r="C4086" s="251" t="s">
        <v>437</v>
      </c>
      <c r="D4086" s="251" t="s">
        <v>11981</v>
      </c>
      <c r="E4086" s="250" t="s">
        <v>28</v>
      </c>
      <c r="F4086" s="253" t="s">
        <v>13478</v>
      </c>
    </row>
    <row r="4087" spans="1:6" ht="54">
      <c r="A4087" s="246" t="s">
        <v>11982</v>
      </c>
      <c r="B4087" s="247" t="s">
        <v>11983</v>
      </c>
      <c r="C4087" s="251" t="s">
        <v>437</v>
      </c>
      <c r="D4087" s="251" t="s">
        <v>11984</v>
      </c>
      <c r="E4087" s="250" t="s">
        <v>28</v>
      </c>
      <c r="F4087" s="253" t="s">
        <v>23580</v>
      </c>
    </row>
    <row r="4088" spans="1:6" ht="54">
      <c r="A4088" s="246" t="s">
        <v>11985</v>
      </c>
      <c r="B4088" s="247" t="s">
        <v>11986</v>
      </c>
      <c r="C4088" s="251" t="s">
        <v>437</v>
      </c>
      <c r="D4088" s="251" t="s">
        <v>11987</v>
      </c>
      <c r="E4088" s="250" t="s">
        <v>28</v>
      </c>
      <c r="F4088" s="253" t="s">
        <v>22026</v>
      </c>
    </row>
    <row r="4089" spans="1:6" ht="54">
      <c r="A4089" s="246" t="s">
        <v>11988</v>
      </c>
      <c r="B4089" s="247" t="s">
        <v>11989</v>
      </c>
      <c r="C4089" s="251" t="s">
        <v>437</v>
      </c>
      <c r="D4089" s="251" t="s">
        <v>11990</v>
      </c>
      <c r="E4089" s="250" t="s">
        <v>28</v>
      </c>
      <c r="F4089" s="253" t="s">
        <v>23581</v>
      </c>
    </row>
    <row r="4090" spans="1:6" ht="54">
      <c r="A4090" s="246" t="s">
        <v>11991</v>
      </c>
      <c r="B4090" s="247" t="s">
        <v>11992</v>
      </c>
      <c r="C4090" s="251" t="s">
        <v>437</v>
      </c>
      <c r="D4090" s="251" t="s">
        <v>11993</v>
      </c>
      <c r="E4090" s="250" t="s">
        <v>28</v>
      </c>
      <c r="F4090" s="253" t="s">
        <v>23582</v>
      </c>
    </row>
    <row r="4091" spans="1:6" ht="54">
      <c r="A4091" s="246" t="s">
        <v>11994</v>
      </c>
      <c r="B4091" s="247" t="s">
        <v>11995</v>
      </c>
      <c r="C4091" s="251" t="s">
        <v>437</v>
      </c>
      <c r="D4091" s="251" t="s">
        <v>11996</v>
      </c>
      <c r="E4091" s="250" t="s">
        <v>28</v>
      </c>
      <c r="F4091" s="253" t="s">
        <v>23583</v>
      </c>
    </row>
    <row r="4092" spans="1:6" ht="54">
      <c r="A4092" s="246" t="s">
        <v>11997</v>
      </c>
      <c r="B4092" s="247" t="s">
        <v>11998</v>
      </c>
      <c r="C4092" s="251" t="s">
        <v>437</v>
      </c>
      <c r="D4092" s="251" t="s">
        <v>8464</v>
      </c>
      <c r="E4092" s="250" t="s">
        <v>28</v>
      </c>
      <c r="F4092" s="253" t="s">
        <v>5745</v>
      </c>
    </row>
    <row r="4093" spans="1:6" ht="54">
      <c r="A4093" s="246" t="s">
        <v>11999</v>
      </c>
      <c r="B4093" s="247" t="s">
        <v>12000</v>
      </c>
      <c r="C4093" s="251" t="s">
        <v>437</v>
      </c>
      <c r="D4093" s="251" t="s">
        <v>12001</v>
      </c>
      <c r="E4093" s="250" t="s">
        <v>28</v>
      </c>
      <c r="F4093" s="253" t="s">
        <v>13470</v>
      </c>
    </row>
    <row r="4094" spans="1:6" ht="54">
      <c r="A4094" s="246" t="s">
        <v>12002</v>
      </c>
      <c r="B4094" s="247" t="s">
        <v>12003</v>
      </c>
      <c r="C4094" s="251" t="s">
        <v>437</v>
      </c>
      <c r="D4094" s="251" t="s">
        <v>12004</v>
      </c>
      <c r="E4094" s="250" t="s">
        <v>28</v>
      </c>
      <c r="F4094" s="253" t="s">
        <v>23251</v>
      </c>
    </row>
    <row r="4095" spans="1:6" ht="54">
      <c r="A4095" s="246" t="s">
        <v>12005</v>
      </c>
      <c r="B4095" s="247" t="s">
        <v>12006</v>
      </c>
      <c r="C4095" s="251" t="s">
        <v>437</v>
      </c>
      <c r="D4095" s="251" t="s">
        <v>12007</v>
      </c>
      <c r="E4095" s="250" t="s">
        <v>28</v>
      </c>
      <c r="F4095" s="253" t="s">
        <v>23584</v>
      </c>
    </row>
    <row r="4096" spans="1:6" ht="54">
      <c r="A4096" s="246" t="s">
        <v>12008</v>
      </c>
      <c r="B4096" s="247" t="s">
        <v>12009</v>
      </c>
      <c r="C4096" s="251" t="s">
        <v>437</v>
      </c>
      <c r="D4096" s="251" t="s">
        <v>12010</v>
      </c>
      <c r="E4096" s="250" t="s">
        <v>28</v>
      </c>
      <c r="F4096" s="253" t="s">
        <v>21855</v>
      </c>
    </row>
    <row r="4097" spans="1:6" ht="54">
      <c r="A4097" s="246" t="s">
        <v>12011</v>
      </c>
      <c r="B4097" s="247" t="s">
        <v>12012</v>
      </c>
      <c r="C4097" s="251" t="s">
        <v>437</v>
      </c>
      <c r="D4097" s="251" t="s">
        <v>12013</v>
      </c>
      <c r="E4097" s="250" t="s">
        <v>28</v>
      </c>
      <c r="F4097" s="253" t="s">
        <v>23585</v>
      </c>
    </row>
    <row r="4098" spans="1:6" ht="54">
      <c r="A4098" s="246" t="s">
        <v>12014</v>
      </c>
      <c r="B4098" s="247" t="s">
        <v>12015</v>
      </c>
      <c r="C4098" s="251" t="s">
        <v>437</v>
      </c>
      <c r="D4098" s="251" t="s">
        <v>12016</v>
      </c>
      <c r="E4098" s="250" t="s">
        <v>28</v>
      </c>
      <c r="F4098" s="253" t="s">
        <v>23586</v>
      </c>
    </row>
    <row r="4099" spans="1:6" ht="54">
      <c r="A4099" s="246" t="s">
        <v>12017</v>
      </c>
      <c r="B4099" s="247" t="s">
        <v>12018</v>
      </c>
      <c r="C4099" s="251" t="s">
        <v>437</v>
      </c>
      <c r="D4099" s="251" t="s">
        <v>12019</v>
      </c>
      <c r="E4099" s="250" t="s">
        <v>28</v>
      </c>
      <c r="F4099" s="253" t="s">
        <v>23587</v>
      </c>
    </row>
    <row r="4100" spans="1:6" ht="54">
      <c r="A4100" s="246" t="s">
        <v>12020</v>
      </c>
      <c r="B4100" s="247" t="s">
        <v>12021</v>
      </c>
      <c r="C4100" s="251" t="s">
        <v>437</v>
      </c>
      <c r="D4100" s="251" t="s">
        <v>12022</v>
      </c>
      <c r="E4100" s="250" t="s">
        <v>28</v>
      </c>
      <c r="F4100" s="253" t="s">
        <v>23588</v>
      </c>
    </row>
    <row r="4101" spans="1:6" ht="54">
      <c r="A4101" s="246" t="s">
        <v>12023</v>
      </c>
      <c r="B4101" s="247" t="s">
        <v>12024</v>
      </c>
      <c r="C4101" s="251" t="s">
        <v>437</v>
      </c>
      <c r="D4101" s="251" t="s">
        <v>12025</v>
      </c>
      <c r="E4101" s="250" t="s">
        <v>28</v>
      </c>
      <c r="F4101" s="253" t="s">
        <v>23589</v>
      </c>
    </row>
    <row r="4102" spans="1:6" ht="54">
      <c r="A4102" s="246" t="s">
        <v>12026</v>
      </c>
      <c r="B4102" s="247" t="s">
        <v>12027</v>
      </c>
      <c r="C4102" s="251" t="s">
        <v>437</v>
      </c>
      <c r="D4102" s="251" t="s">
        <v>12028</v>
      </c>
      <c r="E4102" s="250" t="s">
        <v>28</v>
      </c>
      <c r="F4102" s="253" t="s">
        <v>23590</v>
      </c>
    </row>
    <row r="4103" spans="1:6" ht="54">
      <c r="A4103" s="246" t="s">
        <v>12029</v>
      </c>
      <c r="B4103" s="247" t="s">
        <v>12030</v>
      </c>
      <c r="C4103" s="251" t="s">
        <v>437</v>
      </c>
      <c r="D4103" s="251" t="s">
        <v>12031</v>
      </c>
      <c r="E4103" s="250" t="s">
        <v>28</v>
      </c>
      <c r="F4103" s="253" t="s">
        <v>23591</v>
      </c>
    </row>
    <row r="4104" spans="1:6" ht="54">
      <c r="A4104" s="246" t="s">
        <v>12032</v>
      </c>
      <c r="B4104" s="247" t="s">
        <v>12033</v>
      </c>
      <c r="C4104" s="251" t="s">
        <v>437</v>
      </c>
      <c r="D4104" s="251" t="s">
        <v>12034</v>
      </c>
      <c r="E4104" s="250" t="s">
        <v>28</v>
      </c>
      <c r="F4104" s="253" t="s">
        <v>23592</v>
      </c>
    </row>
    <row r="4105" spans="1:6" ht="54">
      <c r="A4105" s="246" t="s">
        <v>12035</v>
      </c>
      <c r="B4105" s="247" t="s">
        <v>12036</v>
      </c>
      <c r="C4105" s="251" t="s">
        <v>437</v>
      </c>
      <c r="D4105" s="251" t="s">
        <v>12037</v>
      </c>
      <c r="E4105" s="250" t="s">
        <v>28</v>
      </c>
      <c r="F4105" s="253" t="s">
        <v>23574</v>
      </c>
    </row>
    <row r="4106" spans="1:6" ht="54">
      <c r="A4106" s="246" t="s">
        <v>12038</v>
      </c>
      <c r="B4106" s="247" t="s">
        <v>12039</v>
      </c>
      <c r="C4106" s="251" t="s">
        <v>437</v>
      </c>
      <c r="D4106" s="251" t="s">
        <v>12040</v>
      </c>
      <c r="E4106" s="250" t="s">
        <v>28</v>
      </c>
      <c r="F4106" s="253" t="s">
        <v>6183</v>
      </c>
    </row>
    <row r="4107" spans="1:6" ht="54">
      <c r="A4107" s="246" t="s">
        <v>12041</v>
      </c>
      <c r="B4107" s="247" t="s">
        <v>12042</v>
      </c>
      <c r="C4107" s="251" t="s">
        <v>437</v>
      </c>
      <c r="D4107" s="251" t="s">
        <v>12043</v>
      </c>
      <c r="E4107" s="250" t="s">
        <v>28</v>
      </c>
      <c r="F4107" s="253" t="s">
        <v>23593</v>
      </c>
    </row>
    <row r="4108" spans="1:6" ht="54">
      <c r="A4108" s="246" t="s">
        <v>12044</v>
      </c>
      <c r="B4108" s="247" t="s">
        <v>12045</v>
      </c>
      <c r="C4108" s="251" t="s">
        <v>437</v>
      </c>
      <c r="D4108" s="251" t="s">
        <v>12046</v>
      </c>
      <c r="E4108" s="250" t="s">
        <v>28</v>
      </c>
      <c r="F4108" s="253" t="s">
        <v>22583</v>
      </c>
    </row>
    <row r="4109" spans="1:6" ht="54">
      <c r="A4109" s="246" t="s">
        <v>12047</v>
      </c>
      <c r="B4109" s="247" t="s">
        <v>12048</v>
      </c>
      <c r="C4109" s="251" t="s">
        <v>437</v>
      </c>
      <c r="D4109" s="251" t="s">
        <v>1603</v>
      </c>
      <c r="E4109" s="250" t="s">
        <v>28</v>
      </c>
      <c r="F4109" s="253" t="s">
        <v>20278</v>
      </c>
    </row>
    <row r="4110" spans="1:6" ht="54">
      <c r="A4110" s="246" t="s">
        <v>12049</v>
      </c>
      <c r="B4110" s="247" t="s">
        <v>12050</v>
      </c>
      <c r="C4110" s="251" t="s">
        <v>437</v>
      </c>
      <c r="D4110" s="251" t="s">
        <v>10199</v>
      </c>
      <c r="E4110" s="250" t="s">
        <v>28</v>
      </c>
      <c r="F4110" s="253" t="s">
        <v>23594</v>
      </c>
    </row>
    <row r="4111" spans="1:6" ht="54">
      <c r="A4111" s="246" t="s">
        <v>12051</v>
      </c>
      <c r="B4111" s="247" t="s">
        <v>12052</v>
      </c>
      <c r="C4111" s="251" t="s">
        <v>437</v>
      </c>
      <c r="D4111" s="251" t="s">
        <v>12053</v>
      </c>
      <c r="E4111" s="250" t="s">
        <v>28</v>
      </c>
      <c r="F4111" s="253" t="s">
        <v>10710</v>
      </c>
    </row>
    <row r="4112" spans="1:6" ht="54">
      <c r="A4112" s="246" t="s">
        <v>12054</v>
      </c>
      <c r="B4112" s="247" t="s">
        <v>12055</v>
      </c>
      <c r="C4112" s="251" t="s">
        <v>437</v>
      </c>
      <c r="D4112" s="251" t="s">
        <v>12056</v>
      </c>
      <c r="E4112" s="250" t="s">
        <v>28</v>
      </c>
      <c r="F4112" s="253" t="s">
        <v>6646</v>
      </c>
    </row>
    <row r="4113" spans="1:6" ht="54">
      <c r="A4113" s="246" t="s">
        <v>12057</v>
      </c>
      <c r="B4113" s="247" t="s">
        <v>12058</v>
      </c>
      <c r="C4113" s="251" t="s">
        <v>437</v>
      </c>
      <c r="D4113" s="251" t="s">
        <v>12059</v>
      </c>
      <c r="E4113" s="250" t="s">
        <v>28</v>
      </c>
      <c r="F4113" s="253" t="s">
        <v>22586</v>
      </c>
    </row>
    <row r="4114" spans="1:6" ht="54">
      <c r="A4114" s="246" t="s">
        <v>12060</v>
      </c>
      <c r="B4114" s="247" t="s">
        <v>12061</v>
      </c>
      <c r="C4114" s="251" t="s">
        <v>437</v>
      </c>
      <c r="D4114" s="251" t="s">
        <v>12062</v>
      </c>
      <c r="E4114" s="250" t="s">
        <v>28</v>
      </c>
      <c r="F4114" s="253" t="s">
        <v>23595</v>
      </c>
    </row>
    <row r="4115" spans="1:6" ht="54">
      <c r="A4115" s="246" t="s">
        <v>12063</v>
      </c>
      <c r="B4115" s="247" t="s">
        <v>12064</v>
      </c>
      <c r="C4115" s="251" t="s">
        <v>437</v>
      </c>
      <c r="D4115" s="251" t="s">
        <v>12065</v>
      </c>
      <c r="E4115" s="250" t="s">
        <v>28</v>
      </c>
      <c r="F4115" s="253" t="s">
        <v>23304</v>
      </c>
    </row>
    <row r="4116" spans="1:6" ht="54">
      <c r="A4116" s="246" t="s">
        <v>12066</v>
      </c>
      <c r="B4116" s="247" t="s">
        <v>12067</v>
      </c>
      <c r="C4116" s="251" t="s">
        <v>437</v>
      </c>
      <c r="D4116" s="251" t="s">
        <v>12068</v>
      </c>
      <c r="E4116" s="250" t="s">
        <v>28</v>
      </c>
      <c r="F4116" s="253" t="s">
        <v>245</v>
      </c>
    </row>
    <row r="4117" spans="1:6" ht="54">
      <c r="A4117" s="246" t="s">
        <v>12069</v>
      </c>
      <c r="B4117" s="247" t="s">
        <v>12070</v>
      </c>
      <c r="C4117" s="251" t="s">
        <v>437</v>
      </c>
      <c r="D4117" s="251" t="s">
        <v>12071</v>
      </c>
      <c r="E4117" s="250" t="s">
        <v>28</v>
      </c>
      <c r="F4117" s="253" t="s">
        <v>23325</v>
      </c>
    </row>
    <row r="4118" spans="1:6" ht="54">
      <c r="A4118" s="246" t="s">
        <v>12072</v>
      </c>
      <c r="B4118" s="247" t="s">
        <v>12073</v>
      </c>
      <c r="C4118" s="251" t="s">
        <v>437</v>
      </c>
      <c r="D4118" s="251" t="s">
        <v>12074</v>
      </c>
      <c r="E4118" s="250" t="s">
        <v>28</v>
      </c>
      <c r="F4118" s="253" t="s">
        <v>23596</v>
      </c>
    </row>
    <row r="4119" spans="1:6" ht="54">
      <c r="A4119" s="246" t="s">
        <v>12075</v>
      </c>
      <c r="B4119" s="247" t="s">
        <v>12076</v>
      </c>
      <c r="C4119" s="251" t="s">
        <v>437</v>
      </c>
      <c r="D4119" s="251" t="s">
        <v>12077</v>
      </c>
      <c r="E4119" s="250" t="s">
        <v>28</v>
      </c>
      <c r="F4119" s="253" t="s">
        <v>13492</v>
      </c>
    </row>
    <row r="4120" spans="1:6" ht="54">
      <c r="A4120" s="246" t="s">
        <v>12078</v>
      </c>
      <c r="B4120" s="247" t="s">
        <v>12079</v>
      </c>
      <c r="C4120" s="251" t="s">
        <v>437</v>
      </c>
      <c r="D4120" s="251" t="s">
        <v>9030</v>
      </c>
      <c r="E4120" s="250" t="s">
        <v>28</v>
      </c>
      <c r="F4120" s="253" t="s">
        <v>23493</v>
      </c>
    </row>
    <row r="4121" spans="1:6" ht="54">
      <c r="A4121" s="246" t="s">
        <v>12080</v>
      </c>
      <c r="B4121" s="247" t="s">
        <v>12081</v>
      </c>
      <c r="C4121" s="251" t="s">
        <v>437</v>
      </c>
      <c r="D4121" s="251" t="s">
        <v>12082</v>
      </c>
      <c r="E4121" s="250" t="s">
        <v>28</v>
      </c>
      <c r="F4121" s="253" t="s">
        <v>23597</v>
      </c>
    </row>
    <row r="4122" spans="1:6" ht="40.5">
      <c r="A4122" s="246" t="s">
        <v>12083</v>
      </c>
      <c r="B4122" s="247" t="s">
        <v>12084</v>
      </c>
      <c r="C4122" s="251" t="s">
        <v>437</v>
      </c>
      <c r="D4122" s="251" t="s">
        <v>12085</v>
      </c>
      <c r="E4122" s="250" t="s">
        <v>28</v>
      </c>
      <c r="F4122" s="253" t="s">
        <v>5724</v>
      </c>
    </row>
    <row r="4123" spans="1:6" ht="40.5">
      <c r="A4123" s="246" t="s">
        <v>12086</v>
      </c>
      <c r="B4123" s="247" t="s">
        <v>12087</v>
      </c>
      <c r="C4123" s="251" t="s">
        <v>437</v>
      </c>
      <c r="D4123" s="251" t="s">
        <v>12088</v>
      </c>
      <c r="E4123" s="250" t="s">
        <v>28</v>
      </c>
      <c r="F4123" s="253" t="s">
        <v>23598</v>
      </c>
    </row>
    <row r="4124" spans="1:6" ht="54">
      <c r="A4124" s="246" t="s">
        <v>12089</v>
      </c>
      <c r="B4124" s="247" t="s">
        <v>12090</v>
      </c>
      <c r="C4124" s="251" t="s">
        <v>437</v>
      </c>
      <c r="D4124" s="251" t="s">
        <v>12091</v>
      </c>
      <c r="E4124" s="250" t="s">
        <v>28</v>
      </c>
      <c r="F4124" s="253" t="s">
        <v>23599</v>
      </c>
    </row>
    <row r="4125" spans="1:6" ht="54">
      <c r="A4125" s="246" t="s">
        <v>12092</v>
      </c>
      <c r="B4125" s="247" t="s">
        <v>12093</v>
      </c>
      <c r="C4125" s="251" t="s">
        <v>437</v>
      </c>
      <c r="D4125" s="251" t="s">
        <v>12094</v>
      </c>
      <c r="E4125" s="250" t="s">
        <v>28</v>
      </c>
      <c r="F4125" s="253" t="s">
        <v>23600</v>
      </c>
    </row>
    <row r="4126" spans="1:6" ht="40.5">
      <c r="A4126" s="246" t="s">
        <v>12095</v>
      </c>
      <c r="B4126" s="247" t="s">
        <v>12096</v>
      </c>
      <c r="C4126" s="251" t="s">
        <v>437</v>
      </c>
      <c r="D4126" s="251" t="s">
        <v>12097</v>
      </c>
      <c r="E4126" s="250" t="s">
        <v>28</v>
      </c>
      <c r="F4126" s="253" t="s">
        <v>23601</v>
      </c>
    </row>
    <row r="4127" spans="1:6" ht="40.5">
      <c r="A4127" s="246" t="s">
        <v>12098</v>
      </c>
      <c r="B4127" s="247" t="s">
        <v>12099</v>
      </c>
      <c r="C4127" s="251" t="s">
        <v>437</v>
      </c>
      <c r="D4127" s="251" t="s">
        <v>12100</v>
      </c>
      <c r="E4127" s="250" t="s">
        <v>28</v>
      </c>
      <c r="F4127" s="253" t="s">
        <v>22332</v>
      </c>
    </row>
    <row r="4128" spans="1:6" ht="54">
      <c r="A4128" s="246" t="s">
        <v>12101</v>
      </c>
      <c r="B4128" s="247" t="s">
        <v>12102</v>
      </c>
      <c r="C4128" s="251" t="s">
        <v>437</v>
      </c>
      <c r="D4128" s="251" t="s">
        <v>12103</v>
      </c>
      <c r="E4128" s="250" t="s">
        <v>28</v>
      </c>
      <c r="F4128" s="253" t="s">
        <v>16615</v>
      </c>
    </row>
    <row r="4129" spans="1:6" ht="54">
      <c r="A4129" s="246" t="s">
        <v>12104</v>
      </c>
      <c r="B4129" s="247" t="s">
        <v>12105</v>
      </c>
      <c r="C4129" s="251" t="s">
        <v>437</v>
      </c>
      <c r="D4129" s="251" t="s">
        <v>12106</v>
      </c>
      <c r="E4129" s="250" t="s">
        <v>28</v>
      </c>
      <c r="F4129" s="253" t="s">
        <v>23602</v>
      </c>
    </row>
    <row r="4130" spans="1:6" ht="54">
      <c r="A4130" s="246" t="s">
        <v>12107</v>
      </c>
      <c r="B4130" s="247" t="s">
        <v>12108</v>
      </c>
      <c r="C4130" s="251" t="s">
        <v>437</v>
      </c>
      <c r="D4130" s="251" t="s">
        <v>12109</v>
      </c>
      <c r="E4130" s="250" t="s">
        <v>28</v>
      </c>
      <c r="F4130" s="253" t="s">
        <v>23603</v>
      </c>
    </row>
    <row r="4131" spans="1:6" ht="54">
      <c r="A4131" s="246" t="s">
        <v>12110</v>
      </c>
      <c r="B4131" s="247" t="s">
        <v>12111</v>
      </c>
      <c r="C4131" s="251" t="s">
        <v>437</v>
      </c>
      <c r="D4131" s="251" t="s">
        <v>12112</v>
      </c>
      <c r="E4131" s="250" t="s">
        <v>28</v>
      </c>
      <c r="F4131" s="253" t="s">
        <v>23604</v>
      </c>
    </row>
    <row r="4132" spans="1:6" ht="54">
      <c r="A4132" s="246" t="s">
        <v>12113</v>
      </c>
      <c r="B4132" s="247" t="s">
        <v>12114</v>
      </c>
      <c r="C4132" s="251" t="s">
        <v>437</v>
      </c>
      <c r="D4132" s="251" t="s">
        <v>12115</v>
      </c>
      <c r="E4132" s="250" t="s">
        <v>28</v>
      </c>
      <c r="F4132" s="253" t="s">
        <v>23605</v>
      </c>
    </row>
    <row r="4133" spans="1:6" ht="54">
      <c r="A4133" s="246" t="s">
        <v>12116</v>
      </c>
      <c r="B4133" s="247" t="s">
        <v>12117</v>
      </c>
      <c r="C4133" s="251" t="s">
        <v>437</v>
      </c>
      <c r="D4133" s="251" t="s">
        <v>12118</v>
      </c>
      <c r="E4133" s="250" t="s">
        <v>28</v>
      </c>
      <c r="F4133" s="253" t="s">
        <v>21742</v>
      </c>
    </row>
    <row r="4134" spans="1:6" ht="40.5">
      <c r="A4134" s="246" t="s">
        <v>12119</v>
      </c>
      <c r="B4134" s="247" t="s">
        <v>12120</v>
      </c>
      <c r="C4134" s="251" t="s">
        <v>437</v>
      </c>
      <c r="D4134" s="251" t="s">
        <v>12121</v>
      </c>
      <c r="E4134" s="250" t="s">
        <v>28</v>
      </c>
      <c r="F4134" s="253" t="s">
        <v>23606</v>
      </c>
    </row>
    <row r="4135" spans="1:6" ht="54">
      <c r="A4135" s="246" t="s">
        <v>12122</v>
      </c>
      <c r="B4135" s="247" t="s">
        <v>12123</v>
      </c>
      <c r="C4135" s="251" t="s">
        <v>437</v>
      </c>
      <c r="D4135" s="251" t="s">
        <v>12124</v>
      </c>
      <c r="E4135" s="250" t="s">
        <v>28</v>
      </c>
      <c r="F4135" s="253" t="s">
        <v>23607</v>
      </c>
    </row>
    <row r="4136" spans="1:6" ht="40.5">
      <c r="A4136" s="246" t="s">
        <v>12125</v>
      </c>
      <c r="B4136" s="247" t="s">
        <v>12126</v>
      </c>
      <c r="C4136" s="251" t="s">
        <v>437</v>
      </c>
      <c r="D4136" s="251" t="s">
        <v>12127</v>
      </c>
      <c r="E4136" s="250" t="s">
        <v>28</v>
      </c>
      <c r="F4136" s="253" t="s">
        <v>23608</v>
      </c>
    </row>
    <row r="4137" spans="1:6" ht="54">
      <c r="A4137" s="246" t="s">
        <v>12128</v>
      </c>
      <c r="B4137" s="247" t="s">
        <v>12129</v>
      </c>
      <c r="C4137" s="251" t="s">
        <v>437</v>
      </c>
      <c r="D4137" s="251" t="s">
        <v>10193</v>
      </c>
      <c r="E4137" s="250" t="s">
        <v>28</v>
      </c>
      <c r="F4137" s="253" t="s">
        <v>8658</v>
      </c>
    </row>
    <row r="4138" spans="1:6" ht="54">
      <c r="A4138" s="246" t="s">
        <v>12130</v>
      </c>
      <c r="B4138" s="247" t="s">
        <v>12131</v>
      </c>
      <c r="C4138" s="251" t="s">
        <v>437</v>
      </c>
      <c r="D4138" s="251" t="s">
        <v>12132</v>
      </c>
      <c r="E4138" s="250" t="s">
        <v>28</v>
      </c>
      <c r="F4138" s="253" t="s">
        <v>23609</v>
      </c>
    </row>
    <row r="4139" spans="1:6" ht="54">
      <c r="A4139" s="246" t="s">
        <v>12133</v>
      </c>
      <c r="B4139" s="247" t="s">
        <v>12134</v>
      </c>
      <c r="C4139" s="251" t="s">
        <v>437</v>
      </c>
      <c r="D4139" s="251" t="s">
        <v>12135</v>
      </c>
      <c r="E4139" s="250" t="s">
        <v>28</v>
      </c>
      <c r="F4139" s="253" t="s">
        <v>23610</v>
      </c>
    </row>
    <row r="4140" spans="1:6" ht="54">
      <c r="A4140" s="246" t="s">
        <v>12136</v>
      </c>
      <c r="B4140" s="247" t="s">
        <v>12137</v>
      </c>
      <c r="C4140" s="251" t="s">
        <v>437</v>
      </c>
      <c r="D4140" s="251" t="s">
        <v>12138</v>
      </c>
      <c r="E4140" s="250" t="s">
        <v>28</v>
      </c>
      <c r="F4140" s="253" t="s">
        <v>11141</v>
      </c>
    </row>
    <row r="4141" spans="1:6" ht="54">
      <c r="A4141" s="246" t="s">
        <v>12139</v>
      </c>
      <c r="B4141" s="247" t="s">
        <v>12140</v>
      </c>
      <c r="C4141" s="251" t="s">
        <v>437</v>
      </c>
      <c r="D4141" s="251" t="s">
        <v>9127</v>
      </c>
      <c r="E4141" s="250" t="s">
        <v>28</v>
      </c>
      <c r="F4141" s="253" t="s">
        <v>23611</v>
      </c>
    </row>
    <row r="4142" spans="1:6" ht="54">
      <c r="A4142" s="246" t="s">
        <v>12141</v>
      </c>
      <c r="B4142" s="247" t="s">
        <v>12142</v>
      </c>
      <c r="C4142" s="251" t="s">
        <v>437</v>
      </c>
      <c r="D4142" s="251" t="s">
        <v>12143</v>
      </c>
      <c r="E4142" s="250" t="s">
        <v>28</v>
      </c>
      <c r="F4142" s="253" t="s">
        <v>22758</v>
      </c>
    </row>
    <row r="4143" spans="1:6" ht="54">
      <c r="A4143" s="246" t="s">
        <v>12144</v>
      </c>
      <c r="B4143" s="247" t="s">
        <v>12145</v>
      </c>
      <c r="C4143" s="251" t="s">
        <v>437</v>
      </c>
      <c r="D4143" s="251" t="s">
        <v>12146</v>
      </c>
      <c r="E4143" s="250" t="s">
        <v>28</v>
      </c>
      <c r="F4143" s="253" t="s">
        <v>23612</v>
      </c>
    </row>
    <row r="4144" spans="1:6" ht="54">
      <c r="A4144" s="246" t="s">
        <v>12147</v>
      </c>
      <c r="B4144" s="247" t="s">
        <v>12148</v>
      </c>
      <c r="C4144" s="251" t="s">
        <v>437</v>
      </c>
      <c r="D4144" s="251" t="s">
        <v>12149</v>
      </c>
      <c r="E4144" s="250" t="s">
        <v>28</v>
      </c>
      <c r="F4144" s="253" t="s">
        <v>21243</v>
      </c>
    </row>
    <row r="4145" spans="1:6" ht="54">
      <c r="A4145" s="246" t="s">
        <v>12150</v>
      </c>
      <c r="B4145" s="247" t="s">
        <v>12151</v>
      </c>
      <c r="C4145" s="251" t="s">
        <v>437</v>
      </c>
      <c r="D4145" s="251" t="s">
        <v>12152</v>
      </c>
      <c r="E4145" s="250" t="s">
        <v>28</v>
      </c>
      <c r="F4145" s="253" t="s">
        <v>23613</v>
      </c>
    </row>
    <row r="4146" spans="1:6" ht="54">
      <c r="A4146" s="246" t="s">
        <v>12153</v>
      </c>
      <c r="B4146" s="247" t="s">
        <v>12154</v>
      </c>
      <c r="C4146" s="251" t="s">
        <v>437</v>
      </c>
      <c r="D4146" s="251" t="s">
        <v>12155</v>
      </c>
      <c r="E4146" s="250" t="s">
        <v>28</v>
      </c>
      <c r="F4146" s="253" t="s">
        <v>23614</v>
      </c>
    </row>
    <row r="4147" spans="1:6" ht="54">
      <c r="A4147" s="246" t="s">
        <v>12156</v>
      </c>
      <c r="B4147" s="247" t="s">
        <v>12157</v>
      </c>
      <c r="C4147" s="251" t="s">
        <v>437</v>
      </c>
      <c r="D4147" s="251" t="s">
        <v>12158</v>
      </c>
      <c r="E4147" s="250" t="s">
        <v>28</v>
      </c>
      <c r="F4147" s="253" t="s">
        <v>23615</v>
      </c>
    </row>
    <row r="4148" spans="1:6" ht="54">
      <c r="A4148" s="246" t="s">
        <v>12159</v>
      </c>
      <c r="B4148" s="247" t="s">
        <v>12160</v>
      </c>
      <c r="C4148" s="251" t="s">
        <v>437</v>
      </c>
      <c r="D4148" s="251" t="s">
        <v>12161</v>
      </c>
      <c r="E4148" s="250" t="s">
        <v>28</v>
      </c>
      <c r="F4148" s="253" t="s">
        <v>23616</v>
      </c>
    </row>
    <row r="4149" spans="1:6" ht="54">
      <c r="A4149" s="246" t="s">
        <v>12162</v>
      </c>
      <c r="B4149" s="247" t="s">
        <v>12163</v>
      </c>
      <c r="C4149" s="251" t="s">
        <v>437</v>
      </c>
      <c r="D4149" s="251" t="s">
        <v>12164</v>
      </c>
      <c r="E4149" s="250" t="s">
        <v>28</v>
      </c>
      <c r="F4149" s="253" t="s">
        <v>23617</v>
      </c>
    </row>
    <row r="4150" spans="1:6" ht="54">
      <c r="A4150" s="246" t="s">
        <v>12165</v>
      </c>
      <c r="B4150" s="247" t="s">
        <v>12166</v>
      </c>
      <c r="C4150" s="251" t="s">
        <v>437</v>
      </c>
      <c r="D4150" s="251" t="s">
        <v>11320</v>
      </c>
      <c r="E4150" s="250" t="s">
        <v>28</v>
      </c>
      <c r="F4150" s="253" t="s">
        <v>23618</v>
      </c>
    </row>
    <row r="4151" spans="1:6" ht="67.5">
      <c r="A4151" s="246" t="s">
        <v>12167</v>
      </c>
      <c r="B4151" s="247" t="s">
        <v>12168</v>
      </c>
      <c r="C4151" s="251" t="s">
        <v>437</v>
      </c>
      <c r="D4151" s="251" t="s">
        <v>12169</v>
      </c>
      <c r="E4151" s="250" t="s">
        <v>28</v>
      </c>
      <c r="F4151" s="253" t="s">
        <v>23619</v>
      </c>
    </row>
    <row r="4152" spans="1:6" ht="67.5">
      <c r="A4152" s="246" t="s">
        <v>12170</v>
      </c>
      <c r="B4152" s="247" t="s">
        <v>12171</v>
      </c>
      <c r="C4152" s="251" t="s">
        <v>437</v>
      </c>
      <c r="D4152" s="251" t="s">
        <v>12172</v>
      </c>
      <c r="E4152" s="250" t="s">
        <v>28</v>
      </c>
      <c r="F4152" s="253" t="s">
        <v>23620</v>
      </c>
    </row>
    <row r="4153" spans="1:6" ht="67.5">
      <c r="A4153" s="246" t="s">
        <v>12173</v>
      </c>
      <c r="B4153" s="247" t="s">
        <v>12174</v>
      </c>
      <c r="C4153" s="251" t="s">
        <v>437</v>
      </c>
      <c r="D4153" s="251" t="s">
        <v>12175</v>
      </c>
      <c r="E4153" s="250" t="s">
        <v>28</v>
      </c>
      <c r="F4153" s="253" t="s">
        <v>17568</v>
      </c>
    </row>
    <row r="4154" spans="1:6" ht="67.5">
      <c r="A4154" s="246" t="s">
        <v>12176</v>
      </c>
      <c r="B4154" s="247" t="s">
        <v>12177</v>
      </c>
      <c r="C4154" s="251" t="s">
        <v>437</v>
      </c>
      <c r="D4154" s="251" t="s">
        <v>12178</v>
      </c>
      <c r="E4154" s="250" t="s">
        <v>28</v>
      </c>
      <c r="F4154" s="253" t="s">
        <v>23621</v>
      </c>
    </row>
    <row r="4155" spans="1:6" ht="54">
      <c r="A4155" s="246" t="s">
        <v>12179</v>
      </c>
      <c r="B4155" s="247" t="s">
        <v>12180</v>
      </c>
      <c r="C4155" s="251" t="s">
        <v>437</v>
      </c>
      <c r="D4155" s="251" t="s">
        <v>12181</v>
      </c>
      <c r="E4155" s="250" t="s">
        <v>28</v>
      </c>
      <c r="F4155" s="253" t="s">
        <v>23622</v>
      </c>
    </row>
    <row r="4156" spans="1:6" ht="54">
      <c r="A4156" s="246" t="s">
        <v>12182</v>
      </c>
      <c r="B4156" s="247" t="s">
        <v>12183</v>
      </c>
      <c r="C4156" s="251" t="s">
        <v>437</v>
      </c>
      <c r="D4156" s="251" t="s">
        <v>12184</v>
      </c>
      <c r="E4156" s="250" t="s">
        <v>28</v>
      </c>
      <c r="F4156" s="253" t="s">
        <v>23623</v>
      </c>
    </row>
    <row r="4157" spans="1:6" ht="67.5">
      <c r="A4157" s="246" t="s">
        <v>12185</v>
      </c>
      <c r="B4157" s="247" t="s">
        <v>12186</v>
      </c>
      <c r="C4157" s="251" t="s">
        <v>437</v>
      </c>
      <c r="D4157" s="251" t="s">
        <v>12187</v>
      </c>
      <c r="E4157" s="250" t="s">
        <v>28</v>
      </c>
      <c r="F4157" s="253" t="s">
        <v>23624</v>
      </c>
    </row>
    <row r="4158" spans="1:6" ht="67.5">
      <c r="A4158" s="246" t="s">
        <v>12188</v>
      </c>
      <c r="B4158" s="247" t="s">
        <v>12189</v>
      </c>
      <c r="C4158" s="251" t="s">
        <v>437</v>
      </c>
      <c r="D4158" s="251" t="s">
        <v>12190</v>
      </c>
      <c r="E4158" s="250" t="s">
        <v>28</v>
      </c>
      <c r="F4158" s="253" t="s">
        <v>23625</v>
      </c>
    </row>
    <row r="4159" spans="1:6" ht="54">
      <c r="A4159" s="246" t="s">
        <v>12191</v>
      </c>
      <c r="B4159" s="247" t="s">
        <v>12192</v>
      </c>
      <c r="C4159" s="251" t="s">
        <v>437</v>
      </c>
      <c r="D4159" s="251" t="s">
        <v>12193</v>
      </c>
      <c r="E4159" s="250" t="s">
        <v>28</v>
      </c>
      <c r="F4159" s="253" t="s">
        <v>23626</v>
      </c>
    </row>
    <row r="4160" spans="1:6" ht="54">
      <c r="A4160" s="246" t="s">
        <v>12194</v>
      </c>
      <c r="B4160" s="247" t="s">
        <v>12195</v>
      </c>
      <c r="C4160" s="251" t="s">
        <v>437</v>
      </c>
      <c r="D4160" s="251" t="s">
        <v>12196</v>
      </c>
      <c r="E4160" s="250" t="s">
        <v>28</v>
      </c>
      <c r="F4160" s="253" t="s">
        <v>23627</v>
      </c>
    </row>
    <row r="4161" spans="1:6" ht="54">
      <c r="A4161" s="246" t="s">
        <v>12197</v>
      </c>
      <c r="B4161" s="247" t="s">
        <v>12198</v>
      </c>
      <c r="C4161" s="251" t="s">
        <v>437</v>
      </c>
      <c r="D4161" s="251" t="s">
        <v>12199</v>
      </c>
      <c r="E4161" s="250" t="s">
        <v>28</v>
      </c>
      <c r="F4161" s="253" t="s">
        <v>23628</v>
      </c>
    </row>
    <row r="4162" spans="1:6" ht="54">
      <c r="A4162" s="246" t="s">
        <v>12200</v>
      </c>
      <c r="B4162" s="247" t="s">
        <v>12201</v>
      </c>
      <c r="C4162" s="251" t="s">
        <v>437</v>
      </c>
      <c r="D4162" s="251" t="s">
        <v>9727</v>
      </c>
      <c r="E4162" s="250" t="s">
        <v>28</v>
      </c>
      <c r="F4162" s="253" t="s">
        <v>23629</v>
      </c>
    </row>
    <row r="4163" spans="1:6" ht="54">
      <c r="A4163" s="246" t="s">
        <v>12202</v>
      </c>
      <c r="B4163" s="247" t="s">
        <v>12203</v>
      </c>
      <c r="C4163" s="251" t="s">
        <v>437</v>
      </c>
      <c r="D4163" s="251" t="s">
        <v>12204</v>
      </c>
      <c r="E4163" s="250" t="s">
        <v>28</v>
      </c>
      <c r="F4163" s="253" t="s">
        <v>914</v>
      </c>
    </row>
    <row r="4164" spans="1:6" ht="54">
      <c r="A4164" s="246" t="s">
        <v>12205</v>
      </c>
      <c r="B4164" s="247" t="s">
        <v>12206</v>
      </c>
      <c r="C4164" s="251" t="s">
        <v>437</v>
      </c>
      <c r="D4164" s="251" t="s">
        <v>12207</v>
      </c>
      <c r="E4164" s="250" t="s">
        <v>28</v>
      </c>
      <c r="F4164" s="253" t="s">
        <v>10698</v>
      </c>
    </row>
    <row r="4165" spans="1:6" ht="54">
      <c r="A4165" s="246" t="s">
        <v>12208</v>
      </c>
      <c r="B4165" s="247" t="s">
        <v>12209</v>
      </c>
      <c r="C4165" s="251" t="s">
        <v>437</v>
      </c>
      <c r="D4165" s="251" t="s">
        <v>12210</v>
      </c>
      <c r="E4165" s="250" t="s">
        <v>28</v>
      </c>
      <c r="F4165" s="253" t="s">
        <v>23630</v>
      </c>
    </row>
    <row r="4166" spans="1:6" ht="54">
      <c r="A4166" s="246" t="s">
        <v>12211</v>
      </c>
      <c r="B4166" s="247" t="s">
        <v>12212</v>
      </c>
      <c r="C4166" s="251" t="s">
        <v>437</v>
      </c>
      <c r="D4166" s="251" t="s">
        <v>12213</v>
      </c>
      <c r="E4166" s="250" t="s">
        <v>28</v>
      </c>
      <c r="F4166" s="253" t="s">
        <v>23631</v>
      </c>
    </row>
    <row r="4167" spans="1:6" ht="54">
      <c r="A4167" s="246" t="s">
        <v>12214</v>
      </c>
      <c r="B4167" s="247" t="s">
        <v>12215</v>
      </c>
      <c r="C4167" s="251" t="s">
        <v>437</v>
      </c>
      <c r="D4167" s="251" t="s">
        <v>10199</v>
      </c>
      <c r="E4167" s="250" t="s">
        <v>28</v>
      </c>
      <c r="F4167" s="253" t="s">
        <v>23632</v>
      </c>
    </row>
    <row r="4168" spans="1:6" ht="54">
      <c r="A4168" s="246" t="s">
        <v>12216</v>
      </c>
      <c r="B4168" s="247" t="s">
        <v>12217</v>
      </c>
      <c r="C4168" s="251" t="s">
        <v>437</v>
      </c>
      <c r="D4168" s="251" t="s">
        <v>12218</v>
      </c>
      <c r="E4168" s="250" t="s">
        <v>28</v>
      </c>
      <c r="F4168" s="253" t="s">
        <v>13277</v>
      </c>
    </row>
    <row r="4169" spans="1:6" ht="54">
      <c r="A4169" s="246" t="s">
        <v>12219</v>
      </c>
      <c r="B4169" s="247" t="s">
        <v>12220</v>
      </c>
      <c r="C4169" s="251" t="s">
        <v>437</v>
      </c>
      <c r="D4169" s="251" t="s">
        <v>10531</v>
      </c>
      <c r="E4169" s="250" t="s">
        <v>28</v>
      </c>
      <c r="F4169" s="253" t="s">
        <v>23633</v>
      </c>
    </row>
    <row r="4170" spans="1:6" ht="54">
      <c r="A4170" s="246" t="s">
        <v>12221</v>
      </c>
      <c r="B4170" s="247" t="s">
        <v>12222</v>
      </c>
      <c r="C4170" s="251" t="s">
        <v>437</v>
      </c>
      <c r="D4170" s="251" t="s">
        <v>12223</v>
      </c>
      <c r="E4170" s="250" t="s">
        <v>28</v>
      </c>
      <c r="F4170" s="253" t="s">
        <v>23634</v>
      </c>
    </row>
    <row r="4171" spans="1:6" ht="54">
      <c r="A4171" s="246" t="s">
        <v>12224</v>
      </c>
      <c r="B4171" s="247" t="s">
        <v>12225</v>
      </c>
      <c r="C4171" s="251" t="s">
        <v>437</v>
      </c>
      <c r="D4171" s="251" t="s">
        <v>12226</v>
      </c>
      <c r="E4171" s="250" t="s">
        <v>28</v>
      </c>
      <c r="F4171" s="253" t="s">
        <v>11190</v>
      </c>
    </row>
    <row r="4172" spans="1:6" ht="54">
      <c r="A4172" s="246" t="s">
        <v>12227</v>
      </c>
      <c r="B4172" s="247" t="s">
        <v>12228</v>
      </c>
      <c r="C4172" s="251" t="s">
        <v>437</v>
      </c>
      <c r="D4172" s="251" t="s">
        <v>12229</v>
      </c>
      <c r="E4172" s="250" t="s">
        <v>28</v>
      </c>
      <c r="F4172" s="253" t="s">
        <v>23635</v>
      </c>
    </row>
    <row r="4173" spans="1:6" ht="54">
      <c r="A4173" s="246" t="s">
        <v>12230</v>
      </c>
      <c r="B4173" s="247" t="s">
        <v>12231</v>
      </c>
      <c r="C4173" s="251" t="s">
        <v>437</v>
      </c>
      <c r="D4173" s="251" t="s">
        <v>6183</v>
      </c>
      <c r="E4173" s="250" t="s">
        <v>28</v>
      </c>
      <c r="F4173" s="253" t="s">
        <v>8852</v>
      </c>
    </row>
    <row r="4174" spans="1:6" ht="54">
      <c r="A4174" s="246" t="s">
        <v>12232</v>
      </c>
      <c r="B4174" s="247" t="s">
        <v>12233</v>
      </c>
      <c r="C4174" s="251" t="s">
        <v>437</v>
      </c>
      <c r="D4174" s="251" t="s">
        <v>12234</v>
      </c>
      <c r="E4174" s="250" t="s">
        <v>28</v>
      </c>
      <c r="F4174" s="253" t="s">
        <v>23636</v>
      </c>
    </row>
    <row r="4175" spans="1:6" ht="54">
      <c r="A4175" s="246" t="s">
        <v>12235</v>
      </c>
      <c r="B4175" s="247" t="s">
        <v>12236</v>
      </c>
      <c r="C4175" s="251" t="s">
        <v>437</v>
      </c>
      <c r="D4175" s="251" t="s">
        <v>12237</v>
      </c>
      <c r="E4175" s="250" t="s">
        <v>28</v>
      </c>
      <c r="F4175" s="253" t="s">
        <v>23222</v>
      </c>
    </row>
    <row r="4176" spans="1:6" ht="54">
      <c r="A4176" s="246" t="s">
        <v>12238</v>
      </c>
      <c r="B4176" s="247" t="s">
        <v>12239</v>
      </c>
      <c r="C4176" s="251" t="s">
        <v>437</v>
      </c>
      <c r="D4176" s="251" t="s">
        <v>12240</v>
      </c>
      <c r="E4176" s="250" t="s">
        <v>28</v>
      </c>
      <c r="F4176" s="253" t="s">
        <v>23637</v>
      </c>
    </row>
    <row r="4177" spans="1:6" ht="54">
      <c r="A4177" s="246" t="s">
        <v>12241</v>
      </c>
      <c r="B4177" s="247" t="s">
        <v>12242</v>
      </c>
      <c r="C4177" s="251" t="s">
        <v>437</v>
      </c>
      <c r="D4177" s="251" t="s">
        <v>12243</v>
      </c>
      <c r="E4177" s="250" t="s">
        <v>28</v>
      </c>
      <c r="F4177" s="253" t="s">
        <v>9710</v>
      </c>
    </row>
    <row r="4178" spans="1:6" ht="54">
      <c r="A4178" s="246" t="s">
        <v>12244</v>
      </c>
      <c r="B4178" s="247" t="s">
        <v>12245</v>
      </c>
      <c r="C4178" s="251" t="s">
        <v>437</v>
      </c>
      <c r="D4178" s="251" t="s">
        <v>12246</v>
      </c>
      <c r="E4178" s="250" t="s">
        <v>28</v>
      </c>
      <c r="F4178" s="253" t="s">
        <v>23638</v>
      </c>
    </row>
    <row r="4179" spans="1:6" ht="54">
      <c r="A4179" s="246" t="s">
        <v>12247</v>
      </c>
      <c r="B4179" s="247" t="s">
        <v>12248</v>
      </c>
      <c r="C4179" s="251" t="s">
        <v>437</v>
      </c>
      <c r="D4179" s="251" t="s">
        <v>12249</v>
      </c>
      <c r="E4179" s="250" t="s">
        <v>28</v>
      </c>
      <c r="F4179" s="253" t="s">
        <v>18488</v>
      </c>
    </row>
    <row r="4180" spans="1:6" ht="54">
      <c r="A4180" s="246" t="s">
        <v>12250</v>
      </c>
      <c r="B4180" s="247" t="s">
        <v>12251</v>
      </c>
      <c r="C4180" s="251" t="s">
        <v>437</v>
      </c>
      <c r="D4180" s="251" t="s">
        <v>12252</v>
      </c>
      <c r="E4180" s="250" t="s">
        <v>28</v>
      </c>
      <c r="F4180" s="253" t="s">
        <v>23639</v>
      </c>
    </row>
    <row r="4181" spans="1:6" ht="67.5">
      <c r="A4181" s="246" t="s">
        <v>12253</v>
      </c>
      <c r="B4181" s="247" t="s">
        <v>12254</v>
      </c>
      <c r="C4181" s="251" t="s">
        <v>437</v>
      </c>
      <c r="D4181" s="251" t="s">
        <v>12255</v>
      </c>
      <c r="E4181" s="250" t="s">
        <v>28</v>
      </c>
      <c r="F4181" s="253" t="s">
        <v>23640</v>
      </c>
    </row>
    <row r="4182" spans="1:6" ht="67.5">
      <c r="A4182" s="246" t="s">
        <v>12256</v>
      </c>
      <c r="B4182" s="247" t="s">
        <v>12257</v>
      </c>
      <c r="C4182" s="251" t="s">
        <v>437</v>
      </c>
      <c r="D4182" s="251" t="s">
        <v>12258</v>
      </c>
      <c r="E4182" s="250" t="s">
        <v>28</v>
      </c>
      <c r="F4182" s="253" t="s">
        <v>23641</v>
      </c>
    </row>
    <row r="4183" spans="1:6" ht="67.5">
      <c r="A4183" s="246" t="s">
        <v>12259</v>
      </c>
      <c r="B4183" s="247" t="s">
        <v>12260</v>
      </c>
      <c r="C4183" s="251" t="s">
        <v>437</v>
      </c>
      <c r="D4183" s="251" t="s">
        <v>12261</v>
      </c>
      <c r="E4183" s="250" t="s">
        <v>28</v>
      </c>
      <c r="F4183" s="253" t="s">
        <v>23642</v>
      </c>
    </row>
    <row r="4184" spans="1:6" ht="67.5">
      <c r="A4184" s="246" t="s">
        <v>12262</v>
      </c>
      <c r="B4184" s="247" t="s">
        <v>12263</v>
      </c>
      <c r="C4184" s="251" t="s">
        <v>437</v>
      </c>
      <c r="D4184" s="251" t="s">
        <v>12264</v>
      </c>
      <c r="E4184" s="250" t="s">
        <v>28</v>
      </c>
      <c r="F4184" s="253" t="s">
        <v>23643</v>
      </c>
    </row>
    <row r="4185" spans="1:6" ht="54">
      <c r="A4185" s="246" t="s">
        <v>12265</v>
      </c>
      <c r="B4185" s="247" t="s">
        <v>12266</v>
      </c>
      <c r="C4185" s="251" t="s">
        <v>437</v>
      </c>
      <c r="D4185" s="251" t="s">
        <v>12267</v>
      </c>
      <c r="E4185" s="250" t="s">
        <v>28</v>
      </c>
      <c r="F4185" s="253" t="s">
        <v>23644</v>
      </c>
    </row>
    <row r="4186" spans="1:6" ht="54">
      <c r="A4186" s="246" t="s">
        <v>12268</v>
      </c>
      <c r="B4186" s="247" t="s">
        <v>12269</v>
      </c>
      <c r="C4186" s="251" t="s">
        <v>437</v>
      </c>
      <c r="D4186" s="251" t="s">
        <v>12270</v>
      </c>
      <c r="E4186" s="250" t="s">
        <v>28</v>
      </c>
      <c r="F4186" s="253" t="s">
        <v>23645</v>
      </c>
    </row>
    <row r="4187" spans="1:6" ht="67.5">
      <c r="A4187" s="246" t="s">
        <v>12271</v>
      </c>
      <c r="B4187" s="247" t="s">
        <v>12272</v>
      </c>
      <c r="C4187" s="251" t="s">
        <v>437</v>
      </c>
      <c r="D4187" s="251" t="s">
        <v>12273</v>
      </c>
      <c r="E4187" s="250" t="s">
        <v>28</v>
      </c>
      <c r="F4187" s="253" t="s">
        <v>23646</v>
      </c>
    </row>
    <row r="4188" spans="1:6" ht="67.5">
      <c r="A4188" s="246" t="s">
        <v>12274</v>
      </c>
      <c r="B4188" s="247" t="s">
        <v>12275</v>
      </c>
      <c r="C4188" s="251" t="s">
        <v>437</v>
      </c>
      <c r="D4188" s="251" t="s">
        <v>12276</v>
      </c>
      <c r="E4188" s="250" t="s">
        <v>28</v>
      </c>
      <c r="F4188" s="253" t="s">
        <v>23647</v>
      </c>
    </row>
    <row r="4189" spans="1:6" ht="54">
      <c r="A4189" s="246" t="s">
        <v>12277</v>
      </c>
      <c r="B4189" s="247" t="s">
        <v>12278</v>
      </c>
      <c r="C4189" s="251" t="s">
        <v>437</v>
      </c>
      <c r="D4189" s="251" t="s">
        <v>4712</v>
      </c>
      <c r="E4189" s="250" t="s">
        <v>28</v>
      </c>
      <c r="F4189" s="253" t="s">
        <v>23648</v>
      </c>
    </row>
    <row r="4190" spans="1:6" ht="54">
      <c r="A4190" s="246" t="s">
        <v>12279</v>
      </c>
      <c r="B4190" s="247" t="s">
        <v>12280</v>
      </c>
      <c r="C4190" s="251" t="s">
        <v>437</v>
      </c>
      <c r="D4190" s="251" t="s">
        <v>12281</v>
      </c>
      <c r="E4190" s="250" t="s">
        <v>28</v>
      </c>
      <c r="F4190" s="253" t="s">
        <v>23649</v>
      </c>
    </row>
    <row r="4191" spans="1:6" ht="54">
      <c r="A4191" s="246" t="s">
        <v>12282</v>
      </c>
      <c r="B4191" s="247" t="s">
        <v>12283</v>
      </c>
      <c r="C4191" s="251" t="s">
        <v>437</v>
      </c>
      <c r="D4191" s="251" t="s">
        <v>3747</v>
      </c>
      <c r="E4191" s="250" t="s">
        <v>28</v>
      </c>
      <c r="F4191" s="253" t="s">
        <v>23650</v>
      </c>
    </row>
    <row r="4192" spans="1:6" ht="54">
      <c r="A4192" s="246" t="s">
        <v>12284</v>
      </c>
      <c r="B4192" s="247" t="s">
        <v>12285</v>
      </c>
      <c r="C4192" s="251" t="s">
        <v>437</v>
      </c>
      <c r="D4192" s="251" t="s">
        <v>12286</v>
      </c>
      <c r="E4192" s="250" t="s">
        <v>28</v>
      </c>
      <c r="F4192" s="253" t="s">
        <v>23651</v>
      </c>
    </row>
    <row r="4193" spans="1:6" ht="54">
      <c r="A4193" s="246" t="s">
        <v>12287</v>
      </c>
      <c r="B4193" s="247" t="s">
        <v>12288</v>
      </c>
      <c r="C4193" s="251" t="s">
        <v>437</v>
      </c>
      <c r="D4193" s="251" t="s">
        <v>12289</v>
      </c>
      <c r="E4193" s="250" t="s">
        <v>28</v>
      </c>
      <c r="F4193" s="253" t="s">
        <v>23222</v>
      </c>
    </row>
    <row r="4194" spans="1:6" ht="54">
      <c r="A4194" s="246" t="s">
        <v>12290</v>
      </c>
      <c r="B4194" s="247" t="s">
        <v>12291</v>
      </c>
      <c r="C4194" s="251" t="s">
        <v>437</v>
      </c>
      <c r="D4194" s="251" t="s">
        <v>12292</v>
      </c>
      <c r="E4194" s="250" t="s">
        <v>28</v>
      </c>
      <c r="F4194" s="253" t="s">
        <v>21207</v>
      </c>
    </row>
    <row r="4195" spans="1:6" ht="54">
      <c r="A4195" s="246" t="s">
        <v>12293</v>
      </c>
      <c r="B4195" s="247" t="s">
        <v>12294</v>
      </c>
      <c r="C4195" s="251" t="s">
        <v>437</v>
      </c>
      <c r="D4195" s="251" t="s">
        <v>12295</v>
      </c>
      <c r="E4195" s="250" t="s">
        <v>28</v>
      </c>
      <c r="F4195" s="253" t="s">
        <v>23652</v>
      </c>
    </row>
    <row r="4196" spans="1:6" ht="54">
      <c r="A4196" s="246" t="s">
        <v>12296</v>
      </c>
      <c r="B4196" s="247" t="s">
        <v>12297</v>
      </c>
      <c r="C4196" s="251" t="s">
        <v>437</v>
      </c>
      <c r="D4196" s="251" t="s">
        <v>12298</v>
      </c>
      <c r="E4196" s="250" t="s">
        <v>28</v>
      </c>
      <c r="F4196" s="253" t="s">
        <v>23653</v>
      </c>
    </row>
    <row r="4197" spans="1:6" ht="54">
      <c r="A4197" s="246" t="s">
        <v>12299</v>
      </c>
      <c r="B4197" s="247" t="s">
        <v>12300</v>
      </c>
      <c r="C4197" s="251" t="s">
        <v>437</v>
      </c>
      <c r="D4197" s="251" t="s">
        <v>12301</v>
      </c>
      <c r="E4197" s="250" t="s">
        <v>28</v>
      </c>
      <c r="F4197" s="253" t="s">
        <v>9833</v>
      </c>
    </row>
    <row r="4198" spans="1:6" ht="54">
      <c r="A4198" s="246" t="s">
        <v>12302</v>
      </c>
      <c r="B4198" s="247" t="s">
        <v>12303</v>
      </c>
      <c r="C4198" s="251" t="s">
        <v>437</v>
      </c>
      <c r="D4198" s="251" t="s">
        <v>12304</v>
      </c>
      <c r="E4198" s="250" t="s">
        <v>28</v>
      </c>
      <c r="F4198" s="253" t="s">
        <v>23654</v>
      </c>
    </row>
    <row r="4199" spans="1:6" ht="54">
      <c r="A4199" s="246" t="s">
        <v>12305</v>
      </c>
      <c r="B4199" s="247" t="s">
        <v>12306</v>
      </c>
      <c r="C4199" s="251" t="s">
        <v>437</v>
      </c>
      <c r="D4199" s="251" t="s">
        <v>12307</v>
      </c>
      <c r="E4199" s="250" t="s">
        <v>28</v>
      </c>
      <c r="F4199" s="253" t="s">
        <v>10511</v>
      </c>
    </row>
    <row r="4200" spans="1:6" ht="54">
      <c r="A4200" s="246" t="s">
        <v>12308</v>
      </c>
      <c r="B4200" s="247" t="s">
        <v>12309</v>
      </c>
      <c r="C4200" s="251" t="s">
        <v>437</v>
      </c>
      <c r="D4200" s="251" t="s">
        <v>12310</v>
      </c>
      <c r="E4200" s="250" t="s">
        <v>28</v>
      </c>
      <c r="F4200" s="253" t="s">
        <v>12489</v>
      </c>
    </row>
    <row r="4201" spans="1:6" ht="54">
      <c r="A4201" s="246" t="s">
        <v>12311</v>
      </c>
      <c r="B4201" s="247" t="s">
        <v>12312</v>
      </c>
      <c r="C4201" s="251" t="s">
        <v>437</v>
      </c>
      <c r="D4201" s="251" t="s">
        <v>12313</v>
      </c>
      <c r="E4201" s="250" t="s">
        <v>28</v>
      </c>
      <c r="F4201" s="253" t="s">
        <v>23655</v>
      </c>
    </row>
    <row r="4202" spans="1:6" ht="54">
      <c r="A4202" s="246" t="s">
        <v>12314</v>
      </c>
      <c r="B4202" s="247" t="s">
        <v>12315</v>
      </c>
      <c r="C4202" s="251" t="s">
        <v>437</v>
      </c>
      <c r="D4202" s="251" t="s">
        <v>12316</v>
      </c>
      <c r="E4202" s="250" t="s">
        <v>28</v>
      </c>
      <c r="F4202" s="253" t="s">
        <v>23656</v>
      </c>
    </row>
    <row r="4203" spans="1:6" ht="54">
      <c r="A4203" s="246" t="s">
        <v>12317</v>
      </c>
      <c r="B4203" s="247" t="s">
        <v>12318</v>
      </c>
      <c r="C4203" s="251" t="s">
        <v>437</v>
      </c>
      <c r="D4203" s="251" t="s">
        <v>12319</v>
      </c>
      <c r="E4203" s="250" t="s">
        <v>28</v>
      </c>
      <c r="F4203" s="253" t="s">
        <v>23657</v>
      </c>
    </row>
    <row r="4204" spans="1:6" ht="54">
      <c r="A4204" s="246" t="s">
        <v>12320</v>
      </c>
      <c r="B4204" s="247" t="s">
        <v>12321</v>
      </c>
      <c r="C4204" s="251" t="s">
        <v>437</v>
      </c>
      <c r="D4204" s="251" t="s">
        <v>12322</v>
      </c>
      <c r="E4204" s="250" t="s">
        <v>28</v>
      </c>
      <c r="F4204" s="253" t="s">
        <v>23658</v>
      </c>
    </row>
    <row r="4205" spans="1:6" ht="54">
      <c r="A4205" s="246" t="s">
        <v>12323</v>
      </c>
      <c r="B4205" s="247" t="s">
        <v>12324</v>
      </c>
      <c r="C4205" s="251" t="s">
        <v>437</v>
      </c>
      <c r="D4205" s="251" t="s">
        <v>12325</v>
      </c>
      <c r="E4205" s="250" t="s">
        <v>28</v>
      </c>
      <c r="F4205" s="253" t="s">
        <v>21222</v>
      </c>
    </row>
    <row r="4206" spans="1:6" ht="54">
      <c r="A4206" s="246" t="s">
        <v>12326</v>
      </c>
      <c r="B4206" s="247" t="s">
        <v>12327</v>
      </c>
      <c r="C4206" s="251" t="s">
        <v>437</v>
      </c>
      <c r="D4206" s="251" t="s">
        <v>12328</v>
      </c>
      <c r="E4206" s="250" t="s">
        <v>28</v>
      </c>
      <c r="F4206" s="253" t="s">
        <v>8510</v>
      </c>
    </row>
    <row r="4207" spans="1:6" ht="54">
      <c r="A4207" s="246" t="s">
        <v>12329</v>
      </c>
      <c r="B4207" s="247" t="s">
        <v>12330</v>
      </c>
      <c r="C4207" s="251" t="s">
        <v>437</v>
      </c>
      <c r="D4207" s="251" t="s">
        <v>12331</v>
      </c>
      <c r="E4207" s="250" t="s">
        <v>28</v>
      </c>
      <c r="F4207" s="253" t="s">
        <v>23659</v>
      </c>
    </row>
    <row r="4208" spans="1:6" ht="54">
      <c r="A4208" s="246" t="s">
        <v>12332</v>
      </c>
      <c r="B4208" s="247" t="s">
        <v>12333</v>
      </c>
      <c r="C4208" s="251" t="s">
        <v>437</v>
      </c>
      <c r="D4208" s="251" t="s">
        <v>12334</v>
      </c>
      <c r="E4208" s="250" t="s">
        <v>28</v>
      </c>
      <c r="F4208" s="253" t="s">
        <v>23660</v>
      </c>
    </row>
    <row r="4209" spans="1:6" ht="54">
      <c r="A4209" s="246" t="s">
        <v>12335</v>
      </c>
      <c r="B4209" s="247" t="s">
        <v>12336</v>
      </c>
      <c r="C4209" s="251" t="s">
        <v>437</v>
      </c>
      <c r="D4209" s="251" t="s">
        <v>12337</v>
      </c>
      <c r="E4209" s="250" t="s">
        <v>28</v>
      </c>
      <c r="F4209" s="253" t="s">
        <v>23661</v>
      </c>
    </row>
    <row r="4210" spans="1:6" ht="54">
      <c r="A4210" s="246" t="s">
        <v>12338</v>
      </c>
      <c r="B4210" s="247" t="s">
        <v>12339</v>
      </c>
      <c r="C4210" s="251" t="s">
        <v>437</v>
      </c>
      <c r="D4210" s="251" t="s">
        <v>12340</v>
      </c>
      <c r="E4210" s="250" t="s">
        <v>28</v>
      </c>
      <c r="F4210" s="253" t="s">
        <v>23662</v>
      </c>
    </row>
    <row r="4211" spans="1:6" ht="54">
      <c r="A4211" s="246" t="s">
        <v>12341</v>
      </c>
      <c r="B4211" s="247" t="s">
        <v>12342</v>
      </c>
      <c r="C4211" s="251" t="s">
        <v>437</v>
      </c>
      <c r="D4211" s="251" t="s">
        <v>12343</v>
      </c>
      <c r="E4211" s="250" t="s">
        <v>28</v>
      </c>
      <c r="F4211" s="253" t="s">
        <v>23663</v>
      </c>
    </row>
    <row r="4212" spans="1:6" ht="40.5">
      <c r="A4212" s="246" t="s">
        <v>12344</v>
      </c>
      <c r="B4212" s="247" t="s">
        <v>12345</v>
      </c>
      <c r="C4212" s="251" t="s">
        <v>437</v>
      </c>
      <c r="D4212" s="251" t="s">
        <v>12346</v>
      </c>
      <c r="E4212" s="250" t="s">
        <v>28</v>
      </c>
      <c r="F4212" s="253" t="s">
        <v>23664</v>
      </c>
    </row>
    <row r="4213" spans="1:6" ht="54">
      <c r="A4213" s="246" t="s">
        <v>12347</v>
      </c>
      <c r="B4213" s="247" t="s">
        <v>12348</v>
      </c>
      <c r="C4213" s="251" t="s">
        <v>437</v>
      </c>
      <c r="D4213" s="251" t="s">
        <v>12349</v>
      </c>
      <c r="E4213" s="250" t="s">
        <v>28</v>
      </c>
      <c r="F4213" s="253" t="s">
        <v>23665</v>
      </c>
    </row>
    <row r="4214" spans="1:6" ht="40.5">
      <c r="A4214" s="246" t="s">
        <v>12350</v>
      </c>
      <c r="B4214" s="247" t="s">
        <v>12351</v>
      </c>
      <c r="C4214" s="251" t="s">
        <v>437</v>
      </c>
      <c r="D4214" s="251" t="s">
        <v>12352</v>
      </c>
      <c r="E4214" s="250" t="s">
        <v>28</v>
      </c>
      <c r="F4214" s="253" t="s">
        <v>23666</v>
      </c>
    </row>
    <row r="4215" spans="1:6" ht="54">
      <c r="A4215" s="246" t="s">
        <v>12353</v>
      </c>
      <c r="B4215" s="247" t="s">
        <v>12354</v>
      </c>
      <c r="C4215" s="251" t="s">
        <v>437</v>
      </c>
      <c r="D4215" s="251" t="s">
        <v>12355</v>
      </c>
      <c r="E4215" s="250" t="s">
        <v>28</v>
      </c>
      <c r="F4215" s="253" t="s">
        <v>11408</v>
      </c>
    </row>
    <row r="4216" spans="1:6" ht="54">
      <c r="A4216" s="246" t="s">
        <v>12356</v>
      </c>
      <c r="B4216" s="247" t="s">
        <v>12357</v>
      </c>
      <c r="C4216" s="251" t="s">
        <v>437</v>
      </c>
      <c r="D4216" s="251" t="s">
        <v>12358</v>
      </c>
      <c r="E4216" s="250" t="s">
        <v>28</v>
      </c>
      <c r="F4216" s="253" t="s">
        <v>23667</v>
      </c>
    </row>
    <row r="4217" spans="1:6" ht="54">
      <c r="A4217" s="246" t="s">
        <v>12359</v>
      </c>
      <c r="B4217" s="247" t="s">
        <v>12360</v>
      </c>
      <c r="C4217" s="251" t="s">
        <v>437</v>
      </c>
      <c r="D4217" s="251" t="s">
        <v>12361</v>
      </c>
      <c r="E4217" s="250" t="s">
        <v>28</v>
      </c>
      <c r="F4217" s="253" t="s">
        <v>21559</v>
      </c>
    </row>
    <row r="4218" spans="1:6" ht="54">
      <c r="A4218" s="246" t="s">
        <v>12362</v>
      </c>
      <c r="B4218" s="247" t="s">
        <v>12363</v>
      </c>
      <c r="C4218" s="251" t="s">
        <v>437</v>
      </c>
      <c r="D4218" s="251" t="s">
        <v>12364</v>
      </c>
      <c r="E4218" s="250" t="s">
        <v>28</v>
      </c>
      <c r="F4218" s="253" t="s">
        <v>23668</v>
      </c>
    </row>
    <row r="4219" spans="1:6" ht="54">
      <c r="A4219" s="246" t="s">
        <v>12365</v>
      </c>
      <c r="B4219" s="247" t="s">
        <v>12366</v>
      </c>
      <c r="C4219" s="251" t="s">
        <v>437</v>
      </c>
      <c r="D4219" s="251" t="s">
        <v>12367</v>
      </c>
      <c r="E4219" s="250" t="s">
        <v>28</v>
      </c>
      <c r="F4219" s="253" t="s">
        <v>23669</v>
      </c>
    </row>
    <row r="4220" spans="1:6" ht="54">
      <c r="A4220" s="246" t="s">
        <v>12368</v>
      </c>
      <c r="B4220" s="247" t="s">
        <v>12369</v>
      </c>
      <c r="C4220" s="251" t="s">
        <v>437</v>
      </c>
      <c r="D4220" s="251" t="s">
        <v>12370</v>
      </c>
      <c r="E4220" s="250" t="s">
        <v>28</v>
      </c>
      <c r="F4220" s="253" t="s">
        <v>23670</v>
      </c>
    </row>
    <row r="4221" spans="1:6" ht="54">
      <c r="A4221" s="246" t="s">
        <v>12371</v>
      </c>
      <c r="B4221" s="247" t="s">
        <v>12372</v>
      </c>
      <c r="C4221" s="251" t="s">
        <v>437</v>
      </c>
      <c r="D4221" s="251" t="s">
        <v>8083</v>
      </c>
      <c r="E4221" s="250" t="s">
        <v>28</v>
      </c>
      <c r="F4221" s="253" t="s">
        <v>23671</v>
      </c>
    </row>
    <row r="4222" spans="1:6" ht="54">
      <c r="A4222" s="246" t="s">
        <v>12373</v>
      </c>
      <c r="B4222" s="247" t="s">
        <v>12374</v>
      </c>
      <c r="C4222" s="251" t="s">
        <v>437</v>
      </c>
      <c r="D4222" s="251" t="s">
        <v>12375</v>
      </c>
      <c r="E4222" s="250" t="s">
        <v>28</v>
      </c>
      <c r="F4222" s="253" t="s">
        <v>23672</v>
      </c>
    </row>
    <row r="4223" spans="1:6" ht="54">
      <c r="A4223" s="246" t="s">
        <v>12376</v>
      </c>
      <c r="B4223" s="247" t="s">
        <v>12377</v>
      </c>
      <c r="C4223" s="251" t="s">
        <v>437</v>
      </c>
      <c r="D4223" s="251" t="s">
        <v>12378</v>
      </c>
      <c r="E4223" s="250" t="s">
        <v>28</v>
      </c>
      <c r="F4223" s="253" t="s">
        <v>23673</v>
      </c>
    </row>
    <row r="4224" spans="1:6" ht="54">
      <c r="A4224" s="246" t="s">
        <v>12379</v>
      </c>
      <c r="B4224" s="247" t="s">
        <v>12380</v>
      </c>
      <c r="C4224" s="251" t="s">
        <v>437</v>
      </c>
      <c r="D4224" s="251" t="s">
        <v>4402</v>
      </c>
      <c r="E4224" s="250" t="s">
        <v>28</v>
      </c>
      <c r="F4224" s="253" t="s">
        <v>23674</v>
      </c>
    </row>
    <row r="4225" spans="1:6" ht="54">
      <c r="A4225" s="246" t="s">
        <v>12381</v>
      </c>
      <c r="B4225" s="247" t="s">
        <v>12382</v>
      </c>
      <c r="C4225" s="251" t="s">
        <v>437</v>
      </c>
      <c r="D4225" s="251" t="s">
        <v>12383</v>
      </c>
      <c r="E4225" s="250" t="s">
        <v>28</v>
      </c>
      <c r="F4225" s="253" t="s">
        <v>23675</v>
      </c>
    </row>
    <row r="4226" spans="1:6" ht="54">
      <c r="A4226" s="246" t="s">
        <v>12384</v>
      </c>
      <c r="B4226" s="247" t="s">
        <v>12385</v>
      </c>
      <c r="C4226" s="251" t="s">
        <v>437</v>
      </c>
      <c r="D4226" s="251" t="s">
        <v>12386</v>
      </c>
      <c r="E4226" s="250" t="s">
        <v>28</v>
      </c>
      <c r="F4226" s="253" t="s">
        <v>23676</v>
      </c>
    </row>
    <row r="4227" spans="1:6" ht="54">
      <c r="A4227" s="246" t="s">
        <v>12387</v>
      </c>
      <c r="B4227" s="247" t="s">
        <v>12388</v>
      </c>
      <c r="C4227" s="251" t="s">
        <v>437</v>
      </c>
      <c r="D4227" s="251" t="s">
        <v>12389</v>
      </c>
      <c r="E4227" s="250" t="s">
        <v>28</v>
      </c>
      <c r="F4227" s="253" t="s">
        <v>23677</v>
      </c>
    </row>
    <row r="4228" spans="1:6" ht="54">
      <c r="A4228" s="246" t="s">
        <v>12390</v>
      </c>
      <c r="B4228" s="247" t="s">
        <v>12391</v>
      </c>
      <c r="C4228" s="251" t="s">
        <v>437</v>
      </c>
      <c r="D4228" s="251" t="s">
        <v>12392</v>
      </c>
      <c r="E4228" s="250" t="s">
        <v>28</v>
      </c>
      <c r="F4228" s="253" t="s">
        <v>3747</v>
      </c>
    </row>
    <row r="4229" spans="1:6" ht="54">
      <c r="A4229" s="246" t="s">
        <v>12393</v>
      </c>
      <c r="B4229" s="247" t="s">
        <v>12394</v>
      </c>
      <c r="C4229" s="251" t="s">
        <v>437</v>
      </c>
      <c r="D4229" s="251" t="s">
        <v>12395</v>
      </c>
      <c r="E4229" s="250" t="s">
        <v>28</v>
      </c>
      <c r="F4229" s="253" t="s">
        <v>23678</v>
      </c>
    </row>
    <row r="4230" spans="1:6" ht="54">
      <c r="A4230" s="246" t="s">
        <v>12396</v>
      </c>
      <c r="B4230" s="247" t="s">
        <v>12397</v>
      </c>
      <c r="C4230" s="251" t="s">
        <v>437</v>
      </c>
      <c r="D4230" s="251" t="s">
        <v>12398</v>
      </c>
      <c r="E4230" s="250" t="s">
        <v>28</v>
      </c>
      <c r="F4230" s="253" t="s">
        <v>23679</v>
      </c>
    </row>
    <row r="4231" spans="1:6" ht="54">
      <c r="A4231" s="246" t="s">
        <v>12399</v>
      </c>
      <c r="B4231" s="247" t="s">
        <v>12400</v>
      </c>
      <c r="C4231" s="251" t="s">
        <v>437</v>
      </c>
      <c r="D4231" s="251" t="s">
        <v>12398</v>
      </c>
      <c r="E4231" s="250" t="s">
        <v>28</v>
      </c>
      <c r="F4231" s="253" t="s">
        <v>23679</v>
      </c>
    </row>
    <row r="4232" spans="1:6" ht="54">
      <c r="A4232" s="246" t="s">
        <v>12401</v>
      </c>
      <c r="B4232" s="247" t="s">
        <v>12402</v>
      </c>
      <c r="C4232" s="251" t="s">
        <v>437</v>
      </c>
      <c r="D4232" s="251" t="s">
        <v>12398</v>
      </c>
      <c r="E4232" s="250" t="s">
        <v>28</v>
      </c>
      <c r="F4232" s="253" t="s">
        <v>23679</v>
      </c>
    </row>
    <row r="4233" spans="1:6" ht="54">
      <c r="A4233" s="246" t="s">
        <v>12403</v>
      </c>
      <c r="B4233" s="247" t="s">
        <v>12404</v>
      </c>
      <c r="C4233" s="251" t="s">
        <v>437</v>
      </c>
      <c r="D4233" s="251" t="s">
        <v>12405</v>
      </c>
      <c r="E4233" s="250" t="s">
        <v>28</v>
      </c>
      <c r="F4233" s="253" t="s">
        <v>23680</v>
      </c>
    </row>
    <row r="4234" spans="1:6" ht="54">
      <c r="A4234" s="246" t="s">
        <v>12406</v>
      </c>
      <c r="B4234" s="247" t="s">
        <v>12407</v>
      </c>
      <c r="C4234" s="251" t="s">
        <v>437</v>
      </c>
      <c r="D4234" s="251" t="s">
        <v>12405</v>
      </c>
      <c r="E4234" s="250" t="s">
        <v>28</v>
      </c>
      <c r="F4234" s="253" t="s">
        <v>23680</v>
      </c>
    </row>
    <row r="4235" spans="1:6" ht="54">
      <c r="A4235" s="246" t="s">
        <v>12408</v>
      </c>
      <c r="B4235" s="247" t="s">
        <v>12409</v>
      </c>
      <c r="C4235" s="251" t="s">
        <v>437</v>
      </c>
      <c r="D4235" s="251" t="s">
        <v>12410</v>
      </c>
      <c r="E4235" s="250" t="s">
        <v>28</v>
      </c>
      <c r="F4235" s="253" t="s">
        <v>17763</v>
      </c>
    </row>
    <row r="4236" spans="1:6" ht="54">
      <c r="A4236" s="246" t="s">
        <v>12411</v>
      </c>
      <c r="B4236" s="247" t="s">
        <v>12412</v>
      </c>
      <c r="C4236" s="251" t="s">
        <v>437</v>
      </c>
      <c r="D4236" s="251" t="s">
        <v>12413</v>
      </c>
      <c r="E4236" s="250" t="s">
        <v>28</v>
      </c>
      <c r="F4236" s="253" t="s">
        <v>23681</v>
      </c>
    </row>
    <row r="4237" spans="1:6" ht="54">
      <c r="A4237" s="246" t="s">
        <v>12414</v>
      </c>
      <c r="B4237" s="247" t="s">
        <v>12415</v>
      </c>
      <c r="C4237" s="251" t="s">
        <v>437</v>
      </c>
      <c r="D4237" s="251" t="s">
        <v>12413</v>
      </c>
      <c r="E4237" s="250" t="s">
        <v>28</v>
      </c>
      <c r="F4237" s="253" t="s">
        <v>23681</v>
      </c>
    </row>
    <row r="4238" spans="1:6" ht="54">
      <c r="A4238" s="246" t="s">
        <v>12416</v>
      </c>
      <c r="B4238" s="247" t="s">
        <v>12417</v>
      </c>
      <c r="C4238" s="251" t="s">
        <v>437</v>
      </c>
      <c r="D4238" s="251" t="s">
        <v>12074</v>
      </c>
      <c r="E4238" s="250" t="s">
        <v>28</v>
      </c>
      <c r="F4238" s="253" t="s">
        <v>23682</v>
      </c>
    </row>
    <row r="4239" spans="1:6" ht="54">
      <c r="A4239" s="246" t="s">
        <v>12418</v>
      </c>
      <c r="B4239" s="247" t="s">
        <v>12419</v>
      </c>
      <c r="C4239" s="251" t="s">
        <v>437</v>
      </c>
      <c r="D4239" s="251" t="s">
        <v>12420</v>
      </c>
      <c r="E4239" s="250" t="s">
        <v>28</v>
      </c>
      <c r="F4239" s="253" t="s">
        <v>23683</v>
      </c>
    </row>
    <row r="4240" spans="1:6" ht="54">
      <c r="A4240" s="246" t="s">
        <v>12421</v>
      </c>
      <c r="B4240" s="247" t="s">
        <v>12422</v>
      </c>
      <c r="C4240" s="251" t="s">
        <v>437</v>
      </c>
      <c r="D4240" s="251" t="s">
        <v>12423</v>
      </c>
      <c r="E4240" s="250" t="s">
        <v>28</v>
      </c>
      <c r="F4240" s="253" t="s">
        <v>8925</v>
      </c>
    </row>
    <row r="4241" spans="1:6" ht="67.5">
      <c r="A4241" s="246" t="s">
        <v>12424</v>
      </c>
      <c r="B4241" s="247" t="s">
        <v>12425</v>
      </c>
      <c r="C4241" s="251" t="s">
        <v>437</v>
      </c>
      <c r="D4241" s="251" t="s">
        <v>12426</v>
      </c>
      <c r="E4241" s="250" t="s">
        <v>28</v>
      </c>
      <c r="F4241" s="253" t="s">
        <v>905</v>
      </c>
    </row>
    <row r="4242" spans="1:6" ht="67.5">
      <c r="A4242" s="246" t="s">
        <v>12427</v>
      </c>
      <c r="B4242" s="247" t="s">
        <v>12428</v>
      </c>
      <c r="C4242" s="251" t="s">
        <v>437</v>
      </c>
      <c r="D4242" s="251" t="s">
        <v>12426</v>
      </c>
      <c r="E4242" s="250" t="s">
        <v>28</v>
      </c>
      <c r="F4242" s="253" t="s">
        <v>905</v>
      </c>
    </row>
    <row r="4243" spans="1:6" ht="67.5">
      <c r="A4243" s="246" t="s">
        <v>12429</v>
      </c>
      <c r="B4243" s="247" t="s">
        <v>12430</v>
      </c>
      <c r="C4243" s="251" t="s">
        <v>437</v>
      </c>
      <c r="D4243" s="251" t="s">
        <v>12431</v>
      </c>
      <c r="E4243" s="250" t="s">
        <v>28</v>
      </c>
      <c r="F4243" s="253" t="s">
        <v>23684</v>
      </c>
    </row>
    <row r="4244" spans="1:6" ht="54">
      <c r="A4244" s="246" t="s">
        <v>12432</v>
      </c>
      <c r="B4244" s="247" t="s">
        <v>12433</v>
      </c>
      <c r="C4244" s="251" t="s">
        <v>437</v>
      </c>
      <c r="D4244" s="251" t="s">
        <v>12431</v>
      </c>
      <c r="E4244" s="250" t="s">
        <v>28</v>
      </c>
      <c r="F4244" s="253" t="s">
        <v>23684</v>
      </c>
    </row>
    <row r="4245" spans="1:6" ht="67.5">
      <c r="A4245" s="246" t="s">
        <v>12434</v>
      </c>
      <c r="B4245" s="247" t="s">
        <v>12435</v>
      </c>
      <c r="C4245" s="251" t="s">
        <v>437</v>
      </c>
      <c r="D4245" s="251" t="s">
        <v>12431</v>
      </c>
      <c r="E4245" s="250" t="s">
        <v>28</v>
      </c>
      <c r="F4245" s="253" t="s">
        <v>23684</v>
      </c>
    </row>
    <row r="4246" spans="1:6" ht="67.5">
      <c r="A4246" s="246" t="s">
        <v>12436</v>
      </c>
      <c r="B4246" s="247" t="s">
        <v>12437</v>
      </c>
      <c r="C4246" s="251" t="s">
        <v>437</v>
      </c>
      <c r="D4246" s="251" t="s">
        <v>12438</v>
      </c>
      <c r="E4246" s="250" t="s">
        <v>28</v>
      </c>
      <c r="F4246" s="253" t="s">
        <v>18439</v>
      </c>
    </row>
    <row r="4247" spans="1:6" ht="67.5">
      <c r="A4247" s="246" t="s">
        <v>12439</v>
      </c>
      <c r="B4247" s="247" t="s">
        <v>12440</v>
      </c>
      <c r="C4247" s="251" t="s">
        <v>437</v>
      </c>
      <c r="D4247" s="251" t="s">
        <v>12438</v>
      </c>
      <c r="E4247" s="250" t="s">
        <v>28</v>
      </c>
      <c r="F4247" s="253" t="s">
        <v>18439</v>
      </c>
    </row>
    <row r="4248" spans="1:6" ht="54">
      <c r="A4248" s="246" t="s">
        <v>12441</v>
      </c>
      <c r="B4248" s="247" t="s">
        <v>12442</v>
      </c>
      <c r="C4248" s="251" t="s">
        <v>437</v>
      </c>
      <c r="D4248" s="251" t="s">
        <v>12438</v>
      </c>
      <c r="E4248" s="250" t="s">
        <v>28</v>
      </c>
      <c r="F4248" s="253" t="s">
        <v>18439</v>
      </c>
    </row>
    <row r="4249" spans="1:6" ht="67.5">
      <c r="A4249" s="246" t="s">
        <v>12443</v>
      </c>
      <c r="B4249" s="247" t="s">
        <v>12444</v>
      </c>
      <c r="C4249" s="251" t="s">
        <v>437</v>
      </c>
      <c r="D4249" s="251" t="s">
        <v>12445</v>
      </c>
      <c r="E4249" s="250" t="s">
        <v>28</v>
      </c>
      <c r="F4249" s="253" t="s">
        <v>21335</v>
      </c>
    </row>
    <row r="4250" spans="1:6" ht="54">
      <c r="A4250" s="246" t="s">
        <v>12446</v>
      </c>
      <c r="B4250" s="247" t="s">
        <v>12447</v>
      </c>
      <c r="C4250" s="251" t="s">
        <v>437</v>
      </c>
      <c r="D4250" s="251" t="s">
        <v>12445</v>
      </c>
      <c r="E4250" s="250" t="s">
        <v>28</v>
      </c>
      <c r="F4250" s="253" t="s">
        <v>21335</v>
      </c>
    </row>
    <row r="4251" spans="1:6" ht="67.5">
      <c r="A4251" s="246" t="s">
        <v>12448</v>
      </c>
      <c r="B4251" s="247" t="s">
        <v>12449</v>
      </c>
      <c r="C4251" s="251" t="s">
        <v>437</v>
      </c>
      <c r="D4251" s="251" t="s">
        <v>12450</v>
      </c>
      <c r="E4251" s="250" t="s">
        <v>28</v>
      </c>
      <c r="F4251" s="253" t="s">
        <v>23685</v>
      </c>
    </row>
    <row r="4252" spans="1:6" ht="54">
      <c r="A4252" s="246" t="s">
        <v>12451</v>
      </c>
      <c r="B4252" s="247" t="s">
        <v>12452</v>
      </c>
      <c r="C4252" s="251" t="s">
        <v>437</v>
      </c>
      <c r="D4252" s="251" t="s">
        <v>12450</v>
      </c>
      <c r="E4252" s="250" t="s">
        <v>28</v>
      </c>
      <c r="F4252" s="253" t="s">
        <v>23685</v>
      </c>
    </row>
    <row r="4253" spans="1:6" ht="54">
      <c r="A4253" s="246" t="s">
        <v>12453</v>
      </c>
      <c r="B4253" s="247" t="s">
        <v>12454</v>
      </c>
      <c r="C4253" s="251" t="s">
        <v>437</v>
      </c>
      <c r="D4253" s="251" t="s">
        <v>3176</v>
      </c>
      <c r="E4253" s="250" t="s">
        <v>28</v>
      </c>
      <c r="F4253" s="253" t="s">
        <v>23686</v>
      </c>
    </row>
    <row r="4254" spans="1:6" ht="54">
      <c r="A4254" s="246" t="s">
        <v>12455</v>
      </c>
      <c r="B4254" s="247" t="s">
        <v>12456</v>
      </c>
      <c r="C4254" s="251" t="s">
        <v>437</v>
      </c>
      <c r="D4254" s="251" t="s">
        <v>2291</v>
      </c>
      <c r="E4254" s="250" t="s">
        <v>28</v>
      </c>
      <c r="F4254" s="253" t="s">
        <v>23687</v>
      </c>
    </row>
    <row r="4255" spans="1:6" ht="54">
      <c r="A4255" s="246" t="s">
        <v>12457</v>
      </c>
      <c r="B4255" s="247" t="s">
        <v>12458</v>
      </c>
      <c r="C4255" s="251" t="s">
        <v>437</v>
      </c>
      <c r="D4255" s="251" t="s">
        <v>12459</v>
      </c>
      <c r="E4255" s="250" t="s">
        <v>28</v>
      </c>
      <c r="F4255" s="253" t="s">
        <v>23688</v>
      </c>
    </row>
    <row r="4256" spans="1:6" ht="67.5">
      <c r="A4256" s="246" t="s">
        <v>12460</v>
      </c>
      <c r="B4256" s="247" t="s">
        <v>12461</v>
      </c>
      <c r="C4256" s="251" t="s">
        <v>437</v>
      </c>
      <c r="D4256" s="251" t="s">
        <v>12462</v>
      </c>
      <c r="E4256" s="250" t="s">
        <v>28</v>
      </c>
      <c r="F4256" s="253" t="s">
        <v>16696</v>
      </c>
    </row>
    <row r="4257" spans="1:6" ht="67.5">
      <c r="A4257" s="246" t="s">
        <v>12463</v>
      </c>
      <c r="B4257" s="247" t="s">
        <v>12464</v>
      </c>
      <c r="C4257" s="251" t="s">
        <v>437</v>
      </c>
      <c r="D4257" s="251" t="s">
        <v>12462</v>
      </c>
      <c r="E4257" s="250" t="s">
        <v>28</v>
      </c>
      <c r="F4257" s="253" t="s">
        <v>16696</v>
      </c>
    </row>
    <row r="4258" spans="1:6" ht="67.5">
      <c r="A4258" s="246" t="s">
        <v>12465</v>
      </c>
      <c r="B4258" s="247" t="s">
        <v>12466</v>
      </c>
      <c r="C4258" s="251" t="s">
        <v>437</v>
      </c>
      <c r="D4258" s="251" t="s">
        <v>2086</v>
      </c>
      <c r="E4258" s="250" t="s">
        <v>28</v>
      </c>
      <c r="F4258" s="253" t="s">
        <v>23662</v>
      </c>
    </row>
    <row r="4259" spans="1:6" ht="54">
      <c r="A4259" s="246" t="s">
        <v>12467</v>
      </c>
      <c r="B4259" s="247" t="s">
        <v>12468</v>
      </c>
      <c r="C4259" s="251" t="s">
        <v>437</v>
      </c>
      <c r="D4259" s="251" t="s">
        <v>2086</v>
      </c>
      <c r="E4259" s="250" t="s">
        <v>28</v>
      </c>
      <c r="F4259" s="253" t="s">
        <v>23662</v>
      </c>
    </row>
    <row r="4260" spans="1:6" ht="67.5">
      <c r="A4260" s="246" t="s">
        <v>12469</v>
      </c>
      <c r="B4260" s="247" t="s">
        <v>12470</v>
      </c>
      <c r="C4260" s="251" t="s">
        <v>437</v>
      </c>
      <c r="D4260" s="251" t="s">
        <v>2086</v>
      </c>
      <c r="E4260" s="250" t="s">
        <v>28</v>
      </c>
      <c r="F4260" s="253" t="s">
        <v>23662</v>
      </c>
    </row>
    <row r="4261" spans="1:6" ht="67.5">
      <c r="A4261" s="246" t="s">
        <v>12471</v>
      </c>
      <c r="B4261" s="247" t="s">
        <v>12472</v>
      </c>
      <c r="C4261" s="251" t="s">
        <v>437</v>
      </c>
      <c r="D4261" s="251" t="s">
        <v>12473</v>
      </c>
      <c r="E4261" s="250" t="s">
        <v>28</v>
      </c>
      <c r="F4261" s="253" t="s">
        <v>23689</v>
      </c>
    </row>
    <row r="4262" spans="1:6" ht="67.5">
      <c r="A4262" s="246" t="s">
        <v>12474</v>
      </c>
      <c r="B4262" s="247" t="s">
        <v>12475</v>
      </c>
      <c r="C4262" s="251" t="s">
        <v>437</v>
      </c>
      <c r="D4262" s="251" t="s">
        <v>12473</v>
      </c>
      <c r="E4262" s="250" t="s">
        <v>28</v>
      </c>
      <c r="F4262" s="253" t="s">
        <v>23689</v>
      </c>
    </row>
    <row r="4263" spans="1:6" ht="54">
      <c r="A4263" s="246" t="s">
        <v>12476</v>
      </c>
      <c r="B4263" s="247" t="s">
        <v>12477</v>
      </c>
      <c r="C4263" s="251" t="s">
        <v>437</v>
      </c>
      <c r="D4263" s="251" t="s">
        <v>12473</v>
      </c>
      <c r="E4263" s="250" t="s">
        <v>28</v>
      </c>
      <c r="F4263" s="253" t="s">
        <v>23689</v>
      </c>
    </row>
    <row r="4264" spans="1:6" ht="67.5">
      <c r="A4264" s="246" t="s">
        <v>12478</v>
      </c>
      <c r="B4264" s="247" t="s">
        <v>12479</v>
      </c>
      <c r="C4264" s="251" t="s">
        <v>437</v>
      </c>
      <c r="D4264" s="251" t="s">
        <v>2993</v>
      </c>
      <c r="E4264" s="250" t="s">
        <v>28</v>
      </c>
      <c r="F4264" s="253" t="s">
        <v>23690</v>
      </c>
    </row>
    <row r="4265" spans="1:6" ht="54">
      <c r="A4265" s="246" t="s">
        <v>12480</v>
      </c>
      <c r="B4265" s="247" t="s">
        <v>12481</v>
      </c>
      <c r="C4265" s="251" t="s">
        <v>437</v>
      </c>
      <c r="D4265" s="251" t="s">
        <v>2993</v>
      </c>
      <c r="E4265" s="250" t="s">
        <v>28</v>
      </c>
      <c r="F4265" s="253" t="s">
        <v>23690</v>
      </c>
    </row>
    <row r="4266" spans="1:6" ht="67.5">
      <c r="A4266" s="246" t="s">
        <v>12482</v>
      </c>
      <c r="B4266" s="247" t="s">
        <v>12483</v>
      </c>
      <c r="C4266" s="251" t="s">
        <v>437</v>
      </c>
      <c r="D4266" s="251" t="s">
        <v>12484</v>
      </c>
      <c r="E4266" s="250" t="s">
        <v>28</v>
      </c>
      <c r="F4266" s="253" t="s">
        <v>23691</v>
      </c>
    </row>
    <row r="4267" spans="1:6" ht="54">
      <c r="A4267" s="246" t="s">
        <v>12485</v>
      </c>
      <c r="B4267" s="247" t="s">
        <v>12486</v>
      </c>
      <c r="C4267" s="251" t="s">
        <v>437</v>
      </c>
      <c r="D4267" s="251" t="s">
        <v>12484</v>
      </c>
      <c r="E4267" s="250" t="s">
        <v>28</v>
      </c>
      <c r="F4267" s="253" t="s">
        <v>23691</v>
      </c>
    </row>
    <row r="4268" spans="1:6" ht="54">
      <c r="A4268" s="246" t="s">
        <v>12487</v>
      </c>
      <c r="B4268" s="247" t="s">
        <v>12488</v>
      </c>
      <c r="C4268" s="251" t="s">
        <v>437</v>
      </c>
      <c r="D4268" s="251" t="s">
        <v>12489</v>
      </c>
      <c r="E4268" s="250" t="s">
        <v>28</v>
      </c>
      <c r="F4268" s="253" t="s">
        <v>8677</v>
      </c>
    </row>
    <row r="4269" spans="1:6" ht="54">
      <c r="A4269" s="246" t="s">
        <v>12490</v>
      </c>
      <c r="B4269" s="247" t="s">
        <v>12491</v>
      </c>
      <c r="C4269" s="251" t="s">
        <v>437</v>
      </c>
      <c r="D4269" s="251" t="s">
        <v>12492</v>
      </c>
      <c r="E4269" s="250" t="s">
        <v>28</v>
      </c>
      <c r="F4269" s="253" t="s">
        <v>23692</v>
      </c>
    </row>
    <row r="4270" spans="1:6" ht="54">
      <c r="A4270" s="246" t="s">
        <v>12493</v>
      </c>
      <c r="B4270" s="247" t="s">
        <v>12494</v>
      </c>
      <c r="C4270" s="251" t="s">
        <v>437</v>
      </c>
      <c r="D4270" s="251" t="s">
        <v>12495</v>
      </c>
      <c r="E4270" s="250" t="s">
        <v>28</v>
      </c>
      <c r="F4270" s="253" t="s">
        <v>23693</v>
      </c>
    </row>
    <row r="4271" spans="1:6" ht="67.5">
      <c r="A4271" s="246" t="s">
        <v>12496</v>
      </c>
      <c r="B4271" s="247" t="s">
        <v>12497</v>
      </c>
      <c r="C4271" s="251" t="s">
        <v>437</v>
      </c>
      <c r="D4271" s="251" t="s">
        <v>12498</v>
      </c>
      <c r="E4271" s="250" t="s">
        <v>28</v>
      </c>
      <c r="F4271" s="253" t="s">
        <v>22838</v>
      </c>
    </row>
    <row r="4272" spans="1:6" ht="67.5">
      <c r="A4272" s="246" t="s">
        <v>12499</v>
      </c>
      <c r="B4272" s="247" t="s">
        <v>12500</v>
      </c>
      <c r="C4272" s="251" t="s">
        <v>437</v>
      </c>
      <c r="D4272" s="251" t="s">
        <v>12501</v>
      </c>
      <c r="E4272" s="250" t="s">
        <v>28</v>
      </c>
      <c r="F4272" s="253" t="s">
        <v>23694</v>
      </c>
    </row>
    <row r="4273" spans="1:6" ht="54">
      <c r="A4273" s="246" t="s">
        <v>12502</v>
      </c>
      <c r="B4273" s="247" t="s">
        <v>12503</v>
      </c>
      <c r="C4273" s="251" t="s">
        <v>437</v>
      </c>
      <c r="D4273" s="251" t="s">
        <v>12001</v>
      </c>
      <c r="E4273" s="250" t="s">
        <v>28</v>
      </c>
      <c r="F4273" s="253" t="s">
        <v>13470</v>
      </c>
    </row>
    <row r="4274" spans="1:6" ht="67.5">
      <c r="A4274" s="246" t="s">
        <v>12504</v>
      </c>
      <c r="B4274" s="247" t="s">
        <v>12505</v>
      </c>
      <c r="C4274" s="251" t="s">
        <v>437</v>
      </c>
      <c r="D4274" s="251" t="s">
        <v>12506</v>
      </c>
      <c r="E4274" s="250" t="s">
        <v>28</v>
      </c>
      <c r="F4274" s="253" t="s">
        <v>22581</v>
      </c>
    </row>
    <row r="4275" spans="1:6" ht="54">
      <c r="A4275" s="246" t="s">
        <v>12507</v>
      </c>
      <c r="B4275" s="247" t="s">
        <v>12508</v>
      </c>
      <c r="C4275" s="251" t="s">
        <v>437</v>
      </c>
      <c r="D4275" s="251" t="s">
        <v>12509</v>
      </c>
      <c r="E4275" s="250" t="s">
        <v>28</v>
      </c>
      <c r="F4275" s="253" t="s">
        <v>23695</v>
      </c>
    </row>
    <row r="4276" spans="1:6" ht="67.5">
      <c r="A4276" s="246" t="s">
        <v>12510</v>
      </c>
      <c r="B4276" s="247" t="s">
        <v>12511</v>
      </c>
      <c r="C4276" s="251" t="s">
        <v>437</v>
      </c>
      <c r="D4276" s="251" t="s">
        <v>12512</v>
      </c>
      <c r="E4276" s="250" t="s">
        <v>28</v>
      </c>
      <c r="F4276" s="253" t="s">
        <v>3646</v>
      </c>
    </row>
    <row r="4277" spans="1:6" ht="67.5">
      <c r="A4277" s="246" t="s">
        <v>12513</v>
      </c>
      <c r="B4277" s="247" t="s">
        <v>12514</v>
      </c>
      <c r="C4277" s="251" t="s">
        <v>437</v>
      </c>
      <c r="D4277" s="251" t="s">
        <v>12515</v>
      </c>
      <c r="E4277" s="250" t="s">
        <v>28</v>
      </c>
      <c r="F4277" s="253" t="s">
        <v>23696</v>
      </c>
    </row>
    <row r="4278" spans="1:6" ht="54">
      <c r="A4278" s="246" t="s">
        <v>12516</v>
      </c>
      <c r="B4278" s="247" t="s">
        <v>12517</v>
      </c>
      <c r="C4278" s="251" t="s">
        <v>437</v>
      </c>
      <c r="D4278" s="251" t="s">
        <v>1009</v>
      </c>
      <c r="E4278" s="250" t="s">
        <v>28</v>
      </c>
      <c r="F4278" s="253" t="s">
        <v>17839</v>
      </c>
    </row>
    <row r="4279" spans="1:6" ht="67.5">
      <c r="A4279" s="246" t="s">
        <v>12518</v>
      </c>
      <c r="B4279" s="247" t="s">
        <v>12519</v>
      </c>
      <c r="C4279" s="251" t="s">
        <v>437</v>
      </c>
      <c r="D4279" s="251" t="s">
        <v>12520</v>
      </c>
      <c r="E4279" s="250" t="s">
        <v>28</v>
      </c>
      <c r="F4279" s="253" t="s">
        <v>13547</v>
      </c>
    </row>
    <row r="4280" spans="1:6" ht="54">
      <c r="A4280" s="246" t="s">
        <v>12521</v>
      </c>
      <c r="B4280" s="247" t="s">
        <v>12522</v>
      </c>
      <c r="C4280" s="251" t="s">
        <v>437</v>
      </c>
      <c r="D4280" s="251" t="s">
        <v>12523</v>
      </c>
      <c r="E4280" s="250" t="s">
        <v>28</v>
      </c>
      <c r="F4280" s="253" t="s">
        <v>23697</v>
      </c>
    </row>
    <row r="4281" spans="1:6" ht="54">
      <c r="A4281" s="246" t="s">
        <v>12524</v>
      </c>
      <c r="B4281" s="247" t="s">
        <v>12525</v>
      </c>
      <c r="C4281" s="251" t="s">
        <v>437</v>
      </c>
      <c r="D4281" s="251" t="s">
        <v>12526</v>
      </c>
      <c r="E4281" s="250" t="s">
        <v>28</v>
      </c>
      <c r="F4281" s="253" t="s">
        <v>23698</v>
      </c>
    </row>
    <row r="4282" spans="1:6" ht="67.5">
      <c r="A4282" s="246" t="s">
        <v>12527</v>
      </c>
      <c r="B4282" s="247" t="s">
        <v>12528</v>
      </c>
      <c r="C4282" s="251" t="s">
        <v>437</v>
      </c>
      <c r="D4282" s="251" t="s">
        <v>12529</v>
      </c>
      <c r="E4282" s="250" t="s">
        <v>28</v>
      </c>
      <c r="F4282" s="253" t="s">
        <v>23699</v>
      </c>
    </row>
    <row r="4283" spans="1:6" ht="54">
      <c r="A4283" s="246" t="s">
        <v>12530</v>
      </c>
      <c r="B4283" s="247" t="s">
        <v>12531</v>
      </c>
      <c r="C4283" s="251" t="s">
        <v>437</v>
      </c>
      <c r="D4283" s="251" t="s">
        <v>12532</v>
      </c>
      <c r="E4283" s="250" t="s">
        <v>28</v>
      </c>
      <c r="F4283" s="253" t="s">
        <v>23700</v>
      </c>
    </row>
    <row r="4284" spans="1:6" ht="54">
      <c r="A4284" s="246" t="s">
        <v>12533</v>
      </c>
      <c r="B4284" s="247" t="s">
        <v>12534</v>
      </c>
      <c r="C4284" s="251" t="s">
        <v>437</v>
      </c>
      <c r="D4284" s="251" t="s">
        <v>12535</v>
      </c>
      <c r="E4284" s="250" t="s">
        <v>28</v>
      </c>
      <c r="F4284" s="253" t="s">
        <v>23701</v>
      </c>
    </row>
    <row r="4285" spans="1:6" ht="67.5">
      <c r="A4285" s="246" t="s">
        <v>12536</v>
      </c>
      <c r="B4285" s="247" t="s">
        <v>12537</v>
      </c>
      <c r="C4285" s="251" t="s">
        <v>437</v>
      </c>
      <c r="D4285" s="251" t="s">
        <v>12538</v>
      </c>
      <c r="E4285" s="250" t="s">
        <v>28</v>
      </c>
      <c r="F4285" s="253" t="s">
        <v>23702</v>
      </c>
    </row>
    <row r="4286" spans="1:6" ht="54">
      <c r="A4286" s="246" t="s">
        <v>12539</v>
      </c>
      <c r="B4286" s="247" t="s">
        <v>12540</v>
      </c>
      <c r="C4286" s="251" t="s">
        <v>437</v>
      </c>
      <c r="D4286" s="251" t="s">
        <v>12541</v>
      </c>
      <c r="E4286" s="250" t="s">
        <v>28</v>
      </c>
      <c r="F4286" s="253" t="s">
        <v>23703</v>
      </c>
    </row>
    <row r="4287" spans="1:6" ht="54">
      <c r="A4287" s="246" t="s">
        <v>12542</v>
      </c>
      <c r="B4287" s="247" t="s">
        <v>12543</v>
      </c>
      <c r="C4287" s="251" t="s">
        <v>437</v>
      </c>
      <c r="D4287" s="251" t="s">
        <v>12013</v>
      </c>
      <c r="E4287" s="250" t="s">
        <v>28</v>
      </c>
      <c r="F4287" s="253" t="s">
        <v>23585</v>
      </c>
    </row>
    <row r="4288" spans="1:6" ht="67.5">
      <c r="A4288" s="246" t="s">
        <v>12544</v>
      </c>
      <c r="B4288" s="247" t="s">
        <v>12545</v>
      </c>
      <c r="C4288" s="251" t="s">
        <v>437</v>
      </c>
      <c r="D4288" s="251" t="s">
        <v>12546</v>
      </c>
      <c r="E4288" s="250" t="s">
        <v>28</v>
      </c>
      <c r="F4288" s="253" t="s">
        <v>23704</v>
      </c>
    </row>
    <row r="4289" spans="1:6" ht="54">
      <c r="A4289" s="246" t="s">
        <v>12547</v>
      </c>
      <c r="B4289" s="247" t="s">
        <v>12548</v>
      </c>
      <c r="C4289" s="251" t="s">
        <v>437</v>
      </c>
      <c r="D4289" s="251" t="s">
        <v>12549</v>
      </c>
      <c r="E4289" s="250" t="s">
        <v>28</v>
      </c>
      <c r="F4289" s="253" t="s">
        <v>23705</v>
      </c>
    </row>
    <row r="4290" spans="1:6" ht="67.5">
      <c r="A4290" s="246" t="s">
        <v>12550</v>
      </c>
      <c r="B4290" s="247" t="s">
        <v>12551</v>
      </c>
      <c r="C4290" s="251" t="s">
        <v>437</v>
      </c>
      <c r="D4290" s="251" t="s">
        <v>12552</v>
      </c>
      <c r="E4290" s="250" t="s">
        <v>28</v>
      </c>
      <c r="F4290" s="253" t="s">
        <v>21665</v>
      </c>
    </row>
    <row r="4291" spans="1:6" ht="67.5">
      <c r="A4291" s="246" t="s">
        <v>12553</v>
      </c>
      <c r="B4291" s="247" t="s">
        <v>12554</v>
      </c>
      <c r="C4291" s="251" t="s">
        <v>437</v>
      </c>
      <c r="D4291" s="251" t="s">
        <v>12555</v>
      </c>
      <c r="E4291" s="250" t="s">
        <v>28</v>
      </c>
      <c r="F4291" s="253" t="s">
        <v>23706</v>
      </c>
    </row>
    <row r="4292" spans="1:6" ht="67.5">
      <c r="A4292" s="246" t="s">
        <v>12556</v>
      </c>
      <c r="B4292" s="247" t="s">
        <v>12557</v>
      </c>
      <c r="C4292" s="251" t="s">
        <v>437</v>
      </c>
      <c r="D4292" s="251" t="s">
        <v>12558</v>
      </c>
      <c r="E4292" s="250" t="s">
        <v>28</v>
      </c>
      <c r="F4292" s="253" t="s">
        <v>23707</v>
      </c>
    </row>
    <row r="4293" spans="1:6" ht="67.5">
      <c r="A4293" s="246" t="s">
        <v>12559</v>
      </c>
      <c r="B4293" s="247" t="s">
        <v>12560</v>
      </c>
      <c r="C4293" s="251" t="s">
        <v>437</v>
      </c>
      <c r="D4293" s="251" t="s">
        <v>12561</v>
      </c>
      <c r="E4293" s="250" t="s">
        <v>28</v>
      </c>
      <c r="F4293" s="253" t="s">
        <v>23708</v>
      </c>
    </row>
    <row r="4294" spans="1:6" ht="67.5">
      <c r="A4294" s="246" t="s">
        <v>12562</v>
      </c>
      <c r="B4294" s="247" t="s">
        <v>12563</v>
      </c>
      <c r="C4294" s="251" t="s">
        <v>437</v>
      </c>
      <c r="D4294" s="251" t="s">
        <v>12564</v>
      </c>
      <c r="E4294" s="250" t="s">
        <v>28</v>
      </c>
      <c r="F4294" s="253" t="s">
        <v>23709</v>
      </c>
    </row>
    <row r="4295" spans="1:6" ht="67.5">
      <c r="A4295" s="246" t="s">
        <v>12565</v>
      </c>
      <c r="B4295" s="247" t="s">
        <v>12566</v>
      </c>
      <c r="C4295" s="251" t="s">
        <v>437</v>
      </c>
      <c r="D4295" s="251" t="s">
        <v>12567</v>
      </c>
      <c r="E4295" s="250" t="s">
        <v>28</v>
      </c>
      <c r="F4295" s="253" t="s">
        <v>23708</v>
      </c>
    </row>
    <row r="4296" spans="1:6" ht="54">
      <c r="A4296" s="246" t="s">
        <v>12568</v>
      </c>
      <c r="B4296" s="247" t="s">
        <v>12569</v>
      </c>
      <c r="C4296" s="251" t="s">
        <v>437</v>
      </c>
      <c r="D4296" s="251" t="s">
        <v>12570</v>
      </c>
      <c r="E4296" s="250" t="s">
        <v>28</v>
      </c>
      <c r="F4296" s="253" t="s">
        <v>23710</v>
      </c>
    </row>
    <row r="4297" spans="1:6" ht="67.5">
      <c r="A4297" s="246" t="s">
        <v>12571</v>
      </c>
      <c r="B4297" s="247" t="s">
        <v>12572</v>
      </c>
      <c r="C4297" s="251" t="s">
        <v>437</v>
      </c>
      <c r="D4297" s="251" t="s">
        <v>12573</v>
      </c>
      <c r="E4297" s="250" t="s">
        <v>28</v>
      </c>
      <c r="F4297" s="253" t="s">
        <v>20815</v>
      </c>
    </row>
    <row r="4298" spans="1:6" ht="67.5">
      <c r="A4298" s="246" t="s">
        <v>12574</v>
      </c>
      <c r="B4298" s="247" t="s">
        <v>12575</v>
      </c>
      <c r="C4298" s="251" t="s">
        <v>437</v>
      </c>
      <c r="D4298" s="251" t="s">
        <v>12576</v>
      </c>
      <c r="E4298" s="250" t="s">
        <v>28</v>
      </c>
      <c r="F4298" s="253" t="s">
        <v>19860</v>
      </c>
    </row>
    <row r="4299" spans="1:6" ht="54">
      <c r="A4299" s="246" t="s">
        <v>12577</v>
      </c>
      <c r="B4299" s="247" t="s">
        <v>12578</v>
      </c>
      <c r="C4299" s="251" t="s">
        <v>437</v>
      </c>
      <c r="D4299" s="251" t="s">
        <v>12579</v>
      </c>
      <c r="E4299" s="250" t="s">
        <v>28</v>
      </c>
      <c r="F4299" s="253" t="s">
        <v>23711</v>
      </c>
    </row>
    <row r="4300" spans="1:6" ht="54">
      <c r="A4300" s="246" t="s">
        <v>12580</v>
      </c>
      <c r="B4300" s="247" t="s">
        <v>12581</v>
      </c>
      <c r="C4300" s="251" t="s">
        <v>437</v>
      </c>
      <c r="D4300" s="251" t="s">
        <v>12582</v>
      </c>
      <c r="E4300" s="250" t="s">
        <v>28</v>
      </c>
      <c r="F4300" s="253" t="s">
        <v>17222</v>
      </c>
    </row>
    <row r="4301" spans="1:6" ht="67.5">
      <c r="A4301" s="246" t="s">
        <v>12583</v>
      </c>
      <c r="B4301" s="247" t="s">
        <v>12584</v>
      </c>
      <c r="C4301" s="251" t="s">
        <v>437</v>
      </c>
      <c r="D4301" s="251" t="s">
        <v>12585</v>
      </c>
      <c r="E4301" s="250" t="s">
        <v>28</v>
      </c>
      <c r="F4301" s="253" t="s">
        <v>23712</v>
      </c>
    </row>
    <row r="4302" spans="1:6" ht="54">
      <c r="A4302" s="246" t="s">
        <v>12586</v>
      </c>
      <c r="B4302" s="247" t="s">
        <v>12587</v>
      </c>
      <c r="C4302" s="251" t="s">
        <v>437</v>
      </c>
      <c r="D4302" s="251" t="s">
        <v>12588</v>
      </c>
      <c r="E4302" s="250" t="s">
        <v>28</v>
      </c>
      <c r="F4302" s="253" t="s">
        <v>23713</v>
      </c>
    </row>
    <row r="4303" spans="1:6" ht="67.5">
      <c r="A4303" s="246" t="s">
        <v>12589</v>
      </c>
      <c r="B4303" s="247" t="s">
        <v>12590</v>
      </c>
      <c r="C4303" s="251" t="s">
        <v>437</v>
      </c>
      <c r="D4303" s="251" t="s">
        <v>12591</v>
      </c>
      <c r="E4303" s="250" t="s">
        <v>28</v>
      </c>
      <c r="F4303" s="253" t="s">
        <v>18018</v>
      </c>
    </row>
    <row r="4304" spans="1:6" ht="67.5">
      <c r="A4304" s="246" t="s">
        <v>12592</v>
      </c>
      <c r="B4304" s="247" t="s">
        <v>12593</v>
      </c>
      <c r="C4304" s="251" t="s">
        <v>437</v>
      </c>
      <c r="D4304" s="251" t="s">
        <v>8968</v>
      </c>
      <c r="E4304" s="250" t="s">
        <v>28</v>
      </c>
      <c r="F4304" s="253" t="s">
        <v>15712</v>
      </c>
    </row>
    <row r="4305" spans="1:6" ht="67.5">
      <c r="A4305" s="246" t="s">
        <v>12594</v>
      </c>
      <c r="B4305" s="247" t="s">
        <v>12595</v>
      </c>
      <c r="C4305" s="251" t="s">
        <v>437</v>
      </c>
      <c r="D4305" s="251" t="s">
        <v>12596</v>
      </c>
      <c r="E4305" s="250" t="s">
        <v>28</v>
      </c>
      <c r="F4305" s="253" t="s">
        <v>23714</v>
      </c>
    </row>
    <row r="4306" spans="1:6" ht="54">
      <c r="A4306" s="246" t="s">
        <v>12597</v>
      </c>
      <c r="B4306" s="247" t="s">
        <v>12598</v>
      </c>
      <c r="C4306" s="251" t="s">
        <v>437</v>
      </c>
      <c r="D4306" s="251" t="s">
        <v>1603</v>
      </c>
      <c r="E4306" s="250" t="s">
        <v>28</v>
      </c>
      <c r="F4306" s="253" t="s">
        <v>20278</v>
      </c>
    </row>
    <row r="4307" spans="1:6" ht="67.5">
      <c r="A4307" s="246" t="s">
        <v>12599</v>
      </c>
      <c r="B4307" s="247" t="s">
        <v>12600</v>
      </c>
      <c r="C4307" s="251" t="s">
        <v>437</v>
      </c>
      <c r="D4307" s="251" t="s">
        <v>12601</v>
      </c>
      <c r="E4307" s="250" t="s">
        <v>28</v>
      </c>
      <c r="F4307" s="253" t="s">
        <v>12218</v>
      </c>
    </row>
    <row r="4308" spans="1:6" ht="54">
      <c r="A4308" s="246" t="s">
        <v>12602</v>
      </c>
      <c r="B4308" s="247" t="s">
        <v>12603</v>
      </c>
      <c r="C4308" s="251" t="s">
        <v>437</v>
      </c>
      <c r="D4308" s="251" t="s">
        <v>12604</v>
      </c>
      <c r="E4308" s="250" t="s">
        <v>28</v>
      </c>
      <c r="F4308" s="253" t="s">
        <v>23715</v>
      </c>
    </row>
    <row r="4309" spans="1:6" ht="67.5">
      <c r="A4309" s="246" t="s">
        <v>12605</v>
      </c>
      <c r="B4309" s="247" t="s">
        <v>12606</v>
      </c>
      <c r="C4309" s="251" t="s">
        <v>437</v>
      </c>
      <c r="D4309" s="251" t="s">
        <v>12607</v>
      </c>
      <c r="E4309" s="250" t="s">
        <v>28</v>
      </c>
      <c r="F4309" s="253" t="s">
        <v>12355</v>
      </c>
    </row>
    <row r="4310" spans="1:6" ht="67.5">
      <c r="A4310" s="246" t="s">
        <v>12608</v>
      </c>
      <c r="B4310" s="247" t="s">
        <v>12609</v>
      </c>
      <c r="C4310" s="251" t="s">
        <v>437</v>
      </c>
      <c r="D4310" s="251" t="s">
        <v>12610</v>
      </c>
      <c r="E4310" s="250" t="s">
        <v>28</v>
      </c>
      <c r="F4310" s="253" t="s">
        <v>23716</v>
      </c>
    </row>
    <row r="4311" spans="1:6" ht="67.5">
      <c r="A4311" s="246" t="s">
        <v>12611</v>
      </c>
      <c r="B4311" s="247" t="s">
        <v>12612</v>
      </c>
      <c r="C4311" s="251" t="s">
        <v>437</v>
      </c>
      <c r="D4311" s="251" t="s">
        <v>12613</v>
      </c>
      <c r="E4311" s="250" t="s">
        <v>28</v>
      </c>
      <c r="F4311" s="253" t="s">
        <v>17153</v>
      </c>
    </row>
    <row r="4312" spans="1:6" ht="67.5">
      <c r="A4312" s="246" t="s">
        <v>12614</v>
      </c>
      <c r="B4312" s="247" t="s">
        <v>12615</v>
      </c>
      <c r="C4312" s="251" t="s">
        <v>437</v>
      </c>
      <c r="D4312" s="251" t="s">
        <v>12616</v>
      </c>
      <c r="E4312" s="250" t="s">
        <v>28</v>
      </c>
      <c r="F4312" s="253" t="s">
        <v>23380</v>
      </c>
    </row>
    <row r="4313" spans="1:6" ht="67.5">
      <c r="A4313" s="246" t="s">
        <v>12617</v>
      </c>
      <c r="B4313" s="247" t="s">
        <v>12618</v>
      </c>
      <c r="C4313" s="251" t="s">
        <v>437</v>
      </c>
      <c r="D4313" s="251" t="s">
        <v>12619</v>
      </c>
      <c r="E4313" s="250" t="s">
        <v>28</v>
      </c>
      <c r="F4313" s="253" t="s">
        <v>23717</v>
      </c>
    </row>
    <row r="4314" spans="1:6" ht="67.5">
      <c r="A4314" s="246" t="s">
        <v>12620</v>
      </c>
      <c r="B4314" s="247" t="s">
        <v>12621</v>
      </c>
      <c r="C4314" s="251" t="s">
        <v>437</v>
      </c>
      <c r="D4314" s="251" t="s">
        <v>12622</v>
      </c>
      <c r="E4314" s="250" t="s">
        <v>28</v>
      </c>
      <c r="F4314" s="253" t="s">
        <v>4393</v>
      </c>
    </row>
    <row r="4315" spans="1:6" ht="67.5">
      <c r="A4315" s="246" t="s">
        <v>12623</v>
      </c>
      <c r="B4315" s="247" t="s">
        <v>12624</v>
      </c>
      <c r="C4315" s="251" t="s">
        <v>437</v>
      </c>
      <c r="D4315" s="251" t="s">
        <v>12625</v>
      </c>
      <c r="E4315" s="250" t="s">
        <v>28</v>
      </c>
      <c r="F4315" s="253" t="s">
        <v>23718</v>
      </c>
    </row>
    <row r="4316" spans="1:6" ht="67.5">
      <c r="A4316" s="246" t="s">
        <v>12626</v>
      </c>
      <c r="B4316" s="247" t="s">
        <v>12627</v>
      </c>
      <c r="C4316" s="251" t="s">
        <v>437</v>
      </c>
      <c r="D4316" s="251" t="s">
        <v>12628</v>
      </c>
      <c r="E4316" s="250" t="s">
        <v>28</v>
      </c>
      <c r="F4316" s="253" t="s">
        <v>8590</v>
      </c>
    </row>
    <row r="4317" spans="1:6" ht="54">
      <c r="A4317" s="246" t="s">
        <v>12629</v>
      </c>
      <c r="B4317" s="247" t="s">
        <v>12630</v>
      </c>
      <c r="C4317" s="251" t="s">
        <v>437</v>
      </c>
      <c r="D4317" s="251" t="s">
        <v>12631</v>
      </c>
      <c r="E4317" s="250" t="s">
        <v>28</v>
      </c>
      <c r="F4317" s="253" t="s">
        <v>14346</v>
      </c>
    </row>
    <row r="4318" spans="1:6" ht="67.5">
      <c r="A4318" s="246" t="s">
        <v>12632</v>
      </c>
      <c r="B4318" s="247" t="s">
        <v>12633</v>
      </c>
      <c r="C4318" s="251" t="s">
        <v>437</v>
      </c>
      <c r="D4318" s="251" t="s">
        <v>12634</v>
      </c>
      <c r="E4318" s="250" t="s">
        <v>28</v>
      </c>
      <c r="F4318" s="253" t="s">
        <v>15149</v>
      </c>
    </row>
    <row r="4319" spans="1:6" ht="67.5">
      <c r="A4319" s="246" t="s">
        <v>12635</v>
      </c>
      <c r="B4319" s="247" t="s">
        <v>12636</v>
      </c>
      <c r="C4319" s="251" t="s">
        <v>437</v>
      </c>
      <c r="D4319" s="251" t="s">
        <v>11182</v>
      </c>
      <c r="E4319" s="250" t="s">
        <v>28</v>
      </c>
      <c r="F4319" s="253" t="s">
        <v>23719</v>
      </c>
    </row>
    <row r="4320" spans="1:6" ht="54">
      <c r="A4320" s="246" t="s">
        <v>12637</v>
      </c>
      <c r="B4320" s="247" t="s">
        <v>12638</v>
      </c>
      <c r="C4320" s="251" t="s">
        <v>437</v>
      </c>
      <c r="D4320" s="251" t="s">
        <v>12639</v>
      </c>
      <c r="E4320" s="250" t="s">
        <v>28</v>
      </c>
      <c r="F4320" s="253" t="s">
        <v>23720</v>
      </c>
    </row>
    <row r="4321" spans="1:6" ht="54">
      <c r="A4321" s="246" t="s">
        <v>12640</v>
      </c>
      <c r="B4321" s="247" t="s">
        <v>12641</v>
      </c>
      <c r="C4321" s="251" t="s">
        <v>437</v>
      </c>
      <c r="D4321" s="251" t="s">
        <v>3197</v>
      </c>
      <c r="E4321" s="250" t="s">
        <v>28</v>
      </c>
      <c r="F4321" s="253" t="s">
        <v>23721</v>
      </c>
    </row>
    <row r="4322" spans="1:6" ht="67.5">
      <c r="A4322" s="246" t="s">
        <v>12642</v>
      </c>
      <c r="B4322" s="247" t="s">
        <v>12643</v>
      </c>
      <c r="C4322" s="251" t="s">
        <v>437</v>
      </c>
      <c r="D4322" s="251" t="s">
        <v>12644</v>
      </c>
      <c r="E4322" s="250" t="s">
        <v>28</v>
      </c>
      <c r="F4322" s="253" t="s">
        <v>23432</v>
      </c>
    </row>
    <row r="4323" spans="1:6" ht="54">
      <c r="A4323" s="246" t="s">
        <v>12645</v>
      </c>
      <c r="B4323" s="247" t="s">
        <v>12646</v>
      </c>
      <c r="C4323" s="251" t="s">
        <v>437</v>
      </c>
      <c r="D4323" s="251" t="s">
        <v>12647</v>
      </c>
      <c r="E4323" s="250" t="s">
        <v>28</v>
      </c>
      <c r="F4323" s="253" t="s">
        <v>23722</v>
      </c>
    </row>
    <row r="4324" spans="1:6" ht="67.5">
      <c r="A4324" s="246" t="s">
        <v>12648</v>
      </c>
      <c r="B4324" s="247" t="s">
        <v>12649</v>
      </c>
      <c r="C4324" s="251" t="s">
        <v>437</v>
      </c>
      <c r="D4324" s="251" t="s">
        <v>12650</v>
      </c>
      <c r="E4324" s="250" t="s">
        <v>28</v>
      </c>
      <c r="F4324" s="253" t="s">
        <v>23723</v>
      </c>
    </row>
    <row r="4325" spans="1:6" ht="67.5">
      <c r="A4325" s="246" t="s">
        <v>12651</v>
      </c>
      <c r="B4325" s="247" t="s">
        <v>12652</v>
      </c>
      <c r="C4325" s="251" t="s">
        <v>437</v>
      </c>
      <c r="D4325" s="251" t="s">
        <v>2237</v>
      </c>
      <c r="E4325" s="250" t="s">
        <v>28</v>
      </c>
      <c r="F4325" s="253" t="s">
        <v>23724</v>
      </c>
    </row>
    <row r="4326" spans="1:6" ht="67.5">
      <c r="A4326" s="246" t="s">
        <v>12653</v>
      </c>
      <c r="B4326" s="247" t="s">
        <v>12654</v>
      </c>
      <c r="C4326" s="251" t="s">
        <v>437</v>
      </c>
      <c r="D4326" s="251" t="s">
        <v>12655</v>
      </c>
      <c r="E4326" s="250" t="s">
        <v>28</v>
      </c>
      <c r="F4326" s="253" t="s">
        <v>23725</v>
      </c>
    </row>
    <row r="4327" spans="1:6" ht="54">
      <c r="A4327" s="246" t="s">
        <v>12656</v>
      </c>
      <c r="B4327" s="247" t="s">
        <v>12657</v>
      </c>
      <c r="C4327" s="251" t="s">
        <v>437</v>
      </c>
      <c r="D4327" s="251" t="s">
        <v>12074</v>
      </c>
      <c r="E4327" s="250" t="s">
        <v>28</v>
      </c>
      <c r="F4327" s="253" t="s">
        <v>23596</v>
      </c>
    </row>
    <row r="4328" spans="1:6" ht="67.5">
      <c r="A4328" s="246" t="s">
        <v>12658</v>
      </c>
      <c r="B4328" s="247" t="s">
        <v>12659</v>
      </c>
      <c r="C4328" s="251" t="s">
        <v>437</v>
      </c>
      <c r="D4328" s="251" t="s">
        <v>12660</v>
      </c>
      <c r="E4328" s="250" t="s">
        <v>28</v>
      </c>
      <c r="F4328" s="253" t="s">
        <v>23726</v>
      </c>
    </row>
    <row r="4329" spans="1:6" ht="67.5">
      <c r="A4329" s="246" t="s">
        <v>12661</v>
      </c>
      <c r="B4329" s="247" t="s">
        <v>12662</v>
      </c>
      <c r="C4329" s="251" t="s">
        <v>437</v>
      </c>
      <c r="D4329" s="251" t="s">
        <v>12663</v>
      </c>
      <c r="E4329" s="250" t="s">
        <v>28</v>
      </c>
      <c r="F4329" s="253" t="s">
        <v>23727</v>
      </c>
    </row>
    <row r="4330" spans="1:6" ht="54">
      <c r="A4330" s="246" t="s">
        <v>12664</v>
      </c>
      <c r="B4330" s="247" t="s">
        <v>12665</v>
      </c>
      <c r="C4330" s="251" t="s">
        <v>437</v>
      </c>
      <c r="D4330" s="251" t="s">
        <v>12666</v>
      </c>
      <c r="E4330" s="250" t="s">
        <v>28</v>
      </c>
      <c r="F4330" s="253" t="s">
        <v>23728</v>
      </c>
    </row>
    <row r="4331" spans="1:6" ht="67.5">
      <c r="A4331" s="246" t="s">
        <v>12667</v>
      </c>
      <c r="B4331" s="247" t="s">
        <v>12668</v>
      </c>
      <c r="C4331" s="251" t="s">
        <v>437</v>
      </c>
      <c r="D4331" s="251" t="s">
        <v>12669</v>
      </c>
      <c r="E4331" s="250" t="s">
        <v>28</v>
      </c>
      <c r="F4331" s="253" t="s">
        <v>23729</v>
      </c>
    </row>
    <row r="4332" spans="1:6" ht="67.5">
      <c r="A4332" s="246" t="s">
        <v>12670</v>
      </c>
      <c r="B4332" s="247" t="s">
        <v>12671</v>
      </c>
      <c r="C4332" s="251" t="s">
        <v>437</v>
      </c>
      <c r="D4332" s="251" t="s">
        <v>12672</v>
      </c>
      <c r="E4332" s="250" t="s">
        <v>28</v>
      </c>
      <c r="F4332" s="253" t="s">
        <v>23730</v>
      </c>
    </row>
    <row r="4333" spans="1:6" ht="54">
      <c r="A4333" s="246" t="s">
        <v>12673</v>
      </c>
      <c r="B4333" s="247" t="s">
        <v>12674</v>
      </c>
      <c r="C4333" s="251" t="s">
        <v>437</v>
      </c>
      <c r="D4333" s="251" t="s">
        <v>12675</v>
      </c>
      <c r="E4333" s="250" t="s">
        <v>28</v>
      </c>
      <c r="F4333" s="253" t="s">
        <v>23731</v>
      </c>
    </row>
    <row r="4334" spans="1:6" ht="67.5">
      <c r="A4334" s="246" t="s">
        <v>12676</v>
      </c>
      <c r="B4334" s="247" t="s">
        <v>12677</v>
      </c>
      <c r="C4334" s="251" t="s">
        <v>437</v>
      </c>
      <c r="D4334" s="251" t="s">
        <v>12678</v>
      </c>
      <c r="E4334" s="250" t="s">
        <v>28</v>
      </c>
      <c r="F4334" s="253" t="s">
        <v>23732</v>
      </c>
    </row>
    <row r="4335" spans="1:6" ht="67.5">
      <c r="A4335" s="246" t="s">
        <v>12679</v>
      </c>
      <c r="B4335" s="247" t="s">
        <v>12680</v>
      </c>
      <c r="C4335" s="251" t="s">
        <v>437</v>
      </c>
      <c r="D4335" s="251" t="s">
        <v>2155</v>
      </c>
      <c r="E4335" s="250" t="s">
        <v>28</v>
      </c>
      <c r="F4335" s="253" t="s">
        <v>18089</v>
      </c>
    </row>
    <row r="4336" spans="1:6" ht="54">
      <c r="A4336" s="246" t="s">
        <v>12681</v>
      </c>
      <c r="B4336" s="247" t="s">
        <v>12682</v>
      </c>
      <c r="C4336" s="251" t="s">
        <v>437</v>
      </c>
      <c r="D4336" s="251" t="s">
        <v>12683</v>
      </c>
      <c r="E4336" s="250" t="s">
        <v>28</v>
      </c>
      <c r="F4336" s="253" t="s">
        <v>23733</v>
      </c>
    </row>
    <row r="4337" spans="1:6" ht="54">
      <c r="A4337" s="246" t="s">
        <v>12684</v>
      </c>
      <c r="B4337" s="247" t="s">
        <v>12685</v>
      </c>
      <c r="C4337" s="251" t="s">
        <v>437</v>
      </c>
      <c r="D4337" s="251" t="s">
        <v>12686</v>
      </c>
      <c r="E4337" s="250" t="s">
        <v>28</v>
      </c>
      <c r="F4337" s="253" t="s">
        <v>23734</v>
      </c>
    </row>
    <row r="4338" spans="1:6" ht="54">
      <c r="A4338" s="246" t="s">
        <v>12687</v>
      </c>
      <c r="B4338" s="247" t="s">
        <v>12688</v>
      </c>
      <c r="C4338" s="251" t="s">
        <v>437</v>
      </c>
      <c r="D4338" s="251" t="s">
        <v>12689</v>
      </c>
      <c r="E4338" s="250" t="s">
        <v>28</v>
      </c>
      <c r="F4338" s="253" t="s">
        <v>23735</v>
      </c>
    </row>
    <row r="4339" spans="1:6" ht="54">
      <c r="A4339" s="246" t="s">
        <v>12690</v>
      </c>
      <c r="B4339" s="247" t="s">
        <v>12691</v>
      </c>
      <c r="C4339" s="251" t="s">
        <v>437</v>
      </c>
      <c r="D4339" s="251" t="s">
        <v>12692</v>
      </c>
      <c r="E4339" s="250" t="s">
        <v>28</v>
      </c>
      <c r="F4339" s="253" t="s">
        <v>23736</v>
      </c>
    </row>
    <row r="4340" spans="1:6" ht="54">
      <c r="A4340" s="246" t="s">
        <v>12693</v>
      </c>
      <c r="B4340" s="247" t="s">
        <v>12694</v>
      </c>
      <c r="C4340" s="251" t="s">
        <v>437</v>
      </c>
      <c r="D4340" s="251" t="s">
        <v>12695</v>
      </c>
      <c r="E4340" s="250" t="s">
        <v>28</v>
      </c>
      <c r="F4340" s="253" t="s">
        <v>23737</v>
      </c>
    </row>
    <row r="4341" spans="1:6" ht="54">
      <c r="A4341" s="246" t="s">
        <v>12696</v>
      </c>
      <c r="B4341" s="247" t="s">
        <v>12697</v>
      </c>
      <c r="C4341" s="251" t="s">
        <v>437</v>
      </c>
      <c r="D4341" s="251" t="s">
        <v>12698</v>
      </c>
      <c r="E4341" s="250" t="s">
        <v>28</v>
      </c>
      <c r="F4341" s="253" t="s">
        <v>23490</v>
      </c>
    </row>
    <row r="4342" spans="1:6" ht="81">
      <c r="A4342" s="246" t="s">
        <v>12699</v>
      </c>
      <c r="B4342" s="247" t="s">
        <v>12700</v>
      </c>
      <c r="C4342" s="251" t="s">
        <v>437</v>
      </c>
      <c r="D4342" s="251" t="s">
        <v>12701</v>
      </c>
      <c r="E4342" s="250" t="s">
        <v>28</v>
      </c>
      <c r="F4342" s="253" t="s">
        <v>13844</v>
      </c>
    </row>
    <row r="4343" spans="1:6" ht="81">
      <c r="A4343" s="246" t="s">
        <v>12702</v>
      </c>
      <c r="B4343" s="247" t="s">
        <v>12703</v>
      </c>
      <c r="C4343" s="251" t="s">
        <v>437</v>
      </c>
      <c r="D4343" s="251" t="s">
        <v>12704</v>
      </c>
      <c r="E4343" s="250" t="s">
        <v>28</v>
      </c>
      <c r="F4343" s="253" t="s">
        <v>23738</v>
      </c>
    </row>
    <row r="4344" spans="1:6" ht="81">
      <c r="A4344" s="246" t="s">
        <v>12705</v>
      </c>
      <c r="B4344" s="247" t="s">
        <v>12706</v>
      </c>
      <c r="C4344" s="251" t="s">
        <v>437</v>
      </c>
      <c r="D4344" s="251" t="s">
        <v>12707</v>
      </c>
      <c r="E4344" s="250" t="s">
        <v>28</v>
      </c>
      <c r="F4344" s="253" t="s">
        <v>23739</v>
      </c>
    </row>
    <row r="4345" spans="1:6" ht="81">
      <c r="A4345" s="246" t="s">
        <v>12708</v>
      </c>
      <c r="B4345" s="247" t="s">
        <v>12709</v>
      </c>
      <c r="C4345" s="251" t="s">
        <v>437</v>
      </c>
      <c r="D4345" s="251" t="s">
        <v>12710</v>
      </c>
      <c r="E4345" s="250" t="s">
        <v>28</v>
      </c>
      <c r="F4345" s="253" t="s">
        <v>23740</v>
      </c>
    </row>
    <row r="4346" spans="1:6" ht="81">
      <c r="A4346" s="246" t="s">
        <v>12711</v>
      </c>
      <c r="B4346" s="247" t="s">
        <v>12712</v>
      </c>
      <c r="C4346" s="251" t="s">
        <v>437</v>
      </c>
      <c r="D4346" s="251" t="s">
        <v>12713</v>
      </c>
      <c r="E4346" s="250" t="s">
        <v>28</v>
      </c>
      <c r="F4346" s="253" t="s">
        <v>23741</v>
      </c>
    </row>
    <row r="4347" spans="1:6" ht="81">
      <c r="A4347" s="246" t="s">
        <v>12714</v>
      </c>
      <c r="B4347" s="247" t="s">
        <v>12715</v>
      </c>
      <c r="C4347" s="251" t="s">
        <v>437</v>
      </c>
      <c r="D4347" s="251" t="s">
        <v>12716</v>
      </c>
      <c r="E4347" s="250" t="s">
        <v>28</v>
      </c>
      <c r="F4347" s="253" t="s">
        <v>23742</v>
      </c>
    </row>
    <row r="4348" spans="1:6" ht="81">
      <c r="A4348" s="246" t="s">
        <v>12717</v>
      </c>
      <c r="B4348" s="247" t="s">
        <v>12718</v>
      </c>
      <c r="C4348" s="251" t="s">
        <v>437</v>
      </c>
      <c r="D4348" s="251" t="s">
        <v>12719</v>
      </c>
      <c r="E4348" s="250" t="s">
        <v>28</v>
      </c>
      <c r="F4348" s="253" t="s">
        <v>23743</v>
      </c>
    </row>
    <row r="4349" spans="1:6" ht="81">
      <c r="A4349" s="246" t="s">
        <v>12720</v>
      </c>
      <c r="B4349" s="247" t="s">
        <v>12721</v>
      </c>
      <c r="C4349" s="251" t="s">
        <v>437</v>
      </c>
      <c r="D4349" s="251" t="s">
        <v>12722</v>
      </c>
      <c r="E4349" s="250" t="s">
        <v>28</v>
      </c>
      <c r="F4349" s="253" t="s">
        <v>4118</v>
      </c>
    </row>
    <row r="4350" spans="1:6" ht="81">
      <c r="A4350" s="246" t="s">
        <v>12723</v>
      </c>
      <c r="B4350" s="247" t="s">
        <v>12724</v>
      </c>
      <c r="C4350" s="251" t="s">
        <v>437</v>
      </c>
      <c r="D4350" s="251" t="s">
        <v>12725</v>
      </c>
      <c r="E4350" s="250" t="s">
        <v>28</v>
      </c>
      <c r="F4350" s="253" t="s">
        <v>23744</v>
      </c>
    </row>
    <row r="4351" spans="1:6" ht="81">
      <c r="A4351" s="246" t="s">
        <v>12726</v>
      </c>
      <c r="B4351" s="247" t="s">
        <v>12727</v>
      </c>
      <c r="C4351" s="251" t="s">
        <v>437</v>
      </c>
      <c r="D4351" s="251" t="s">
        <v>12728</v>
      </c>
      <c r="E4351" s="250" t="s">
        <v>28</v>
      </c>
      <c r="F4351" s="253" t="s">
        <v>23745</v>
      </c>
    </row>
    <row r="4352" spans="1:6" ht="81">
      <c r="A4352" s="246" t="s">
        <v>12729</v>
      </c>
      <c r="B4352" s="247" t="s">
        <v>12730</v>
      </c>
      <c r="C4352" s="251" t="s">
        <v>437</v>
      </c>
      <c r="D4352" s="251" t="s">
        <v>12731</v>
      </c>
      <c r="E4352" s="250" t="s">
        <v>28</v>
      </c>
      <c r="F4352" s="253" t="s">
        <v>23746</v>
      </c>
    </row>
    <row r="4353" spans="1:6" ht="81">
      <c r="A4353" s="246" t="s">
        <v>12732</v>
      </c>
      <c r="B4353" s="247" t="s">
        <v>12733</v>
      </c>
      <c r="C4353" s="251" t="s">
        <v>437</v>
      </c>
      <c r="D4353" s="251" t="s">
        <v>12734</v>
      </c>
      <c r="E4353" s="250" t="s">
        <v>28</v>
      </c>
      <c r="F4353" s="253" t="s">
        <v>23747</v>
      </c>
    </row>
    <row r="4354" spans="1:6" ht="81">
      <c r="A4354" s="246" t="s">
        <v>12735</v>
      </c>
      <c r="B4354" s="247" t="s">
        <v>12736</v>
      </c>
      <c r="C4354" s="251" t="s">
        <v>437</v>
      </c>
      <c r="D4354" s="251" t="s">
        <v>12737</v>
      </c>
      <c r="E4354" s="250" t="s">
        <v>28</v>
      </c>
      <c r="F4354" s="253" t="s">
        <v>23748</v>
      </c>
    </row>
    <row r="4355" spans="1:6" ht="81">
      <c r="A4355" s="246" t="s">
        <v>12738</v>
      </c>
      <c r="B4355" s="247" t="s">
        <v>12739</v>
      </c>
      <c r="C4355" s="251" t="s">
        <v>437</v>
      </c>
      <c r="D4355" s="251" t="s">
        <v>12740</v>
      </c>
      <c r="E4355" s="250" t="s">
        <v>28</v>
      </c>
      <c r="F4355" s="253" t="s">
        <v>13522</v>
      </c>
    </row>
    <row r="4356" spans="1:6" ht="81">
      <c r="A4356" s="246" t="s">
        <v>12741</v>
      </c>
      <c r="B4356" s="247" t="s">
        <v>12742</v>
      </c>
      <c r="C4356" s="251" t="s">
        <v>437</v>
      </c>
      <c r="D4356" s="251" t="s">
        <v>12743</v>
      </c>
      <c r="E4356" s="250" t="s">
        <v>28</v>
      </c>
      <c r="F4356" s="253" t="s">
        <v>23749</v>
      </c>
    </row>
    <row r="4357" spans="1:6" ht="67.5">
      <c r="A4357" s="246" t="s">
        <v>12744</v>
      </c>
      <c r="B4357" s="247" t="s">
        <v>12745</v>
      </c>
      <c r="C4357" s="251" t="s">
        <v>437</v>
      </c>
      <c r="D4357" s="251" t="s">
        <v>12746</v>
      </c>
      <c r="E4357" s="250" t="s">
        <v>28</v>
      </c>
      <c r="F4357" s="253" t="s">
        <v>23750</v>
      </c>
    </row>
    <row r="4358" spans="1:6" ht="67.5">
      <c r="A4358" s="246" t="s">
        <v>12747</v>
      </c>
      <c r="B4358" s="247" t="s">
        <v>12748</v>
      </c>
      <c r="C4358" s="251" t="s">
        <v>437</v>
      </c>
      <c r="D4358" s="251" t="s">
        <v>12749</v>
      </c>
      <c r="E4358" s="250" t="s">
        <v>28</v>
      </c>
      <c r="F4358" s="253" t="s">
        <v>23751</v>
      </c>
    </row>
    <row r="4359" spans="1:6" ht="67.5">
      <c r="A4359" s="246" t="s">
        <v>12750</v>
      </c>
      <c r="B4359" s="247" t="s">
        <v>12751</v>
      </c>
      <c r="C4359" s="251" t="s">
        <v>437</v>
      </c>
      <c r="D4359" s="251" t="s">
        <v>12752</v>
      </c>
      <c r="E4359" s="250" t="s">
        <v>28</v>
      </c>
      <c r="F4359" s="253" t="s">
        <v>23752</v>
      </c>
    </row>
    <row r="4360" spans="1:6" ht="67.5">
      <c r="A4360" s="246" t="s">
        <v>12753</v>
      </c>
      <c r="B4360" s="247" t="s">
        <v>12754</v>
      </c>
      <c r="C4360" s="251" t="s">
        <v>437</v>
      </c>
      <c r="D4360" s="251" t="s">
        <v>12755</v>
      </c>
      <c r="E4360" s="250" t="s">
        <v>28</v>
      </c>
      <c r="F4360" s="253" t="s">
        <v>23753</v>
      </c>
    </row>
    <row r="4361" spans="1:6" ht="81">
      <c r="A4361" s="246" t="s">
        <v>12756</v>
      </c>
      <c r="B4361" s="247" t="s">
        <v>12757</v>
      </c>
      <c r="C4361" s="251" t="s">
        <v>437</v>
      </c>
      <c r="D4361" s="251" t="s">
        <v>12758</v>
      </c>
      <c r="E4361" s="250" t="s">
        <v>28</v>
      </c>
      <c r="F4361" s="253" t="s">
        <v>23754</v>
      </c>
    </row>
    <row r="4362" spans="1:6" ht="81">
      <c r="A4362" s="246" t="s">
        <v>12759</v>
      </c>
      <c r="B4362" s="247" t="s">
        <v>12760</v>
      </c>
      <c r="C4362" s="251" t="s">
        <v>437</v>
      </c>
      <c r="D4362" s="251" t="s">
        <v>12761</v>
      </c>
      <c r="E4362" s="250" t="s">
        <v>28</v>
      </c>
      <c r="F4362" s="253" t="s">
        <v>23755</v>
      </c>
    </row>
    <row r="4363" spans="1:6" ht="81">
      <c r="A4363" s="246" t="s">
        <v>12762</v>
      </c>
      <c r="B4363" s="247" t="s">
        <v>12763</v>
      </c>
      <c r="C4363" s="251" t="s">
        <v>437</v>
      </c>
      <c r="D4363" s="251" t="s">
        <v>12764</v>
      </c>
      <c r="E4363" s="250" t="s">
        <v>28</v>
      </c>
      <c r="F4363" s="253" t="s">
        <v>23756</v>
      </c>
    </row>
    <row r="4364" spans="1:6" ht="81">
      <c r="A4364" s="246" t="s">
        <v>12765</v>
      </c>
      <c r="B4364" s="247" t="s">
        <v>12766</v>
      </c>
      <c r="C4364" s="251" t="s">
        <v>437</v>
      </c>
      <c r="D4364" s="251" t="s">
        <v>12767</v>
      </c>
      <c r="E4364" s="250" t="s">
        <v>28</v>
      </c>
      <c r="F4364" s="253" t="s">
        <v>23757</v>
      </c>
    </row>
    <row r="4365" spans="1:6" ht="81">
      <c r="A4365" s="246" t="s">
        <v>12768</v>
      </c>
      <c r="B4365" s="247" t="s">
        <v>12769</v>
      </c>
      <c r="C4365" s="251" t="s">
        <v>437</v>
      </c>
      <c r="D4365" s="251" t="s">
        <v>12770</v>
      </c>
      <c r="E4365" s="250" t="s">
        <v>28</v>
      </c>
      <c r="F4365" s="253" t="s">
        <v>23758</v>
      </c>
    </row>
    <row r="4366" spans="1:6" ht="81">
      <c r="A4366" s="246" t="s">
        <v>12771</v>
      </c>
      <c r="B4366" s="247" t="s">
        <v>12772</v>
      </c>
      <c r="C4366" s="251" t="s">
        <v>437</v>
      </c>
      <c r="D4366" s="251" t="s">
        <v>12773</v>
      </c>
      <c r="E4366" s="250" t="s">
        <v>28</v>
      </c>
      <c r="F4366" s="253" t="s">
        <v>23759</v>
      </c>
    </row>
    <row r="4367" spans="1:6" ht="67.5">
      <c r="A4367" s="246" t="s">
        <v>12774</v>
      </c>
      <c r="B4367" s="247" t="s">
        <v>12775</v>
      </c>
      <c r="C4367" s="251" t="s">
        <v>437</v>
      </c>
      <c r="D4367" s="251" t="s">
        <v>12776</v>
      </c>
      <c r="E4367" s="250" t="s">
        <v>28</v>
      </c>
      <c r="F4367" s="253" t="s">
        <v>23760</v>
      </c>
    </row>
    <row r="4368" spans="1:6" ht="67.5">
      <c r="A4368" s="246" t="s">
        <v>12777</v>
      </c>
      <c r="B4368" s="247" t="s">
        <v>12778</v>
      </c>
      <c r="C4368" s="251" t="s">
        <v>437</v>
      </c>
      <c r="D4368" s="251" t="s">
        <v>12779</v>
      </c>
      <c r="E4368" s="250" t="s">
        <v>28</v>
      </c>
      <c r="F4368" s="253" t="s">
        <v>23761</v>
      </c>
    </row>
    <row r="4369" spans="1:6" ht="67.5">
      <c r="A4369" s="246" t="s">
        <v>12780</v>
      </c>
      <c r="B4369" s="247" t="s">
        <v>12781</v>
      </c>
      <c r="C4369" s="251" t="s">
        <v>437</v>
      </c>
      <c r="D4369" s="251" t="s">
        <v>12782</v>
      </c>
      <c r="E4369" s="250" t="s">
        <v>28</v>
      </c>
      <c r="F4369" s="253" t="s">
        <v>23762</v>
      </c>
    </row>
    <row r="4370" spans="1:6" ht="67.5">
      <c r="A4370" s="246" t="s">
        <v>12783</v>
      </c>
      <c r="B4370" s="247" t="s">
        <v>12784</v>
      </c>
      <c r="C4370" s="251" t="s">
        <v>437</v>
      </c>
      <c r="D4370" s="251" t="s">
        <v>12785</v>
      </c>
      <c r="E4370" s="250" t="s">
        <v>28</v>
      </c>
      <c r="F4370" s="253" t="s">
        <v>23763</v>
      </c>
    </row>
    <row r="4371" spans="1:6" ht="81">
      <c r="A4371" s="246" t="s">
        <v>12786</v>
      </c>
      <c r="B4371" s="247" t="s">
        <v>12787</v>
      </c>
      <c r="C4371" s="251" t="s">
        <v>437</v>
      </c>
      <c r="D4371" s="251" t="s">
        <v>12788</v>
      </c>
      <c r="E4371" s="250" t="s">
        <v>28</v>
      </c>
      <c r="F4371" s="253" t="s">
        <v>23764</v>
      </c>
    </row>
    <row r="4372" spans="1:6" ht="67.5">
      <c r="A4372" s="246" t="s">
        <v>12789</v>
      </c>
      <c r="B4372" s="247" t="s">
        <v>12790</v>
      </c>
      <c r="C4372" s="251" t="s">
        <v>437</v>
      </c>
      <c r="D4372" s="251" t="s">
        <v>8113</v>
      </c>
      <c r="E4372" s="250" t="s">
        <v>28</v>
      </c>
      <c r="F4372" s="253" t="s">
        <v>23765</v>
      </c>
    </row>
    <row r="4373" spans="1:6" ht="81">
      <c r="A4373" s="246" t="s">
        <v>12791</v>
      </c>
      <c r="B4373" s="247" t="s">
        <v>12792</v>
      </c>
      <c r="C4373" s="251" t="s">
        <v>437</v>
      </c>
      <c r="D4373" s="251" t="s">
        <v>12793</v>
      </c>
      <c r="E4373" s="250" t="s">
        <v>28</v>
      </c>
      <c r="F4373" s="253" t="s">
        <v>16203</v>
      </c>
    </row>
    <row r="4374" spans="1:6" ht="67.5">
      <c r="A4374" s="246" t="s">
        <v>12794</v>
      </c>
      <c r="B4374" s="247" t="s">
        <v>12795</v>
      </c>
      <c r="C4374" s="251" t="s">
        <v>437</v>
      </c>
      <c r="D4374" s="251" t="s">
        <v>3704</v>
      </c>
      <c r="E4374" s="250" t="s">
        <v>28</v>
      </c>
      <c r="F4374" s="253" t="s">
        <v>19463</v>
      </c>
    </row>
    <row r="4375" spans="1:6" ht="81">
      <c r="A4375" s="246" t="s">
        <v>12796</v>
      </c>
      <c r="B4375" s="247" t="s">
        <v>12797</v>
      </c>
      <c r="C4375" s="251" t="s">
        <v>437</v>
      </c>
      <c r="D4375" s="251" t="s">
        <v>12798</v>
      </c>
      <c r="E4375" s="250" t="s">
        <v>28</v>
      </c>
      <c r="F4375" s="253" t="s">
        <v>11049</v>
      </c>
    </row>
    <row r="4376" spans="1:6" ht="67.5">
      <c r="A4376" s="246" t="s">
        <v>12799</v>
      </c>
      <c r="B4376" s="247" t="s">
        <v>12800</v>
      </c>
      <c r="C4376" s="251" t="s">
        <v>437</v>
      </c>
      <c r="D4376" s="251" t="s">
        <v>1051</v>
      </c>
      <c r="E4376" s="250" t="s">
        <v>28</v>
      </c>
      <c r="F4376" s="253" t="s">
        <v>7201</v>
      </c>
    </row>
    <row r="4377" spans="1:6" ht="81">
      <c r="A4377" s="246" t="s">
        <v>12801</v>
      </c>
      <c r="B4377" s="247" t="s">
        <v>12802</v>
      </c>
      <c r="C4377" s="251" t="s">
        <v>437</v>
      </c>
      <c r="D4377" s="251" t="s">
        <v>12803</v>
      </c>
      <c r="E4377" s="250" t="s">
        <v>28</v>
      </c>
      <c r="F4377" s="253" t="s">
        <v>7289</v>
      </c>
    </row>
    <row r="4378" spans="1:6" ht="67.5">
      <c r="A4378" s="246" t="s">
        <v>12804</v>
      </c>
      <c r="B4378" s="247" t="s">
        <v>12805</v>
      </c>
      <c r="C4378" s="251" t="s">
        <v>437</v>
      </c>
      <c r="D4378" s="251" t="s">
        <v>591</v>
      </c>
      <c r="E4378" s="250" t="s">
        <v>28</v>
      </c>
      <c r="F4378" s="253" t="s">
        <v>9941</v>
      </c>
    </row>
    <row r="4379" spans="1:6" ht="81">
      <c r="A4379" s="246" t="s">
        <v>12806</v>
      </c>
      <c r="B4379" s="247" t="s">
        <v>12807</v>
      </c>
      <c r="C4379" s="251" t="s">
        <v>437</v>
      </c>
      <c r="D4379" s="251" t="s">
        <v>12808</v>
      </c>
      <c r="E4379" s="250" t="s">
        <v>28</v>
      </c>
      <c r="F4379" s="253" t="s">
        <v>8552</v>
      </c>
    </row>
    <row r="4380" spans="1:6" ht="67.5">
      <c r="A4380" s="246" t="s">
        <v>12809</v>
      </c>
      <c r="B4380" s="247" t="s">
        <v>12810</v>
      </c>
      <c r="C4380" s="251" t="s">
        <v>437</v>
      </c>
      <c r="D4380" s="251" t="s">
        <v>12811</v>
      </c>
      <c r="E4380" s="250" t="s">
        <v>28</v>
      </c>
      <c r="F4380" s="253" t="s">
        <v>23766</v>
      </c>
    </row>
    <row r="4381" spans="1:6" ht="81">
      <c r="A4381" s="246" t="s">
        <v>12812</v>
      </c>
      <c r="B4381" s="247" t="s">
        <v>12813</v>
      </c>
      <c r="C4381" s="251" t="s">
        <v>437</v>
      </c>
      <c r="D4381" s="251" t="s">
        <v>12814</v>
      </c>
      <c r="E4381" s="250" t="s">
        <v>28</v>
      </c>
      <c r="F4381" s="253" t="s">
        <v>23767</v>
      </c>
    </row>
    <row r="4382" spans="1:6" ht="67.5">
      <c r="A4382" s="246" t="s">
        <v>12815</v>
      </c>
      <c r="B4382" s="247" t="s">
        <v>12816</v>
      </c>
      <c r="C4382" s="251" t="s">
        <v>437</v>
      </c>
      <c r="D4382" s="251" t="s">
        <v>12817</v>
      </c>
      <c r="E4382" s="250" t="s">
        <v>28</v>
      </c>
      <c r="F4382" s="253" t="s">
        <v>23768</v>
      </c>
    </row>
    <row r="4383" spans="1:6" ht="81">
      <c r="A4383" s="246" t="s">
        <v>12818</v>
      </c>
      <c r="B4383" s="247" t="s">
        <v>12819</v>
      </c>
      <c r="C4383" s="251" t="s">
        <v>437</v>
      </c>
      <c r="D4383" s="251" t="s">
        <v>12820</v>
      </c>
      <c r="E4383" s="250" t="s">
        <v>28</v>
      </c>
      <c r="F4383" s="253" t="s">
        <v>18089</v>
      </c>
    </row>
    <row r="4384" spans="1:6" ht="67.5">
      <c r="A4384" s="246" t="s">
        <v>12821</v>
      </c>
      <c r="B4384" s="247" t="s">
        <v>12822</v>
      </c>
      <c r="C4384" s="251" t="s">
        <v>437</v>
      </c>
      <c r="D4384" s="251" t="s">
        <v>12823</v>
      </c>
      <c r="E4384" s="250" t="s">
        <v>28</v>
      </c>
      <c r="F4384" s="253" t="s">
        <v>22232</v>
      </c>
    </row>
    <row r="4385" spans="1:6" ht="81">
      <c r="A4385" s="246" t="s">
        <v>12824</v>
      </c>
      <c r="B4385" s="247" t="s">
        <v>12825</v>
      </c>
      <c r="C4385" s="251" t="s">
        <v>437</v>
      </c>
      <c r="D4385" s="251" t="s">
        <v>12826</v>
      </c>
      <c r="E4385" s="250" t="s">
        <v>28</v>
      </c>
      <c r="F4385" s="253" t="s">
        <v>23769</v>
      </c>
    </row>
    <row r="4386" spans="1:6" ht="67.5">
      <c r="A4386" s="246" t="s">
        <v>12827</v>
      </c>
      <c r="B4386" s="247" t="s">
        <v>12828</v>
      </c>
      <c r="C4386" s="251" t="s">
        <v>437</v>
      </c>
      <c r="D4386" s="251" t="s">
        <v>12829</v>
      </c>
      <c r="E4386" s="250" t="s">
        <v>28</v>
      </c>
      <c r="F4386" s="253" t="s">
        <v>23770</v>
      </c>
    </row>
    <row r="4387" spans="1:6" ht="81">
      <c r="A4387" s="246" t="s">
        <v>12830</v>
      </c>
      <c r="B4387" s="247" t="s">
        <v>12831</v>
      </c>
      <c r="C4387" s="251" t="s">
        <v>437</v>
      </c>
      <c r="D4387" s="251" t="s">
        <v>12832</v>
      </c>
      <c r="E4387" s="250" t="s">
        <v>28</v>
      </c>
      <c r="F4387" s="253" t="s">
        <v>11109</v>
      </c>
    </row>
    <row r="4388" spans="1:6" ht="67.5">
      <c r="A4388" s="246" t="s">
        <v>12833</v>
      </c>
      <c r="B4388" s="247" t="s">
        <v>12834</v>
      </c>
      <c r="C4388" s="251" t="s">
        <v>437</v>
      </c>
      <c r="D4388" s="251" t="s">
        <v>11109</v>
      </c>
      <c r="E4388" s="250" t="s">
        <v>28</v>
      </c>
      <c r="F4388" s="253" t="s">
        <v>2562</v>
      </c>
    </row>
    <row r="4389" spans="1:6" ht="67.5">
      <c r="A4389" s="246" t="s">
        <v>12835</v>
      </c>
      <c r="B4389" s="247" t="s">
        <v>12836</v>
      </c>
      <c r="C4389" s="251" t="s">
        <v>437</v>
      </c>
      <c r="D4389" s="251" t="s">
        <v>12832</v>
      </c>
      <c r="E4389" s="250" t="s">
        <v>28</v>
      </c>
      <c r="F4389" s="253" t="s">
        <v>11109</v>
      </c>
    </row>
    <row r="4390" spans="1:6" ht="67.5">
      <c r="A4390" s="246" t="s">
        <v>12837</v>
      </c>
      <c r="B4390" s="247" t="s">
        <v>12838</v>
      </c>
      <c r="C4390" s="251" t="s">
        <v>437</v>
      </c>
      <c r="D4390" s="251" t="s">
        <v>8128</v>
      </c>
      <c r="E4390" s="250" t="s">
        <v>28</v>
      </c>
      <c r="F4390" s="253" t="s">
        <v>20177</v>
      </c>
    </row>
    <row r="4391" spans="1:6" ht="67.5">
      <c r="A4391" s="246" t="s">
        <v>12839</v>
      </c>
      <c r="B4391" s="247" t="s">
        <v>12840</v>
      </c>
      <c r="C4391" s="251" t="s">
        <v>437</v>
      </c>
      <c r="D4391" s="251" t="s">
        <v>12841</v>
      </c>
      <c r="E4391" s="250" t="s">
        <v>28</v>
      </c>
      <c r="F4391" s="253" t="s">
        <v>23240</v>
      </c>
    </row>
    <row r="4392" spans="1:6" ht="67.5">
      <c r="A4392" s="246" t="s">
        <v>12842</v>
      </c>
      <c r="B4392" s="247" t="s">
        <v>12843</v>
      </c>
      <c r="C4392" s="251" t="s">
        <v>437</v>
      </c>
      <c r="D4392" s="251" t="s">
        <v>12844</v>
      </c>
      <c r="E4392" s="250" t="s">
        <v>28</v>
      </c>
      <c r="F4392" s="253" t="s">
        <v>23771</v>
      </c>
    </row>
    <row r="4393" spans="1:6" ht="67.5">
      <c r="A4393" s="246" t="s">
        <v>12845</v>
      </c>
      <c r="B4393" s="247" t="s">
        <v>12846</v>
      </c>
      <c r="C4393" s="251" t="s">
        <v>437</v>
      </c>
      <c r="D4393" s="251" t="s">
        <v>10626</v>
      </c>
      <c r="E4393" s="250" t="s">
        <v>28</v>
      </c>
      <c r="F4393" s="253" t="s">
        <v>22802</v>
      </c>
    </row>
    <row r="4394" spans="1:6" ht="67.5">
      <c r="A4394" s="246" t="s">
        <v>12847</v>
      </c>
      <c r="B4394" s="247" t="s">
        <v>12848</v>
      </c>
      <c r="C4394" s="251" t="s">
        <v>437</v>
      </c>
      <c r="D4394" s="251" t="s">
        <v>12849</v>
      </c>
      <c r="E4394" s="250" t="s">
        <v>28</v>
      </c>
      <c r="F4394" s="253" t="s">
        <v>8395</v>
      </c>
    </row>
    <row r="4395" spans="1:6" ht="67.5">
      <c r="A4395" s="246" t="s">
        <v>12850</v>
      </c>
      <c r="B4395" s="247" t="s">
        <v>12851</v>
      </c>
      <c r="C4395" s="251" t="s">
        <v>437</v>
      </c>
      <c r="D4395" s="251" t="s">
        <v>12852</v>
      </c>
      <c r="E4395" s="250" t="s">
        <v>28</v>
      </c>
      <c r="F4395" s="253" t="s">
        <v>23772</v>
      </c>
    </row>
    <row r="4396" spans="1:6" ht="67.5">
      <c r="A4396" s="246" t="s">
        <v>12853</v>
      </c>
      <c r="B4396" s="247" t="s">
        <v>12854</v>
      </c>
      <c r="C4396" s="251" t="s">
        <v>437</v>
      </c>
      <c r="D4396" s="251" t="s">
        <v>12855</v>
      </c>
      <c r="E4396" s="250" t="s">
        <v>28</v>
      </c>
      <c r="F4396" s="253" t="s">
        <v>23773</v>
      </c>
    </row>
    <row r="4397" spans="1:6" ht="67.5">
      <c r="A4397" s="246" t="s">
        <v>12856</v>
      </c>
      <c r="B4397" s="247" t="s">
        <v>12857</v>
      </c>
      <c r="C4397" s="251" t="s">
        <v>437</v>
      </c>
      <c r="D4397" s="251" t="s">
        <v>12858</v>
      </c>
      <c r="E4397" s="250" t="s">
        <v>28</v>
      </c>
      <c r="F4397" s="253" t="s">
        <v>23774</v>
      </c>
    </row>
    <row r="4398" spans="1:6" ht="67.5">
      <c r="A4398" s="246" t="s">
        <v>12859</v>
      </c>
      <c r="B4398" s="247" t="s">
        <v>12860</v>
      </c>
      <c r="C4398" s="251" t="s">
        <v>437</v>
      </c>
      <c r="D4398" s="251" t="s">
        <v>12861</v>
      </c>
      <c r="E4398" s="250" t="s">
        <v>28</v>
      </c>
      <c r="F4398" s="253" t="s">
        <v>23775</v>
      </c>
    </row>
    <row r="4399" spans="1:6" ht="67.5">
      <c r="A4399" s="246" t="s">
        <v>12862</v>
      </c>
      <c r="B4399" s="247" t="s">
        <v>12863</v>
      </c>
      <c r="C4399" s="251" t="s">
        <v>437</v>
      </c>
      <c r="D4399" s="251" t="s">
        <v>12864</v>
      </c>
      <c r="E4399" s="250" t="s">
        <v>28</v>
      </c>
      <c r="F4399" s="253" t="s">
        <v>23776</v>
      </c>
    </row>
    <row r="4400" spans="1:6" ht="67.5">
      <c r="A4400" s="246" t="s">
        <v>12865</v>
      </c>
      <c r="B4400" s="247" t="s">
        <v>12866</v>
      </c>
      <c r="C4400" s="251" t="s">
        <v>437</v>
      </c>
      <c r="D4400" s="251" t="s">
        <v>12867</v>
      </c>
      <c r="E4400" s="250" t="s">
        <v>28</v>
      </c>
      <c r="F4400" s="253" t="s">
        <v>23777</v>
      </c>
    </row>
    <row r="4401" spans="1:6" ht="67.5">
      <c r="A4401" s="246" t="s">
        <v>12868</v>
      </c>
      <c r="B4401" s="247" t="s">
        <v>12869</v>
      </c>
      <c r="C4401" s="251" t="s">
        <v>437</v>
      </c>
      <c r="D4401" s="251" t="s">
        <v>12870</v>
      </c>
      <c r="E4401" s="250" t="s">
        <v>28</v>
      </c>
      <c r="F4401" s="253" t="s">
        <v>23778</v>
      </c>
    </row>
    <row r="4402" spans="1:6" ht="67.5">
      <c r="A4402" s="246" t="s">
        <v>12871</v>
      </c>
      <c r="B4402" s="247" t="s">
        <v>12872</v>
      </c>
      <c r="C4402" s="251" t="s">
        <v>437</v>
      </c>
      <c r="D4402" s="251" t="s">
        <v>12873</v>
      </c>
      <c r="E4402" s="250" t="s">
        <v>28</v>
      </c>
      <c r="F4402" s="253" t="s">
        <v>23779</v>
      </c>
    </row>
    <row r="4403" spans="1:6" ht="67.5">
      <c r="A4403" s="246" t="s">
        <v>12874</v>
      </c>
      <c r="B4403" s="247" t="s">
        <v>12875</v>
      </c>
      <c r="C4403" s="251" t="s">
        <v>437</v>
      </c>
      <c r="D4403" s="251" t="s">
        <v>12876</v>
      </c>
      <c r="E4403" s="250" t="s">
        <v>28</v>
      </c>
      <c r="F4403" s="253" t="s">
        <v>819</v>
      </c>
    </row>
    <row r="4404" spans="1:6" ht="81">
      <c r="A4404" s="246" t="s">
        <v>12877</v>
      </c>
      <c r="B4404" s="247" t="s">
        <v>12878</v>
      </c>
      <c r="C4404" s="251" t="s">
        <v>437</v>
      </c>
      <c r="D4404" s="251" t="s">
        <v>10973</v>
      </c>
      <c r="E4404" s="250" t="s">
        <v>28</v>
      </c>
      <c r="F4404" s="253" t="s">
        <v>5470</v>
      </c>
    </row>
    <row r="4405" spans="1:6" ht="67.5">
      <c r="A4405" s="246" t="s">
        <v>12879</v>
      </c>
      <c r="B4405" s="247" t="s">
        <v>12880</v>
      </c>
      <c r="C4405" s="251" t="s">
        <v>437</v>
      </c>
      <c r="D4405" s="251" t="s">
        <v>12881</v>
      </c>
      <c r="E4405" s="250" t="s">
        <v>28</v>
      </c>
      <c r="F4405" s="253" t="s">
        <v>23780</v>
      </c>
    </row>
    <row r="4406" spans="1:6" ht="67.5">
      <c r="A4406" s="246" t="s">
        <v>12882</v>
      </c>
      <c r="B4406" s="247" t="s">
        <v>12883</v>
      </c>
      <c r="C4406" s="251" t="s">
        <v>437</v>
      </c>
      <c r="D4406" s="251" t="s">
        <v>12884</v>
      </c>
      <c r="E4406" s="250" t="s">
        <v>28</v>
      </c>
      <c r="F4406" s="253" t="s">
        <v>23781</v>
      </c>
    </row>
    <row r="4407" spans="1:6" ht="67.5">
      <c r="A4407" s="246" t="s">
        <v>12885</v>
      </c>
      <c r="B4407" s="247" t="s">
        <v>12886</v>
      </c>
      <c r="C4407" s="251" t="s">
        <v>437</v>
      </c>
      <c r="D4407" s="251" t="s">
        <v>8392</v>
      </c>
      <c r="E4407" s="250" t="s">
        <v>28</v>
      </c>
      <c r="F4407" s="253" t="s">
        <v>23721</v>
      </c>
    </row>
    <row r="4408" spans="1:6" ht="67.5">
      <c r="A4408" s="246" t="s">
        <v>12887</v>
      </c>
      <c r="B4408" s="247" t="s">
        <v>12888</v>
      </c>
      <c r="C4408" s="251" t="s">
        <v>437</v>
      </c>
      <c r="D4408" s="251" t="s">
        <v>12889</v>
      </c>
      <c r="E4408" s="250" t="s">
        <v>28</v>
      </c>
      <c r="F4408" s="253" t="s">
        <v>17372</v>
      </c>
    </row>
    <row r="4409" spans="1:6" ht="67.5">
      <c r="A4409" s="246" t="s">
        <v>12890</v>
      </c>
      <c r="B4409" s="247" t="s">
        <v>12891</v>
      </c>
      <c r="C4409" s="251" t="s">
        <v>437</v>
      </c>
      <c r="D4409" s="251" t="s">
        <v>12892</v>
      </c>
      <c r="E4409" s="250" t="s">
        <v>28</v>
      </c>
      <c r="F4409" s="253" t="s">
        <v>4085</v>
      </c>
    </row>
    <row r="4410" spans="1:6" ht="67.5">
      <c r="A4410" s="246" t="s">
        <v>12893</v>
      </c>
      <c r="B4410" s="247" t="s">
        <v>12894</v>
      </c>
      <c r="C4410" s="251" t="s">
        <v>437</v>
      </c>
      <c r="D4410" s="251" t="s">
        <v>12895</v>
      </c>
      <c r="E4410" s="250" t="s">
        <v>28</v>
      </c>
      <c r="F4410" s="253" t="s">
        <v>23782</v>
      </c>
    </row>
    <row r="4411" spans="1:6" ht="67.5">
      <c r="A4411" s="246" t="s">
        <v>12896</v>
      </c>
      <c r="B4411" s="247" t="s">
        <v>12897</v>
      </c>
      <c r="C4411" s="251" t="s">
        <v>437</v>
      </c>
      <c r="D4411" s="251" t="s">
        <v>12898</v>
      </c>
      <c r="E4411" s="250" t="s">
        <v>28</v>
      </c>
      <c r="F4411" s="253" t="s">
        <v>23783</v>
      </c>
    </row>
    <row r="4412" spans="1:6" ht="67.5">
      <c r="A4412" s="246" t="s">
        <v>12899</v>
      </c>
      <c r="B4412" s="247" t="s">
        <v>12900</v>
      </c>
      <c r="C4412" s="251" t="s">
        <v>437</v>
      </c>
      <c r="D4412" s="251" t="s">
        <v>12901</v>
      </c>
      <c r="E4412" s="250" t="s">
        <v>28</v>
      </c>
      <c r="F4412" s="253" t="s">
        <v>23784</v>
      </c>
    </row>
    <row r="4413" spans="1:6" ht="67.5">
      <c r="A4413" s="246" t="s">
        <v>12902</v>
      </c>
      <c r="B4413" s="247" t="s">
        <v>12903</v>
      </c>
      <c r="C4413" s="251" t="s">
        <v>437</v>
      </c>
      <c r="D4413" s="251" t="s">
        <v>12904</v>
      </c>
      <c r="E4413" s="250" t="s">
        <v>28</v>
      </c>
      <c r="F4413" s="253" t="s">
        <v>23785</v>
      </c>
    </row>
    <row r="4414" spans="1:6" ht="67.5">
      <c r="A4414" s="246" t="s">
        <v>12905</v>
      </c>
      <c r="B4414" s="247" t="s">
        <v>12906</v>
      </c>
      <c r="C4414" s="251" t="s">
        <v>437</v>
      </c>
      <c r="D4414" s="251" t="s">
        <v>12907</v>
      </c>
      <c r="E4414" s="250" t="s">
        <v>28</v>
      </c>
      <c r="F4414" s="253" t="s">
        <v>23786</v>
      </c>
    </row>
    <row r="4415" spans="1:6" ht="67.5">
      <c r="A4415" s="246" t="s">
        <v>12908</v>
      </c>
      <c r="B4415" s="247" t="s">
        <v>12909</v>
      </c>
      <c r="C4415" s="251" t="s">
        <v>437</v>
      </c>
      <c r="D4415" s="251" t="s">
        <v>12910</v>
      </c>
      <c r="E4415" s="250" t="s">
        <v>28</v>
      </c>
      <c r="F4415" s="253" t="s">
        <v>23787</v>
      </c>
    </row>
    <row r="4416" spans="1:6" ht="67.5">
      <c r="A4416" s="246" t="s">
        <v>12911</v>
      </c>
      <c r="B4416" s="247" t="s">
        <v>12912</v>
      </c>
      <c r="C4416" s="251" t="s">
        <v>437</v>
      </c>
      <c r="D4416" s="251" t="s">
        <v>12913</v>
      </c>
      <c r="E4416" s="250" t="s">
        <v>28</v>
      </c>
      <c r="F4416" s="253" t="s">
        <v>23788</v>
      </c>
    </row>
    <row r="4417" spans="1:6" ht="67.5">
      <c r="A4417" s="246" t="s">
        <v>12914</v>
      </c>
      <c r="B4417" s="247" t="s">
        <v>12915</v>
      </c>
      <c r="C4417" s="251" t="s">
        <v>437</v>
      </c>
      <c r="D4417" s="251" t="s">
        <v>12916</v>
      </c>
      <c r="E4417" s="250" t="s">
        <v>28</v>
      </c>
      <c r="F4417" s="253" t="s">
        <v>23789</v>
      </c>
    </row>
    <row r="4418" spans="1:6" ht="81">
      <c r="A4418" s="246" t="s">
        <v>12917</v>
      </c>
      <c r="B4418" s="247" t="s">
        <v>12918</v>
      </c>
      <c r="C4418" s="251" t="s">
        <v>437</v>
      </c>
      <c r="D4418" s="251" t="s">
        <v>12919</v>
      </c>
      <c r="E4418" s="250" t="s">
        <v>28</v>
      </c>
      <c r="F4418" s="253" t="s">
        <v>23790</v>
      </c>
    </row>
    <row r="4419" spans="1:6" ht="81">
      <c r="A4419" s="246" t="s">
        <v>12920</v>
      </c>
      <c r="B4419" s="247" t="s">
        <v>12921</v>
      </c>
      <c r="C4419" s="251" t="s">
        <v>437</v>
      </c>
      <c r="D4419" s="251" t="s">
        <v>12922</v>
      </c>
      <c r="E4419" s="250" t="s">
        <v>28</v>
      </c>
      <c r="F4419" s="253" t="s">
        <v>23791</v>
      </c>
    </row>
    <row r="4420" spans="1:6" ht="81">
      <c r="A4420" s="246" t="s">
        <v>12923</v>
      </c>
      <c r="B4420" s="247" t="s">
        <v>12924</v>
      </c>
      <c r="C4420" s="251" t="s">
        <v>437</v>
      </c>
      <c r="D4420" s="251" t="s">
        <v>12925</v>
      </c>
      <c r="E4420" s="250" t="s">
        <v>28</v>
      </c>
      <c r="F4420" s="253" t="s">
        <v>23792</v>
      </c>
    </row>
    <row r="4421" spans="1:6" ht="81">
      <c r="A4421" s="246" t="s">
        <v>12926</v>
      </c>
      <c r="B4421" s="247" t="s">
        <v>12927</v>
      </c>
      <c r="C4421" s="251" t="s">
        <v>437</v>
      </c>
      <c r="D4421" s="251" t="s">
        <v>12928</v>
      </c>
      <c r="E4421" s="250" t="s">
        <v>28</v>
      </c>
      <c r="F4421" s="253" t="s">
        <v>23793</v>
      </c>
    </row>
    <row r="4422" spans="1:6" ht="81">
      <c r="A4422" s="246" t="s">
        <v>12929</v>
      </c>
      <c r="B4422" s="247" t="s">
        <v>12930</v>
      </c>
      <c r="C4422" s="251" t="s">
        <v>437</v>
      </c>
      <c r="D4422" s="251" t="s">
        <v>12931</v>
      </c>
      <c r="E4422" s="250" t="s">
        <v>28</v>
      </c>
      <c r="F4422" s="253" t="s">
        <v>23794</v>
      </c>
    </row>
    <row r="4423" spans="1:6" ht="81">
      <c r="A4423" s="246" t="s">
        <v>12932</v>
      </c>
      <c r="B4423" s="247" t="s">
        <v>12933</v>
      </c>
      <c r="C4423" s="251" t="s">
        <v>437</v>
      </c>
      <c r="D4423" s="251" t="s">
        <v>12934</v>
      </c>
      <c r="E4423" s="250" t="s">
        <v>28</v>
      </c>
      <c r="F4423" s="253" t="s">
        <v>23795</v>
      </c>
    </row>
    <row r="4424" spans="1:6" ht="81">
      <c r="A4424" s="246" t="s">
        <v>12935</v>
      </c>
      <c r="B4424" s="247" t="s">
        <v>12936</v>
      </c>
      <c r="C4424" s="251" t="s">
        <v>437</v>
      </c>
      <c r="D4424" s="251" t="s">
        <v>12937</v>
      </c>
      <c r="E4424" s="250" t="s">
        <v>28</v>
      </c>
      <c r="F4424" s="253" t="s">
        <v>23796</v>
      </c>
    </row>
    <row r="4425" spans="1:6" ht="81">
      <c r="A4425" s="246" t="s">
        <v>12938</v>
      </c>
      <c r="B4425" s="247" t="s">
        <v>12939</v>
      </c>
      <c r="C4425" s="251" t="s">
        <v>437</v>
      </c>
      <c r="D4425" s="251" t="s">
        <v>12940</v>
      </c>
      <c r="E4425" s="250" t="s">
        <v>28</v>
      </c>
      <c r="F4425" s="253" t="s">
        <v>23797</v>
      </c>
    </row>
    <row r="4426" spans="1:6" ht="67.5">
      <c r="A4426" s="246" t="s">
        <v>12941</v>
      </c>
      <c r="B4426" s="247" t="s">
        <v>12942</v>
      </c>
      <c r="C4426" s="251" t="s">
        <v>437</v>
      </c>
      <c r="D4426" s="251" t="s">
        <v>12943</v>
      </c>
      <c r="E4426" s="250" t="s">
        <v>28</v>
      </c>
      <c r="F4426" s="253" t="s">
        <v>23798</v>
      </c>
    </row>
    <row r="4427" spans="1:6" ht="67.5">
      <c r="A4427" s="246" t="s">
        <v>12944</v>
      </c>
      <c r="B4427" s="247" t="s">
        <v>12945</v>
      </c>
      <c r="C4427" s="251" t="s">
        <v>437</v>
      </c>
      <c r="D4427" s="251" t="s">
        <v>12946</v>
      </c>
      <c r="E4427" s="250" t="s">
        <v>28</v>
      </c>
      <c r="F4427" s="253" t="s">
        <v>19831</v>
      </c>
    </row>
    <row r="4428" spans="1:6" ht="67.5">
      <c r="A4428" s="246" t="s">
        <v>12947</v>
      </c>
      <c r="B4428" s="247" t="s">
        <v>12948</v>
      </c>
      <c r="C4428" s="251" t="s">
        <v>437</v>
      </c>
      <c r="D4428" s="251" t="s">
        <v>12949</v>
      </c>
      <c r="E4428" s="250" t="s">
        <v>28</v>
      </c>
      <c r="F4428" s="253" t="s">
        <v>23799</v>
      </c>
    </row>
    <row r="4429" spans="1:6" ht="67.5">
      <c r="A4429" s="246" t="s">
        <v>12950</v>
      </c>
      <c r="B4429" s="247" t="s">
        <v>12951</v>
      </c>
      <c r="C4429" s="251" t="s">
        <v>437</v>
      </c>
      <c r="D4429" s="251" t="s">
        <v>12952</v>
      </c>
      <c r="E4429" s="250" t="s">
        <v>28</v>
      </c>
      <c r="F4429" s="253" t="s">
        <v>23412</v>
      </c>
    </row>
    <row r="4430" spans="1:6" ht="67.5">
      <c r="A4430" s="246" t="s">
        <v>12953</v>
      </c>
      <c r="B4430" s="247" t="s">
        <v>12954</v>
      </c>
      <c r="C4430" s="251" t="s">
        <v>437</v>
      </c>
      <c r="D4430" s="251" t="s">
        <v>2355</v>
      </c>
      <c r="E4430" s="250" t="s">
        <v>28</v>
      </c>
      <c r="F4430" s="253" t="s">
        <v>23800</v>
      </c>
    </row>
    <row r="4431" spans="1:6" ht="67.5">
      <c r="A4431" s="246" t="s">
        <v>12955</v>
      </c>
      <c r="B4431" s="247" t="s">
        <v>12956</v>
      </c>
      <c r="C4431" s="251" t="s">
        <v>437</v>
      </c>
      <c r="D4431" s="251" t="s">
        <v>12957</v>
      </c>
      <c r="E4431" s="250" t="s">
        <v>28</v>
      </c>
      <c r="F4431" s="253" t="s">
        <v>11161</v>
      </c>
    </row>
    <row r="4432" spans="1:6" ht="67.5">
      <c r="A4432" s="246" t="s">
        <v>12958</v>
      </c>
      <c r="B4432" s="247" t="s">
        <v>12959</v>
      </c>
      <c r="C4432" s="251" t="s">
        <v>437</v>
      </c>
      <c r="D4432" s="251" t="s">
        <v>12960</v>
      </c>
      <c r="E4432" s="250" t="s">
        <v>28</v>
      </c>
      <c r="F4432" s="253" t="s">
        <v>23801</v>
      </c>
    </row>
    <row r="4433" spans="1:6" ht="67.5">
      <c r="A4433" s="246" t="s">
        <v>12961</v>
      </c>
      <c r="B4433" s="247" t="s">
        <v>12962</v>
      </c>
      <c r="C4433" s="251" t="s">
        <v>437</v>
      </c>
      <c r="D4433" s="251" t="s">
        <v>4375</v>
      </c>
      <c r="E4433" s="250" t="s">
        <v>28</v>
      </c>
      <c r="F4433" s="253" t="s">
        <v>13162</v>
      </c>
    </row>
    <row r="4434" spans="1:6" ht="67.5">
      <c r="A4434" s="246" t="s">
        <v>12963</v>
      </c>
      <c r="B4434" s="247" t="s">
        <v>12964</v>
      </c>
      <c r="C4434" s="251" t="s">
        <v>437</v>
      </c>
      <c r="D4434" s="251" t="s">
        <v>12965</v>
      </c>
      <c r="E4434" s="250" t="s">
        <v>28</v>
      </c>
      <c r="F4434" s="253" t="s">
        <v>23802</v>
      </c>
    </row>
    <row r="4435" spans="1:6" ht="67.5">
      <c r="A4435" s="246" t="s">
        <v>12966</v>
      </c>
      <c r="B4435" s="247" t="s">
        <v>12967</v>
      </c>
      <c r="C4435" s="251" t="s">
        <v>437</v>
      </c>
      <c r="D4435" s="251" t="s">
        <v>12968</v>
      </c>
      <c r="E4435" s="250" t="s">
        <v>28</v>
      </c>
      <c r="F4435" s="253" t="s">
        <v>22912</v>
      </c>
    </row>
    <row r="4436" spans="1:6" ht="67.5">
      <c r="A4436" s="246" t="s">
        <v>12969</v>
      </c>
      <c r="B4436" s="247" t="s">
        <v>12970</v>
      </c>
      <c r="C4436" s="251" t="s">
        <v>437</v>
      </c>
      <c r="D4436" s="251" t="s">
        <v>12971</v>
      </c>
      <c r="E4436" s="250" t="s">
        <v>28</v>
      </c>
      <c r="F4436" s="253" t="s">
        <v>23803</v>
      </c>
    </row>
    <row r="4437" spans="1:6" ht="67.5">
      <c r="A4437" s="246" t="s">
        <v>12972</v>
      </c>
      <c r="B4437" s="247" t="s">
        <v>12973</v>
      </c>
      <c r="C4437" s="251" t="s">
        <v>437</v>
      </c>
      <c r="D4437" s="251" t="s">
        <v>12974</v>
      </c>
      <c r="E4437" s="250" t="s">
        <v>28</v>
      </c>
      <c r="F4437" s="253" t="s">
        <v>23804</v>
      </c>
    </row>
    <row r="4438" spans="1:6" ht="67.5">
      <c r="A4438" s="246" t="s">
        <v>12975</v>
      </c>
      <c r="B4438" s="247" t="s">
        <v>12976</v>
      </c>
      <c r="C4438" s="251" t="s">
        <v>437</v>
      </c>
      <c r="D4438" s="251" t="s">
        <v>12977</v>
      </c>
      <c r="E4438" s="250" t="s">
        <v>28</v>
      </c>
      <c r="F4438" s="253" t="s">
        <v>23805</v>
      </c>
    </row>
    <row r="4439" spans="1:6" ht="67.5">
      <c r="A4439" s="246" t="s">
        <v>12978</v>
      </c>
      <c r="B4439" s="247" t="s">
        <v>12979</v>
      </c>
      <c r="C4439" s="251" t="s">
        <v>437</v>
      </c>
      <c r="D4439" s="251" t="s">
        <v>12980</v>
      </c>
      <c r="E4439" s="250" t="s">
        <v>28</v>
      </c>
      <c r="F4439" s="253" t="s">
        <v>23806</v>
      </c>
    </row>
    <row r="4440" spans="1:6" ht="67.5">
      <c r="A4440" s="246" t="s">
        <v>12981</v>
      </c>
      <c r="B4440" s="247" t="s">
        <v>12982</v>
      </c>
      <c r="C4440" s="251" t="s">
        <v>437</v>
      </c>
      <c r="D4440" s="251" t="s">
        <v>12983</v>
      </c>
      <c r="E4440" s="250" t="s">
        <v>28</v>
      </c>
      <c r="F4440" s="253" t="s">
        <v>23807</v>
      </c>
    </row>
    <row r="4441" spans="1:6" ht="67.5">
      <c r="A4441" s="246" t="s">
        <v>12984</v>
      </c>
      <c r="B4441" s="247" t="s">
        <v>12985</v>
      </c>
      <c r="C4441" s="251" t="s">
        <v>437</v>
      </c>
      <c r="D4441" s="251" t="s">
        <v>12986</v>
      </c>
      <c r="E4441" s="250" t="s">
        <v>28</v>
      </c>
      <c r="F4441" s="253" t="s">
        <v>17241</v>
      </c>
    </row>
    <row r="4442" spans="1:6" ht="67.5">
      <c r="A4442" s="246" t="s">
        <v>12987</v>
      </c>
      <c r="B4442" s="247" t="s">
        <v>12988</v>
      </c>
      <c r="C4442" s="251" t="s">
        <v>437</v>
      </c>
      <c r="D4442" s="251" t="s">
        <v>12989</v>
      </c>
      <c r="E4442" s="250" t="s">
        <v>28</v>
      </c>
      <c r="F4442" s="253" t="s">
        <v>7429</v>
      </c>
    </row>
    <row r="4443" spans="1:6" ht="67.5">
      <c r="A4443" s="246" t="s">
        <v>12990</v>
      </c>
      <c r="B4443" s="247" t="s">
        <v>12991</v>
      </c>
      <c r="C4443" s="251" t="s">
        <v>437</v>
      </c>
      <c r="D4443" s="251" t="s">
        <v>7366</v>
      </c>
      <c r="E4443" s="250" t="s">
        <v>28</v>
      </c>
      <c r="F4443" s="253" t="s">
        <v>23808</v>
      </c>
    </row>
    <row r="4444" spans="1:6" ht="67.5">
      <c r="A4444" s="246" t="s">
        <v>12992</v>
      </c>
      <c r="B4444" s="247" t="s">
        <v>12993</v>
      </c>
      <c r="C4444" s="251" t="s">
        <v>437</v>
      </c>
      <c r="D4444" s="251" t="s">
        <v>11792</v>
      </c>
      <c r="E4444" s="250" t="s">
        <v>28</v>
      </c>
      <c r="F4444" s="253" t="s">
        <v>8172</v>
      </c>
    </row>
    <row r="4445" spans="1:6" ht="67.5">
      <c r="A4445" s="246" t="s">
        <v>12994</v>
      </c>
      <c r="B4445" s="247" t="s">
        <v>12995</v>
      </c>
      <c r="C4445" s="251" t="s">
        <v>437</v>
      </c>
      <c r="D4445" s="251" t="s">
        <v>12996</v>
      </c>
      <c r="E4445" s="250" t="s">
        <v>28</v>
      </c>
      <c r="F4445" s="253" t="s">
        <v>13881</v>
      </c>
    </row>
    <row r="4446" spans="1:6" ht="67.5">
      <c r="A4446" s="246" t="s">
        <v>12997</v>
      </c>
      <c r="B4446" s="247" t="s">
        <v>12998</v>
      </c>
      <c r="C4446" s="251" t="s">
        <v>437</v>
      </c>
      <c r="D4446" s="251" t="s">
        <v>9109</v>
      </c>
      <c r="E4446" s="250" t="s">
        <v>28</v>
      </c>
      <c r="F4446" s="253" t="s">
        <v>8531</v>
      </c>
    </row>
    <row r="4447" spans="1:6" ht="67.5">
      <c r="A4447" s="246" t="s">
        <v>12999</v>
      </c>
      <c r="B4447" s="247" t="s">
        <v>13000</v>
      </c>
      <c r="C4447" s="251" t="s">
        <v>437</v>
      </c>
      <c r="D4447" s="251" t="s">
        <v>8885</v>
      </c>
      <c r="E4447" s="250" t="s">
        <v>28</v>
      </c>
      <c r="F4447" s="253" t="s">
        <v>23809</v>
      </c>
    </row>
    <row r="4448" spans="1:6" ht="67.5">
      <c r="A4448" s="246" t="s">
        <v>13001</v>
      </c>
      <c r="B4448" s="247" t="s">
        <v>13002</v>
      </c>
      <c r="C4448" s="251" t="s">
        <v>437</v>
      </c>
      <c r="D4448" s="251" t="s">
        <v>13003</v>
      </c>
      <c r="E4448" s="250" t="s">
        <v>28</v>
      </c>
      <c r="F4448" s="253" t="s">
        <v>23810</v>
      </c>
    </row>
    <row r="4449" spans="1:6" ht="67.5">
      <c r="A4449" s="246" t="s">
        <v>13004</v>
      </c>
      <c r="B4449" s="247" t="s">
        <v>13005</v>
      </c>
      <c r="C4449" s="251" t="s">
        <v>437</v>
      </c>
      <c r="D4449" s="251" t="s">
        <v>13006</v>
      </c>
      <c r="E4449" s="250" t="s">
        <v>28</v>
      </c>
      <c r="F4449" s="253" t="s">
        <v>23811</v>
      </c>
    </row>
    <row r="4450" spans="1:6" ht="67.5">
      <c r="A4450" s="246" t="s">
        <v>13007</v>
      </c>
      <c r="B4450" s="247" t="s">
        <v>13008</v>
      </c>
      <c r="C4450" s="251" t="s">
        <v>437</v>
      </c>
      <c r="D4450" s="251" t="s">
        <v>13009</v>
      </c>
      <c r="E4450" s="250" t="s">
        <v>28</v>
      </c>
      <c r="F4450" s="253" t="s">
        <v>23812</v>
      </c>
    </row>
    <row r="4451" spans="1:6" ht="67.5">
      <c r="A4451" s="246" t="s">
        <v>13010</v>
      </c>
      <c r="B4451" s="247" t="s">
        <v>13011</v>
      </c>
      <c r="C4451" s="251" t="s">
        <v>437</v>
      </c>
      <c r="D4451" s="251" t="s">
        <v>7405</v>
      </c>
      <c r="E4451" s="250" t="s">
        <v>28</v>
      </c>
      <c r="F4451" s="253" t="s">
        <v>5467</v>
      </c>
    </row>
    <row r="4452" spans="1:6" ht="67.5">
      <c r="A4452" s="246" t="s">
        <v>13012</v>
      </c>
      <c r="B4452" s="247" t="s">
        <v>13013</v>
      </c>
      <c r="C4452" s="251" t="s">
        <v>437</v>
      </c>
      <c r="D4452" s="251" t="s">
        <v>11461</v>
      </c>
      <c r="E4452" s="250" t="s">
        <v>28</v>
      </c>
      <c r="F4452" s="253" t="s">
        <v>23813</v>
      </c>
    </row>
    <row r="4453" spans="1:6" ht="67.5">
      <c r="A4453" s="246" t="s">
        <v>13014</v>
      </c>
      <c r="B4453" s="247" t="s">
        <v>13015</v>
      </c>
      <c r="C4453" s="251" t="s">
        <v>437</v>
      </c>
      <c r="D4453" s="251" t="s">
        <v>13016</v>
      </c>
      <c r="E4453" s="250" t="s">
        <v>28</v>
      </c>
      <c r="F4453" s="253" t="s">
        <v>16946</v>
      </c>
    </row>
    <row r="4454" spans="1:6" ht="67.5">
      <c r="A4454" s="246" t="s">
        <v>13017</v>
      </c>
      <c r="B4454" s="247" t="s">
        <v>13018</v>
      </c>
      <c r="C4454" s="251" t="s">
        <v>437</v>
      </c>
      <c r="D4454" s="251" t="s">
        <v>7869</v>
      </c>
      <c r="E4454" s="250" t="s">
        <v>28</v>
      </c>
      <c r="F4454" s="253" t="s">
        <v>22967</v>
      </c>
    </row>
    <row r="4455" spans="1:6" ht="67.5">
      <c r="A4455" s="246" t="s">
        <v>13019</v>
      </c>
      <c r="B4455" s="247" t="s">
        <v>13020</v>
      </c>
      <c r="C4455" s="251" t="s">
        <v>437</v>
      </c>
      <c r="D4455" s="251" t="s">
        <v>13021</v>
      </c>
      <c r="E4455" s="250" t="s">
        <v>28</v>
      </c>
      <c r="F4455" s="253" t="s">
        <v>23814</v>
      </c>
    </row>
    <row r="4456" spans="1:6" ht="67.5">
      <c r="A4456" s="246" t="s">
        <v>13022</v>
      </c>
      <c r="B4456" s="247" t="s">
        <v>13023</v>
      </c>
      <c r="C4456" s="251" t="s">
        <v>437</v>
      </c>
      <c r="D4456" s="251" t="s">
        <v>13024</v>
      </c>
      <c r="E4456" s="250" t="s">
        <v>28</v>
      </c>
      <c r="F4456" s="253" t="s">
        <v>23815</v>
      </c>
    </row>
    <row r="4457" spans="1:6" ht="67.5">
      <c r="A4457" s="246" t="s">
        <v>13025</v>
      </c>
      <c r="B4457" s="247" t="s">
        <v>13026</v>
      </c>
      <c r="C4457" s="251" t="s">
        <v>437</v>
      </c>
      <c r="D4457" s="251" t="s">
        <v>13027</v>
      </c>
      <c r="E4457" s="250" t="s">
        <v>28</v>
      </c>
      <c r="F4457" s="253" t="s">
        <v>15221</v>
      </c>
    </row>
    <row r="4458" spans="1:6" ht="67.5">
      <c r="A4458" s="246" t="s">
        <v>13028</v>
      </c>
      <c r="B4458" s="247" t="s">
        <v>13029</v>
      </c>
      <c r="C4458" s="251" t="s">
        <v>437</v>
      </c>
      <c r="D4458" s="251" t="s">
        <v>13030</v>
      </c>
      <c r="E4458" s="250" t="s">
        <v>28</v>
      </c>
      <c r="F4458" s="253" t="s">
        <v>23816</v>
      </c>
    </row>
    <row r="4459" spans="1:6" ht="81">
      <c r="A4459" s="246" t="s">
        <v>13031</v>
      </c>
      <c r="B4459" s="247" t="s">
        <v>13032</v>
      </c>
      <c r="C4459" s="251" t="s">
        <v>437</v>
      </c>
      <c r="D4459" s="251" t="s">
        <v>13033</v>
      </c>
      <c r="E4459" s="250" t="s">
        <v>28</v>
      </c>
      <c r="F4459" s="253" t="s">
        <v>23817</v>
      </c>
    </row>
    <row r="4460" spans="1:6" ht="81">
      <c r="A4460" s="246" t="s">
        <v>13034</v>
      </c>
      <c r="B4460" s="247" t="s">
        <v>13035</v>
      </c>
      <c r="C4460" s="251" t="s">
        <v>437</v>
      </c>
      <c r="D4460" s="251" t="s">
        <v>13036</v>
      </c>
      <c r="E4460" s="250" t="s">
        <v>28</v>
      </c>
      <c r="F4460" s="253" t="s">
        <v>22917</v>
      </c>
    </row>
    <row r="4461" spans="1:6" ht="81">
      <c r="A4461" s="246" t="s">
        <v>13037</v>
      </c>
      <c r="B4461" s="247" t="s">
        <v>13038</v>
      </c>
      <c r="C4461" s="251" t="s">
        <v>437</v>
      </c>
      <c r="D4461" s="251" t="s">
        <v>5416</v>
      </c>
      <c r="E4461" s="250" t="s">
        <v>28</v>
      </c>
      <c r="F4461" s="253" t="s">
        <v>23818</v>
      </c>
    </row>
    <row r="4462" spans="1:6" ht="81">
      <c r="A4462" s="246" t="s">
        <v>13039</v>
      </c>
      <c r="B4462" s="247" t="s">
        <v>13040</v>
      </c>
      <c r="C4462" s="251" t="s">
        <v>437</v>
      </c>
      <c r="D4462" s="251" t="s">
        <v>7184</v>
      </c>
      <c r="E4462" s="250" t="s">
        <v>28</v>
      </c>
      <c r="F4462" s="253" t="s">
        <v>23819</v>
      </c>
    </row>
    <row r="4463" spans="1:6" ht="81">
      <c r="A4463" s="246" t="s">
        <v>13041</v>
      </c>
      <c r="B4463" s="247" t="s">
        <v>13042</v>
      </c>
      <c r="C4463" s="251" t="s">
        <v>437</v>
      </c>
      <c r="D4463" s="251" t="s">
        <v>13043</v>
      </c>
      <c r="E4463" s="250" t="s">
        <v>28</v>
      </c>
      <c r="F4463" s="253" t="s">
        <v>19965</v>
      </c>
    </row>
    <row r="4464" spans="1:6" ht="81">
      <c r="A4464" s="246" t="s">
        <v>13044</v>
      </c>
      <c r="B4464" s="247" t="s">
        <v>13045</v>
      </c>
      <c r="C4464" s="251" t="s">
        <v>437</v>
      </c>
      <c r="D4464" s="251" t="s">
        <v>13046</v>
      </c>
      <c r="E4464" s="250" t="s">
        <v>28</v>
      </c>
      <c r="F4464" s="253" t="s">
        <v>23820</v>
      </c>
    </row>
    <row r="4465" spans="1:6" ht="81">
      <c r="A4465" s="246" t="s">
        <v>13047</v>
      </c>
      <c r="B4465" s="247" t="s">
        <v>13048</v>
      </c>
      <c r="C4465" s="251" t="s">
        <v>437</v>
      </c>
      <c r="D4465" s="251" t="s">
        <v>13049</v>
      </c>
      <c r="E4465" s="250" t="s">
        <v>28</v>
      </c>
      <c r="F4465" s="253" t="s">
        <v>23821</v>
      </c>
    </row>
    <row r="4466" spans="1:6" ht="81">
      <c r="A4466" s="246" t="s">
        <v>13050</v>
      </c>
      <c r="B4466" s="247" t="s">
        <v>13051</v>
      </c>
      <c r="C4466" s="251" t="s">
        <v>437</v>
      </c>
      <c r="D4466" s="251" t="s">
        <v>11818</v>
      </c>
      <c r="E4466" s="250" t="s">
        <v>28</v>
      </c>
      <c r="F4466" s="253" t="s">
        <v>11182</v>
      </c>
    </row>
    <row r="4467" spans="1:6" ht="81">
      <c r="A4467" s="246" t="s">
        <v>13052</v>
      </c>
      <c r="B4467" s="247" t="s">
        <v>13053</v>
      </c>
      <c r="C4467" s="251" t="s">
        <v>437</v>
      </c>
      <c r="D4467" s="251" t="s">
        <v>13054</v>
      </c>
      <c r="E4467" s="250" t="s">
        <v>28</v>
      </c>
      <c r="F4467" s="253" t="s">
        <v>23822</v>
      </c>
    </row>
    <row r="4468" spans="1:6" ht="81">
      <c r="A4468" s="246" t="s">
        <v>13055</v>
      </c>
      <c r="B4468" s="247" t="s">
        <v>13056</v>
      </c>
      <c r="C4468" s="251" t="s">
        <v>437</v>
      </c>
      <c r="D4468" s="251" t="s">
        <v>13057</v>
      </c>
      <c r="E4468" s="250" t="s">
        <v>28</v>
      </c>
      <c r="F4468" s="253" t="s">
        <v>23823</v>
      </c>
    </row>
    <row r="4469" spans="1:6" ht="81">
      <c r="A4469" s="246" t="s">
        <v>13058</v>
      </c>
      <c r="B4469" s="247" t="s">
        <v>13059</v>
      </c>
      <c r="C4469" s="251" t="s">
        <v>437</v>
      </c>
      <c r="D4469" s="251" t="s">
        <v>13060</v>
      </c>
      <c r="E4469" s="250" t="s">
        <v>28</v>
      </c>
      <c r="F4469" s="253" t="s">
        <v>23824</v>
      </c>
    </row>
    <row r="4470" spans="1:6" ht="81">
      <c r="A4470" s="246" t="s">
        <v>13061</v>
      </c>
      <c r="B4470" s="247" t="s">
        <v>13062</v>
      </c>
      <c r="C4470" s="251" t="s">
        <v>437</v>
      </c>
      <c r="D4470" s="251" t="s">
        <v>13063</v>
      </c>
      <c r="E4470" s="250" t="s">
        <v>28</v>
      </c>
      <c r="F4470" s="253" t="s">
        <v>23825</v>
      </c>
    </row>
    <row r="4471" spans="1:6" ht="81">
      <c r="A4471" s="246" t="s">
        <v>13064</v>
      </c>
      <c r="B4471" s="247" t="s">
        <v>13065</v>
      </c>
      <c r="C4471" s="251" t="s">
        <v>437</v>
      </c>
      <c r="D4471" s="251" t="s">
        <v>13066</v>
      </c>
      <c r="E4471" s="250" t="s">
        <v>28</v>
      </c>
      <c r="F4471" s="253" t="s">
        <v>16083</v>
      </c>
    </row>
    <row r="4472" spans="1:6" ht="81">
      <c r="A4472" s="246" t="s">
        <v>13067</v>
      </c>
      <c r="B4472" s="247" t="s">
        <v>13068</v>
      </c>
      <c r="C4472" s="251" t="s">
        <v>437</v>
      </c>
      <c r="D4472" s="251" t="s">
        <v>13069</v>
      </c>
      <c r="E4472" s="250" t="s">
        <v>28</v>
      </c>
      <c r="F4472" s="253" t="s">
        <v>23826</v>
      </c>
    </row>
    <row r="4473" spans="1:6" ht="81">
      <c r="A4473" s="246" t="s">
        <v>13070</v>
      </c>
      <c r="B4473" s="247" t="s">
        <v>13071</v>
      </c>
      <c r="C4473" s="251" t="s">
        <v>437</v>
      </c>
      <c r="D4473" s="251" t="s">
        <v>13072</v>
      </c>
      <c r="E4473" s="250" t="s">
        <v>28</v>
      </c>
      <c r="F4473" s="253" t="s">
        <v>23827</v>
      </c>
    </row>
    <row r="4474" spans="1:6" ht="81">
      <c r="A4474" s="246" t="s">
        <v>13073</v>
      </c>
      <c r="B4474" s="247" t="s">
        <v>13074</v>
      </c>
      <c r="C4474" s="251" t="s">
        <v>437</v>
      </c>
      <c r="D4474" s="251" t="s">
        <v>13075</v>
      </c>
      <c r="E4474" s="250" t="s">
        <v>28</v>
      </c>
      <c r="F4474" s="253" t="s">
        <v>23828</v>
      </c>
    </row>
    <row r="4475" spans="1:6" ht="81">
      <c r="A4475" s="246" t="s">
        <v>13076</v>
      </c>
      <c r="B4475" s="247" t="s">
        <v>13077</v>
      </c>
      <c r="C4475" s="251" t="s">
        <v>437</v>
      </c>
      <c r="D4475" s="251" t="s">
        <v>13078</v>
      </c>
      <c r="E4475" s="250" t="s">
        <v>28</v>
      </c>
      <c r="F4475" s="253" t="s">
        <v>23829</v>
      </c>
    </row>
    <row r="4476" spans="1:6" ht="67.5">
      <c r="A4476" s="246" t="s">
        <v>13079</v>
      </c>
      <c r="B4476" s="247" t="s">
        <v>13080</v>
      </c>
      <c r="C4476" s="251" t="s">
        <v>437</v>
      </c>
      <c r="D4476" s="251" t="s">
        <v>13081</v>
      </c>
      <c r="E4476" s="250" t="s">
        <v>28</v>
      </c>
      <c r="F4476" s="253" t="s">
        <v>23830</v>
      </c>
    </row>
    <row r="4477" spans="1:6" ht="54">
      <c r="A4477" s="246" t="s">
        <v>13082</v>
      </c>
      <c r="B4477" s="247" t="s">
        <v>13083</v>
      </c>
      <c r="C4477" s="251" t="s">
        <v>437</v>
      </c>
      <c r="D4477" s="251" t="s">
        <v>11600</v>
      </c>
      <c r="E4477" s="250" t="s">
        <v>28</v>
      </c>
      <c r="F4477" s="253" t="s">
        <v>17332</v>
      </c>
    </row>
    <row r="4478" spans="1:6" ht="54">
      <c r="A4478" s="246" t="s">
        <v>13084</v>
      </c>
      <c r="B4478" s="247" t="s">
        <v>13085</v>
      </c>
      <c r="C4478" s="251" t="s">
        <v>437</v>
      </c>
      <c r="D4478" s="251" t="s">
        <v>13086</v>
      </c>
      <c r="E4478" s="250" t="s">
        <v>28</v>
      </c>
      <c r="F4478" s="253" t="s">
        <v>23831</v>
      </c>
    </row>
    <row r="4479" spans="1:6" ht="54">
      <c r="A4479" s="246" t="s">
        <v>13087</v>
      </c>
      <c r="B4479" s="247" t="s">
        <v>13088</v>
      </c>
      <c r="C4479" s="251" t="s">
        <v>437</v>
      </c>
      <c r="D4479" s="251" t="s">
        <v>1009</v>
      </c>
      <c r="E4479" s="250" t="s">
        <v>28</v>
      </c>
      <c r="F4479" s="253" t="s">
        <v>23832</v>
      </c>
    </row>
    <row r="4480" spans="1:6" ht="54">
      <c r="A4480" s="246" t="s">
        <v>13089</v>
      </c>
      <c r="B4480" s="247" t="s">
        <v>13090</v>
      </c>
      <c r="C4480" s="251" t="s">
        <v>437</v>
      </c>
      <c r="D4480" s="251" t="s">
        <v>13091</v>
      </c>
      <c r="E4480" s="250" t="s">
        <v>28</v>
      </c>
      <c r="F4480" s="253" t="s">
        <v>23833</v>
      </c>
    </row>
    <row r="4481" spans="1:6" ht="40.5">
      <c r="A4481" s="246" t="s">
        <v>13092</v>
      </c>
      <c r="B4481" s="247" t="s">
        <v>13093</v>
      </c>
      <c r="C4481" s="251" t="s">
        <v>437</v>
      </c>
      <c r="D4481" s="251" t="s">
        <v>13094</v>
      </c>
      <c r="E4481" s="250" t="s">
        <v>28</v>
      </c>
      <c r="F4481" s="253" t="s">
        <v>11502</v>
      </c>
    </row>
    <row r="4482" spans="1:6" ht="54">
      <c r="A4482" s="246" t="s">
        <v>13095</v>
      </c>
      <c r="B4482" s="247" t="s">
        <v>13096</v>
      </c>
      <c r="C4482" s="251" t="s">
        <v>437</v>
      </c>
      <c r="D4482" s="251" t="s">
        <v>13097</v>
      </c>
      <c r="E4482" s="250" t="s">
        <v>28</v>
      </c>
      <c r="F4482" s="253" t="s">
        <v>23484</v>
      </c>
    </row>
    <row r="4483" spans="1:6" ht="54">
      <c r="A4483" s="246" t="s">
        <v>13098</v>
      </c>
      <c r="B4483" s="247" t="s">
        <v>13099</v>
      </c>
      <c r="C4483" s="251" t="s">
        <v>437</v>
      </c>
      <c r="D4483" s="251" t="s">
        <v>13100</v>
      </c>
      <c r="E4483" s="250" t="s">
        <v>28</v>
      </c>
      <c r="F4483" s="253" t="s">
        <v>20628</v>
      </c>
    </row>
    <row r="4484" spans="1:6" ht="40.5">
      <c r="A4484" s="246" t="s">
        <v>13101</v>
      </c>
      <c r="B4484" s="247" t="s">
        <v>13102</v>
      </c>
      <c r="C4484" s="251" t="s">
        <v>437</v>
      </c>
      <c r="D4484" s="251" t="s">
        <v>13103</v>
      </c>
      <c r="E4484" s="250" t="s">
        <v>28</v>
      </c>
      <c r="F4484" s="253" t="s">
        <v>23834</v>
      </c>
    </row>
    <row r="4485" spans="1:6" ht="54">
      <c r="A4485" s="246" t="s">
        <v>13104</v>
      </c>
      <c r="B4485" s="247" t="s">
        <v>13105</v>
      </c>
      <c r="C4485" s="251" t="s">
        <v>437</v>
      </c>
      <c r="D4485" s="251" t="s">
        <v>13106</v>
      </c>
      <c r="E4485" s="250" t="s">
        <v>28</v>
      </c>
      <c r="F4485" s="253" t="s">
        <v>23835</v>
      </c>
    </row>
    <row r="4486" spans="1:6" ht="54">
      <c r="A4486" s="246" t="s">
        <v>13107</v>
      </c>
      <c r="B4486" s="247" t="s">
        <v>13108</v>
      </c>
      <c r="C4486" s="251" t="s">
        <v>437</v>
      </c>
      <c r="D4486" s="251" t="s">
        <v>11682</v>
      </c>
      <c r="E4486" s="250" t="s">
        <v>28</v>
      </c>
      <c r="F4486" s="253" t="s">
        <v>9366</v>
      </c>
    </row>
    <row r="4487" spans="1:6" ht="40.5">
      <c r="A4487" s="246" t="s">
        <v>13109</v>
      </c>
      <c r="B4487" s="247" t="s">
        <v>13110</v>
      </c>
      <c r="C4487" s="251" t="s">
        <v>437</v>
      </c>
      <c r="D4487" s="251" t="s">
        <v>13111</v>
      </c>
      <c r="E4487" s="250" t="s">
        <v>28</v>
      </c>
      <c r="F4487" s="253" t="s">
        <v>15993</v>
      </c>
    </row>
    <row r="4488" spans="1:6" ht="54">
      <c r="A4488" s="246" t="s">
        <v>13112</v>
      </c>
      <c r="B4488" s="247" t="s">
        <v>13113</v>
      </c>
      <c r="C4488" s="251" t="s">
        <v>437</v>
      </c>
      <c r="D4488" s="251" t="s">
        <v>13114</v>
      </c>
      <c r="E4488" s="250" t="s">
        <v>28</v>
      </c>
      <c r="F4488" s="253" t="s">
        <v>23836</v>
      </c>
    </row>
    <row r="4489" spans="1:6" ht="54">
      <c r="A4489" s="246" t="s">
        <v>13115</v>
      </c>
      <c r="B4489" s="247" t="s">
        <v>13116</v>
      </c>
      <c r="C4489" s="251" t="s">
        <v>437</v>
      </c>
      <c r="D4489" s="251" t="s">
        <v>13117</v>
      </c>
      <c r="E4489" s="250" t="s">
        <v>28</v>
      </c>
      <c r="F4489" s="253" t="s">
        <v>23419</v>
      </c>
    </row>
    <row r="4490" spans="1:6" ht="54">
      <c r="A4490" s="246" t="s">
        <v>13118</v>
      </c>
      <c r="B4490" s="247" t="s">
        <v>13119</v>
      </c>
      <c r="C4490" s="251" t="s">
        <v>437</v>
      </c>
      <c r="D4490" s="251" t="s">
        <v>13120</v>
      </c>
      <c r="E4490" s="250" t="s">
        <v>28</v>
      </c>
      <c r="F4490" s="253" t="s">
        <v>17956</v>
      </c>
    </row>
    <row r="4491" spans="1:6" ht="54">
      <c r="A4491" s="246" t="s">
        <v>13121</v>
      </c>
      <c r="B4491" s="247" t="s">
        <v>13122</v>
      </c>
      <c r="C4491" s="251" t="s">
        <v>437</v>
      </c>
      <c r="D4491" s="251" t="s">
        <v>13123</v>
      </c>
      <c r="E4491" s="250" t="s">
        <v>28</v>
      </c>
      <c r="F4491" s="253" t="s">
        <v>17263</v>
      </c>
    </row>
    <row r="4492" spans="1:6" ht="54">
      <c r="A4492" s="246" t="s">
        <v>13124</v>
      </c>
      <c r="B4492" s="247" t="s">
        <v>13125</v>
      </c>
      <c r="C4492" s="251" t="s">
        <v>437</v>
      </c>
      <c r="D4492" s="251" t="s">
        <v>13126</v>
      </c>
      <c r="E4492" s="250" t="s">
        <v>28</v>
      </c>
      <c r="F4492" s="253" t="s">
        <v>11124</v>
      </c>
    </row>
    <row r="4493" spans="1:6" ht="54">
      <c r="A4493" s="246" t="s">
        <v>13127</v>
      </c>
      <c r="B4493" s="247" t="s">
        <v>13128</v>
      </c>
      <c r="C4493" s="251" t="s">
        <v>437</v>
      </c>
      <c r="D4493" s="251" t="s">
        <v>10867</v>
      </c>
      <c r="E4493" s="250" t="s">
        <v>28</v>
      </c>
      <c r="F4493" s="253" t="s">
        <v>7434</v>
      </c>
    </row>
    <row r="4494" spans="1:6" ht="54">
      <c r="A4494" s="246" t="s">
        <v>13129</v>
      </c>
      <c r="B4494" s="247" t="s">
        <v>13130</v>
      </c>
      <c r="C4494" s="251" t="s">
        <v>437</v>
      </c>
      <c r="D4494" s="251" t="s">
        <v>3690</v>
      </c>
      <c r="E4494" s="250" t="s">
        <v>28</v>
      </c>
      <c r="F4494" s="253" t="s">
        <v>23472</v>
      </c>
    </row>
    <row r="4495" spans="1:6" ht="54">
      <c r="A4495" s="246" t="s">
        <v>13131</v>
      </c>
      <c r="B4495" s="247" t="s">
        <v>13132</v>
      </c>
      <c r="C4495" s="251" t="s">
        <v>437</v>
      </c>
      <c r="D4495" s="251" t="s">
        <v>13133</v>
      </c>
      <c r="E4495" s="250" t="s">
        <v>28</v>
      </c>
      <c r="F4495" s="253" t="s">
        <v>11836</v>
      </c>
    </row>
    <row r="4496" spans="1:6" ht="54">
      <c r="A4496" s="246" t="s">
        <v>13134</v>
      </c>
      <c r="B4496" s="247" t="s">
        <v>13135</v>
      </c>
      <c r="C4496" s="251" t="s">
        <v>437</v>
      </c>
      <c r="D4496" s="251" t="s">
        <v>13136</v>
      </c>
      <c r="E4496" s="250" t="s">
        <v>28</v>
      </c>
      <c r="F4496" s="253" t="s">
        <v>10511</v>
      </c>
    </row>
    <row r="4497" spans="1:6" ht="54">
      <c r="A4497" s="246" t="s">
        <v>13137</v>
      </c>
      <c r="B4497" s="247" t="s">
        <v>13138</v>
      </c>
      <c r="C4497" s="251" t="s">
        <v>437</v>
      </c>
      <c r="D4497" s="251" t="s">
        <v>12304</v>
      </c>
      <c r="E4497" s="250" t="s">
        <v>28</v>
      </c>
      <c r="F4497" s="253" t="s">
        <v>9833</v>
      </c>
    </row>
    <row r="4498" spans="1:6" ht="54">
      <c r="A4498" s="246" t="s">
        <v>13139</v>
      </c>
      <c r="B4498" s="247" t="s">
        <v>13140</v>
      </c>
      <c r="C4498" s="251" t="s">
        <v>437</v>
      </c>
      <c r="D4498" s="251" t="s">
        <v>13141</v>
      </c>
      <c r="E4498" s="250" t="s">
        <v>28</v>
      </c>
      <c r="F4498" s="253" t="s">
        <v>15868</v>
      </c>
    </row>
    <row r="4499" spans="1:6" ht="54">
      <c r="A4499" s="246" t="s">
        <v>13142</v>
      </c>
      <c r="B4499" s="247" t="s">
        <v>13143</v>
      </c>
      <c r="C4499" s="251" t="s">
        <v>437</v>
      </c>
      <c r="D4499" s="251" t="s">
        <v>13144</v>
      </c>
      <c r="E4499" s="250" t="s">
        <v>28</v>
      </c>
      <c r="F4499" s="253" t="s">
        <v>23837</v>
      </c>
    </row>
    <row r="4500" spans="1:6" ht="54">
      <c r="A4500" s="246" t="s">
        <v>13145</v>
      </c>
      <c r="B4500" s="247" t="s">
        <v>13146</v>
      </c>
      <c r="C4500" s="251" t="s">
        <v>437</v>
      </c>
      <c r="D4500" s="251" t="s">
        <v>13147</v>
      </c>
      <c r="E4500" s="250" t="s">
        <v>28</v>
      </c>
      <c r="F4500" s="253" t="s">
        <v>23838</v>
      </c>
    </row>
    <row r="4501" spans="1:6" ht="54">
      <c r="A4501" s="246" t="s">
        <v>13148</v>
      </c>
      <c r="B4501" s="247" t="s">
        <v>13149</v>
      </c>
      <c r="C4501" s="251" t="s">
        <v>437</v>
      </c>
      <c r="D4501" s="251" t="s">
        <v>3898</v>
      </c>
      <c r="E4501" s="250" t="s">
        <v>28</v>
      </c>
      <c r="F4501" s="253" t="s">
        <v>17454</v>
      </c>
    </row>
    <row r="4502" spans="1:6" ht="54">
      <c r="A4502" s="246" t="s">
        <v>13150</v>
      </c>
      <c r="B4502" s="247" t="s">
        <v>13151</v>
      </c>
      <c r="C4502" s="251" t="s">
        <v>437</v>
      </c>
      <c r="D4502" s="251" t="s">
        <v>13152</v>
      </c>
      <c r="E4502" s="250" t="s">
        <v>28</v>
      </c>
      <c r="F4502" s="253" t="s">
        <v>10626</v>
      </c>
    </row>
    <row r="4503" spans="1:6" ht="54">
      <c r="A4503" s="246" t="s">
        <v>13153</v>
      </c>
      <c r="B4503" s="247" t="s">
        <v>13154</v>
      </c>
      <c r="C4503" s="251" t="s">
        <v>437</v>
      </c>
      <c r="D4503" s="251" t="s">
        <v>5476</v>
      </c>
      <c r="E4503" s="250" t="s">
        <v>28</v>
      </c>
      <c r="F4503" s="253" t="s">
        <v>4753</v>
      </c>
    </row>
    <row r="4504" spans="1:6" ht="54">
      <c r="A4504" s="246" t="s">
        <v>13155</v>
      </c>
      <c r="B4504" s="247" t="s">
        <v>13156</v>
      </c>
      <c r="C4504" s="251" t="s">
        <v>437</v>
      </c>
      <c r="D4504" s="251" t="s">
        <v>13157</v>
      </c>
      <c r="E4504" s="250" t="s">
        <v>28</v>
      </c>
      <c r="F4504" s="253" t="s">
        <v>7295</v>
      </c>
    </row>
    <row r="4505" spans="1:6" ht="54">
      <c r="A4505" s="246" t="s">
        <v>13158</v>
      </c>
      <c r="B4505" s="247" t="s">
        <v>13159</v>
      </c>
      <c r="C4505" s="251" t="s">
        <v>437</v>
      </c>
      <c r="D4505" s="251" t="s">
        <v>7225</v>
      </c>
      <c r="E4505" s="250" t="s">
        <v>28</v>
      </c>
      <c r="F4505" s="253" t="s">
        <v>7222</v>
      </c>
    </row>
    <row r="4506" spans="1:6" ht="54">
      <c r="A4506" s="246" t="s">
        <v>13160</v>
      </c>
      <c r="B4506" s="247" t="s">
        <v>13161</v>
      </c>
      <c r="C4506" s="251" t="s">
        <v>437</v>
      </c>
      <c r="D4506" s="251" t="s">
        <v>13162</v>
      </c>
      <c r="E4506" s="250" t="s">
        <v>28</v>
      </c>
      <c r="F4506" s="253" t="s">
        <v>9762</v>
      </c>
    </row>
    <row r="4507" spans="1:6" ht="40.5">
      <c r="A4507" s="246" t="s">
        <v>13163</v>
      </c>
      <c r="B4507" s="247" t="s">
        <v>13164</v>
      </c>
      <c r="C4507" s="251" t="s">
        <v>437</v>
      </c>
      <c r="D4507" s="251" t="s">
        <v>13165</v>
      </c>
      <c r="E4507" s="250" t="s">
        <v>28</v>
      </c>
      <c r="F4507" s="253" t="s">
        <v>13294</v>
      </c>
    </row>
    <row r="4508" spans="1:6" ht="40.5">
      <c r="A4508" s="246" t="s">
        <v>13166</v>
      </c>
      <c r="B4508" s="247" t="s">
        <v>13167</v>
      </c>
      <c r="C4508" s="251" t="s">
        <v>437</v>
      </c>
      <c r="D4508" s="251" t="s">
        <v>13168</v>
      </c>
      <c r="E4508" s="250" t="s">
        <v>28</v>
      </c>
      <c r="F4508" s="253" t="s">
        <v>13401</v>
      </c>
    </row>
    <row r="4509" spans="1:6" ht="40.5">
      <c r="A4509" s="246" t="s">
        <v>13169</v>
      </c>
      <c r="B4509" s="247" t="s">
        <v>13170</v>
      </c>
      <c r="C4509" s="251" t="s">
        <v>437</v>
      </c>
      <c r="D4509" s="251" t="s">
        <v>13171</v>
      </c>
      <c r="E4509" s="250" t="s">
        <v>28</v>
      </c>
      <c r="F4509" s="253" t="s">
        <v>22768</v>
      </c>
    </row>
    <row r="4510" spans="1:6" ht="40.5">
      <c r="A4510" s="246" t="s">
        <v>13172</v>
      </c>
      <c r="B4510" s="247" t="s">
        <v>13173</v>
      </c>
      <c r="C4510" s="251" t="s">
        <v>437</v>
      </c>
      <c r="D4510" s="251" t="s">
        <v>13174</v>
      </c>
      <c r="E4510" s="250" t="s">
        <v>28</v>
      </c>
      <c r="F4510" s="253" t="s">
        <v>15747</v>
      </c>
    </row>
    <row r="4511" spans="1:6" ht="40.5">
      <c r="A4511" s="246" t="s">
        <v>13175</v>
      </c>
      <c r="B4511" s="247" t="s">
        <v>13176</v>
      </c>
      <c r="C4511" s="251" t="s">
        <v>437</v>
      </c>
      <c r="D4511" s="251" t="s">
        <v>13177</v>
      </c>
      <c r="E4511" s="250" t="s">
        <v>28</v>
      </c>
      <c r="F4511" s="253" t="s">
        <v>7470</v>
      </c>
    </row>
    <row r="4512" spans="1:6" ht="40.5">
      <c r="A4512" s="246" t="s">
        <v>13178</v>
      </c>
      <c r="B4512" s="247" t="s">
        <v>13179</v>
      </c>
      <c r="C4512" s="251" t="s">
        <v>437</v>
      </c>
      <c r="D4512" s="251" t="s">
        <v>2630</v>
      </c>
      <c r="E4512" s="250" t="s">
        <v>28</v>
      </c>
      <c r="F4512" s="253" t="s">
        <v>17027</v>
      </c>
    </row>
    <row r="4513" spans="1:6" ht="40.5">
      <c r="A4513" s="246" t="s">
        <v>13180</v>
      </c>
      <c r="B4513" s="247" t="s">
        <v>13181</v>
      </c>
      <c r="C4513" s="251" t="s">
        <v>437</v>
      </c>
      <c r="D4513" s="251" t="s">
        <v>13182</v>
      </c>
      <c r="E4513" s="250" t="s">
        <v>28</v>
      </c>
      <c r="F4513" s="253" t="s">
        <v>8522</v>
      </c>
    </row>
    <row r="4514" spans="1:6" ht="40.5">
      <c r="A4514" s="246" t="s">
        <v>13183</v>
      </c>
      <c r="B4514" s="247" t="s">
        <v>13184</v>
      </c>
      <c r="C4514" s="251" t="s">
        <v>437</v>
      </c>
      <c r="D4514" s="251" t="s">
        <v>2703</v>
      </c>
      <c r="E4514" s="250" t="s">
        <v>28</v>
      </c>
      <c r="F4514" s="253" t="s">
        <v>11313</v>
      </c>
    </row>
    <row r="4515" spans="1:6" ht="40.5">
      <c r="A4515" s="246" t="s">
        <v>13185</v>
      </c>
      <c r="B4515" s="247" t="s">
        <v>13186</v>
      </c>
      <c r="C4515" s="251" t="s">
        <v>437</v>
      </c>
      <c r="D4515" s="251" t="s">
        <v>8646</v>
      </c>
      <c r="E4515" s="250" t="s">
        <v>28</v>
      </c>
      <c r="F4515" s="253" t="s">
        <v>2669</v>
      </c>
    </row>
    <row r="4516" spans="1:6" ht="40.5">
      <c r="A4516" s="246" t="s">
        <v>13187</v>
      </c>
      <c r="B4516" s="247" t="s">
        <v>13188</v>
      </c>
      <c r="C4516" s="251" t="s">
        <v>437</v>
      </c>
      <c r="D4516" s="251" t="s">
        <v>13189</v>
      </c>
      <c r="E4516" s="250" t="s">
        <v>28</v>
      </c>
      <c r="F4516" s="253" t="s">
        <v>23839</v>
      </c>
    </row>
    <row r="4517" spans="1:6" ht="40.5">
      <c r="A4517" s="246" t="s">
        <v>13190</v>
      </c>
      <c r="B4517" s="247" t="s">
        <v>13191</v>
      </c>
      <c r="C4517" s="251" t="s">
        <v>437</v>
      </c>
      <c r="D4517" s="251" t="s">
        <v>13192</v>
      </c>
      <c r="E4517" s="250" t="s">
        <v>28</v>
      </c>
      <c r="F4517" s="253" t="s">
        <v>2030</v>
      </c>
    </row>
    <row r="4518" spans="1:6" ht="40.5">
      <c r="A4518" s="246" t="s">
        <v>13193</v>
      </c>
      <c r="B4518" s="247" t="s">
        <v>13194</v>
      </c>
      <c r="C4518" s="251" t="s">
        <v>437</v>
      </c>
      <c r="D4518" s="251" t="s">
        <v>13195</v>
      </c>
      <c r="E4518" s="250" t="s">
        <v>28</v>
      </c>
      <c r="F4518" s="253" t="s">
        <v>23840</v>
      </c>
    </row>
    <row r="4519" spans="1:6" ht="40.5">
      <c r="A4519" s="246" t="s">
        <v>13196</v>
      </c>
      <c r="B4519" s="247" t="s">
        <v>13197</v>
      </c>
      <c r="C4519" s="251" t="s">
        <v>437</v>
      </c>
      <c r="D4519" s="251" t="s">
        <v>13198</v>
      </c>
      <c r="E4519" s="250" t="s">
        <v>28</v>
      </c>
      <c r="F4519" s="253" t="s">
        <v>23841</v>
      </c>
    </row>
    <row r="4520" spans="1:6" ht="40.5">
      <c r="A4520" s="246" t="s">
        <v>13199</v>
      </c>
      <c r="B4520" s="247" t="s">
        <v>13200</v>
      </c>
      <c r="C4520" s="251" t="s">
        <v>437</v>
      </c>
      <c r="D4520" s="251" t="s">
        <v>13201</v>
      </c>
      <c r="E4520" s="250" t="s">
        <v>28</v>
      </c>
      <c r="F4520" s="253" t="s">
        <v>23842</v>
      </c>
    </row>
    <row r="4521" spans="1:6" ht="40.5">
      <c r="A4521" s="246" t="s">
        <v>13202</v>
      </c>
      <c r="B4521" s="247" t="s">
        <v>13203</v>
      </c>
      <c r="C4521" s="251" t="s">
        <v>437</v>
      </c>
      <c r="D4521" s="251" t="s">
        <v>13204</v>
      </c>
      <c r="E4521" s="250" t="s">
        <v>28</v>
      </c>
      <c r="F4521" s="253" t="s">
        <v>293</v>
      </c>
    </row>
    <row r="4522" spans="1:6" ht="40.5">
      <c r="A4522" s="246" t="s">
        <v>13205</v>
      </c>
      <c r="B4522" s="247" t="s">
        <v>13206</v>
      </c>
      <c r="C4522" s="251" t="s">
        <v>437</v>
      </c>
      <c r="D4522" s="251" t="s">
        <v>3197</v>
      </c>
      <c r="E4522" s="250" t="s">
        <v>28</v>
      </c>
      <c r="F4522" s="253" t="s">
        <v>23843</v>
      </c>
    </row>
    <row r="4523" spans="1:6" ht="40.5">
      <c r="A4523" s="246" t="s">
        <v>13207</v>
      </c>
      <c r="B4523" s="247" t="s">
        <v>13208</v>
      </c>
      <c r="C4523" s="251" t="s">
        <v>437</v>
      </c>
      <c r="D4523" s="251" t="s">
        <v>13209</v>
      </c>
      <c r="E4523" s="250" t="s">
        <v>28</v>
      </c>
      <c r="F4523" s="253" t="s">
        <v>7236</v>
      </c>
    </row>
    <row r="4524" spans="1:6" ht="40.5">
      <c r="A4524" s="246" t="s">
        <v>13210</v>
      </c>
      <c r="B4524" s="247" t="s">
        <v>13211</v>
      </c>
      <c r="C4524" s="251" t="s">
        <v>437</v>
      </c>
      <c r="D4524" s="251" t="s">
        <v>13212</v>
      </c>
      <c r="E4524" s="250" t="s">
        <v>28</v>
      </c>
      <c r="F4524" s="253" t="s">
        <v>11076</v>
      </c>
    </row>
    <row r="4525" spans="1:6" ht="40.5">
      <c r="A4525" s="246" t="s">
        <v>13213</v>
      </c>
      <c r="B4525" s="247" t="s">
        <v>13214</v>
      </c>
      <c r="C4525" s="251" t="s">
        <v>437</v>
      </c>
      <c r="D4525" s="251" t="s">
        <v>13215</v>
      </c>
      <c r="E4525" s="250" t="s">
        <v>28</v>
      </c>
      <c r="F4525" s="253" t="s">
        <v>8167</v>
      </c>
    </row>
    <row r="4526" spans="1:6" ht="40.5">
      <c r="A4526" s="246" t="s">
        <v>13216</v>
      </c>
      <c r="B4526" s="247" t="s">
        <v>13217</v>
      </c>
      <c r="C4526" s="251" t="s">
        <v>437</v>
      </c>
      <c r="D4526" s="251" t="s">
        <v>13218</v>
      </c>
      <c r="E4526" s="250" t="s">
        <v>28</v>
      </c>
      <c r="F4526" s="253" t="s">
        <v>11118</v>
      </c>
    </row>
    <row r="4527" spans="1:6" ht="40.5">
      <c r="A4527" s="246" t="s">
        <v>13219</v>
      </c>
      <c r="B4527" s="247" t="s">
        <v>13220</v>
      </c>
      <c r="C4527" s="251" t="s">
        <v>437</v>
      </c>
      <c r="D4527" s="251" t="s">
        <v>13221</v>
      </c>
      <c r="E4527" s="250" t="s">
        <v>28</v>
      </c>
      <c r="F4527" s="253" t="s">
        <v>6472</v>
      </c>
    </row>
    <row r="4528" spans="1:6" ht="40.5">
      <c r="A4528" s="246" t="s">
        <v>13222</v>
      </c>
      <c r="B4528" s="247" t="s">
        <v>13223</v>
      </c>
      <c r="C4528" s="251" t="s">
        <v>437</v>
      </c>
      <c r="D4528" s="251" t="s">
        <v>13224</v>
      </c>
      <c r="E4528" s="250" t="s">
        <v>28</v>
      </c>
      <c r="F4528" s="253" t="s">
        <v>564</v>
      </c>
    </row>
    <row r="4529" spans="1:6" ht="40.5">
      <c r="A4529" s="246" t="s">
        <v>13225</v>
      </c>
      <c r="B4529" s="247" t="s">
        <v>13226</v>
      </c>
      <c r="C4529" s="251" t="s">
        <v>437</v>
      </c>
      <c r="D4529" s="251" t="s">
        <v>13227</v>
      </c>
      <c r="E4529" s="250" t="s">
        <v>28</v>
      </c>
      <c r="F4529" s="253" t="s">
        <v>23844</v>
      </c>
    </row>
    <row r="4530" spans="1:6" ht="40.5">
      <c r="A4530" s="246" t="s">
        <v>13228</v>
      </c>
      <c r="B4530" s="247" t="s">
        <v>13229</v>
      </c>
      <c r="C4530" s="251" t="s">
        <v>437</v>
      </c>
      <c r="D4530" s="251" t="s">
        <v>8032</v>
      </c>
      <c r="E4530" s="250" t="s">
        <v>28</v>
      </c>
      <c r="F4530" s="253" t="s">
        <v>23845</v>
      </c>
    </row>
    <row r="4531" spans="1:6" ht="40.5">
      <c r="A4531" s="246" t="s">
        <v>13230</v>
      </c>
      <c r="B4531" s="247" t="s">
        <v>13231</v>
      </c>
      <c r="C4531" s="251" t="s">
        <v>437</v>
      </c>
      <c r="D4531" s="251" t="s">
        <v>13232</v>
      </c>
      <c r="E4531" s="250" t="s">
        <v>28</v>
      </c>
      <c r="F4531" s="253" t="s">
        <v>23846</v>
      </c>
    </row>
    <row r="4532" spans="1:6" ht="40.5">
      <c r="A4532" s="246" t="s">
        <v>13233</v>
      </c>
      <c r="B4532" s="247" t="s">
        <v>13234</v>
      </c>
      <c r="C4532" s="251" t="s">
        <v>437</v>
      </c>
      <c r="D4532" s="251" t="s">
        <v>6723</v>
      </c>
      <c r="E4532" s="250" t="s">
        <v>28</v>
      </c>
      <c r="F4532" s="253" t="s">
        <v>23847</v>
      </c>
    </row>
    <row r="4533" spans="1:6" ht="40.5">
      <c r="A4533" s="246" t="s">
        <v>13235</v>
      </c>
      <c r="B4533" s="247" t="s">
        <v>13236</v>
      </c>
      <c r="C4533" s="251" t="s">
        <v>437</v>
      </c>
      <c r="D4533" s="251" t="s">
        <v>1516</v>
      </c>
      <c r="E4533" s="250" t="s">
        <v>28</v>
      </c>
      <c r="F4533" s="253" t="s">
        <v>22587</v>
      </c>
    </row>
    <row r="4534" spans="1:6" ht="40.5">
      <c r="A4534" s="246" t="s">
        <v>13237</v>
      </c>
      <c r="B4534" s="247" t="s">
        <v>13238</v>
      </c>
      <c r="C4534" s="251" t="s">
        <v>437</v>
      </c>
      <c r="D4534" s="251" t="s">
        <v>13239</v>
      </c>
      <c r="E4534" s="250" t="s">
        <v>28</v>
      </c>
      <c r="F4534" s="253" t="s">
        <v>23848</v>
      </c>
    </row>
    <row r="4535" spans="1:6" ht="40.5">
      <c r="A4535" s="246" t="s">
        <v>13240</v>
      </c>
      <c r="B4535" s="247" t="s">
        <v>13241</v>
      </c>
      <c r="C4535" s="251" t="s">
        <v>437</v>
      </c>
      <c r="D4535" s="251" t="s">
        <v>13242</v>
      </c>
      <c r="E4535" s="250" t="s">
        <v>28</v>
      </c>
      <c r="F4535" s="253" t="s">
        <v>23849</v>
      </c>
    </row>
    <row r="4536" spans="1:6" ht="40.5">
      <c r="A4536" s="246" t="s">
        <v>13243</v>
      </c>
      <c r="B4536" s="247" t="s">
        <v>13244</v>
      </c>
      <c r="C4536" s="251" t="s">
        <v>437</v>
      </c>
      <c r="D4536" s="251" t="s">
        <v>6826</v>
      </c>
      <c r="E4536" s="250" t="s">
        <v>28</v>
      </c>
      <c r="F4536" s="253" t="s">
        <v>22114</v>
      </c>
    </row>
    <row r="4537" spans="1:6" ht="40.5">
      <c r="A4537" s="246" t="s">
        <v>13245</v>
      </c>
      <c r="B4537" s="247" t="s">
        <v>13246</v>
      </c>
      <c r="C4537" s="251" t="s">
        <v>437</v>
      </c>
      <c r="D4537" s="251" t="s">
        <v>13247</v>
      </c>
      <c r="E4537" s="250" t="s">
        <v>28</v>
      </c>
      <c r="F4537" s="253" t="s">
        <v>23850</v>
      </c>
    </row>
    <row r="4538" spans="1:6" ht="40.5">
      <c r="A4538" s="246" t="s">
        <v>13248</v>
      </c>
      <c r="B4538" s="247" t="s">
        <v>13249</v>
      </c>
      <c r="C4538" s="251" t="s">
        <v>437</v>
      </c>
      <c r="D4538" s="251" t="s">
        <v>13250</v>
      </c>
      <c r="E4538" s="250" t="s">
        <v>28</v>
      </c>
      <c r="F4538" s="253" t="s">
        <v>23851</v>
      </c>
    </row>
    <row r="4539" spans="1:6" ht="40.5">
      <c r="A4539" s="246" t="s">
        <v>13251</v>
      </c>
      <c r="B4539" s="247" t="s">
        <v>13252</v>
      </c>
      <c r="C4539" s="251" t="s">
        <v>437</v>
      </c>
      <c r="D4539" s="251" t="s">
        <v>13253</v>
      </c>
      <c r="E4539" s="250" t="s">
        <v>28</v>
      </c>
      <c r="F4539" s="253" t="s">
        <v>23852</v>
      </c>
    </row>
    <row r="4540" spans="1:6" ht="40.5">
      <c r="A4540" s="246" t="s">
        <v>13254</v>
      </c>
      <c r="B4540" s="247" t="s">
        <v>13255</v>
      </c>
      <c r="C4540" s="251" t="s">
        <v>437</v>
      </c>
      <c r="D4540" s="251" t="s">
        <v>13256</v>
      </c>
      <c r="E4540" s="250" t="s">
        <v>28</v>
      </c>
      <c r="F4540" s="253" t="s">
        <v>23853</v>
      </c>
    </row>
    <row r="4541" spans="1:6" ht="67.5">
      <c r="A4541" s="246" t="s">
        <v>13257</v>
      </c>
      <c r="B4541" s="247" t="s">
        <v>13258</v>
      </c>
      <c r="C4541" s="251" t="s">
        <v>437</v>
      </c>
      <c r="D4541" s="251" t="s">
        <v>9828</v>
      </c>
      <c r="E4541" s="250" t="s">
        <v>28</v>
      </c>
      <c r="F4541" s="253" t="s">
        <v>19831</v>
      </c>
    </row>
    <row r="4542" spans="1:6" ht="67.5">
      <c r="A4542" s="246" t="s">
        <v>13259</v>
      </c>
      <c r="B4542" s="247" t="s">
        <v>13260</v>
      </c>
      <c r="C4542" s="251" t="s">
        <v>437</v>
      </c>
      <c r="D4542" s="251" t="s">
        <v>11032</v>
      </c>
      <c r="E4542" s="250" t="s">
        <v>28</v>
      </c>
      <c r="F4542" s="253" t="s">
        <v>16165</v>
      </c>
    </row>
    <row r="4543" spans="1:6" ht="67.5">
      <c r="A4543" s="246" t="s">
        <v>13261</v>
      </c>
      <c r="B4543" s="247" t="s">
        <v>13262</v>
      </c>
      <c r="C4543" s="251" t="s">
        <v>437</v>
      </c>
      <c r="D4543" s="251" t="s">
        <v>13263</v>
      </c>
      <c r="E4543" s="250" t="s">
        <v>28</v>
      </c>
      <c r="F4543" s="253" t="s">
        <v>23854</v>
      </c>
    </row>
    <row r="4544" spans="1:6" ht="67.5">
      <c r="A4544" s="246" t="s">
        <v>13264</v>
      </c>
      <c r="B4544" s="247" t="s">
        <v>13265</v>
      </c>
      <c r="C4544" s="251" t="s">
        <v>437</v>
      </c>
      <c r="D4544" s="251" t="s">
        <v>13266</v>
      </c>
      <c r="E4544" s="250" t="s">
        <v>28</v>
      </c>
      <c r="F4544" s="253" t="s">
        <v>23855</v>
      </c>
    </row>
    <row r="4545" spans="1:6" ht="67.5">
      <c r="A4545" s="246" t="s">
        <v>13267</v>
      </c>
      <c r="B4545" s="247" t="s">
        <v>13268</v>
      </c>
      <c r="C4545" s="251" t="s">
        <v>437</v>
      </c>
      <c r="D4545" s="251" t="s">
        <v>13269</v>
      </c>
      <c r="E4545" s="250" t="s">
        <v>28</v>
      </c>
      <c r="F4545" s="253" t="s">
        <v>23856</v>
      </c>
    </row>
    <row r="4546" spans="1:6" ht="67.5">
      <c r="A4546" s="246" t="s">
        <v>13270</v>
      </c>
      <c r="B4546" s="247" t="s">
        <v>13271</v>
      </c>
      <c r="C4546" s="251" t="s">
        <v>437</v>
      </c>
      <c r="D4546" s="251" t="s">
        <v>10893</v>
      </c>
      <c r="E4546" s="250" t="s">
        <v>28</v>
      </c>
      <c r="F4546" s="253" t="s">
        <v>8306</v>
      </c>
    </row>
    <row r="4547" spans="1:6" ht="67.5">
      <c r="A4547" s="246" t="s">
        <v>13272</v>
      </c>
      <c r="B4547" s="247" t="s">
        <v>13273</v>
      </c>
      <c r="C4547" s="251" t="s">
        <v>437</v>
      </c>
      <c r="D4547" s="251" t="s">
        <v>13274</v>
      </c>
      <c r="E4547" s="250" t="s">
        <v>28</v>
      </c>
      <c r="F4547" s="253" t="s">
        <v>831</v>
      </c>
    </row>
    <row r="4548" spans="1:6" ht="67.5">
      <c r="A4548" s="246" t="s">
        <v>13275</v>
      </c>
      <c r="B4548" s="247" t="s">
        <v>13276</v>
      </c>
      <c r="C4548" s="251" t="s">
        <v>437</v>
      </c>
      <c r="D4548" s="251" t="s">
        <v>13277</v>
      </c>
      <c r="E4548" s="250" t="s">
        <v>28</v>
      </c>
      <c r="F4548" s="253" t="s">
        <v>23857</v>
      </c>
    </row>
    <row r="4549" spans="1:6" ht="67.5">
      <c r="A4549" s="246" t="s">
        <v>13278</v>
      </c>
      <c r="B4549" s="247" t="s">
        <v>13279</v>
      </c>
      <c r="C4549" s="251" t="s">
        <v>437</v>
      </c>
      <c r="D4549" s="251" t="s">
        <v>12255</v>
      </c>
      <c r="E4549" s="250" t="s">
        <v>28</v>
      </c>
      <c r="F4549" s="253" t="s">
        <v>11721</v>
      </c>
    </row>
    <row r="4550" spans="1:6" ht="67.5">
      <c r="A4550" s="246" t="s">
        <v>13280</v>
      </c>
      <c r="B4550" s="247" t="s">
        <v>13281</v>
      </c>
      <c r="C4550" s="251" t="s">
        <v>437</v>
      </c>
      <c r="D4550" s="251" t="s">
        <v>13282</v>
      </c>
      <c r="E4550" s="250" t="s">
        <v>28</v>
      </c>
      <c r="F4550" s="253" t="s">
        <v>23858</v>
      </c>
    </row>
    <row r="4551" spans="1:6" ht="67.5">
      <c r="A4551" s="246" t="s">
        <v>13283</v>
      </c>
      <c r="B4551" s="247" t="s">
        <v>13284</v>
      </c>
      <c r="C4551" s="251" t="s">
        <v>437</v>
      </c>
      <c r="D4551" s="251" t="s">
        <v>13285</v>
      </c>
      <c r="E4551" s="250" t="s">
        <v>28</v>
      </c>
      <c r="F4551" s="253" t="s">
        <v>23859</v>
      </c>
    </row>
    <row r="4552" spans="1:6" ht="67.5">
      <c r="A4552" s="246" t="s">
        <v>13286</v>
      </c>
      <c r="B4552" s="247" t="s">
        <v>13287</v>
      </c>
      <c r="C4552" s="251" t="s">
        <v>437</v>
      </c>
      <c r="D4552" s="251" t="s">
        <v>13288</v>
      </c>
      <c r="E4552" s="250" t="s">
        <v>28</v>
      </c>
      <c r="F4552" s="253" t="s">
        <v>3638</v>
      </c>
    </row>
    <row r="4553" spans="1:6" ht="67.5">
      <c r="A4553" s="246" t="s">
        <v>13289</v>
      </c>
      <c r="B4553" s="247" t="s">
        <v>13290</v>
      </c>
      <c r="C4553" s="251" t="s">
        <v>437</v>
      </c>
      <c r="D4553" s="251" t="s">
        <v>13291</v>
      </c>
      <c r="E4553" s="250" t="s">
        <v>28</v>
      </c>
      <c r="F4553" s="253" t="s">
        <v>22773</v>
      </c>
    </row>
    <row r="4554" spans="1:6" ht="67.5">
      <c r="A4554" s="246" t="s">
        <v>13292</v>
      </c>
      <c r="B4554" s="247" t="s">
        <v>13293</v>
      </c>
      <c r="C4554" s="251" t="s">
        <v>437</v>
      </c>
      <c r="D4554" s="251" t="s">
        <v>13294</v>
      </c>
      <c r="E4554" s="250" t="s">
        <v>28</v>
      </c>
      <c r="F4554" s="253" t="s">
        <v>19338</v>
      </c>
    </row>
    <row r="4555" spans="1:6" ht="67.5">
      <c r="A4555" s="246" t="s">
        <v>13295</v>
      </c>
      <c r="B4555" s="247" t="s">
        <v>13296</v>
      </c>
      <c r="C4555" s="251" t="s">
        <v>437</v>
      </c>
      <c r="D4555" s="251" t="s">
        <v>13297</v>
      </c>
      <c r="E4555" s="250" t="s">
        <v>28</v>
      </c>
      <c r="F4555" s="253" t="s">
        <v>5476</v>
      </c>
    </row>
    <row r="4556" spans="1:6" ht="67.5">
      <c r="A4556" s="246" t="s">
        <v>13298</v>
      </c>
      <c r="B4556" s="247" t="s">
        <v>13299</v>
      </c>
      <c r="C4556" s="251" t="s">
        <v>437</v>
      </c>
      <c r="D4556" s="251" t="s">
        <v>13300</v>
      </c>
      <c r="E4556" s="250" t="s">
        <v>28</v>
      </c>
      <c r="F4556" s="253" t="s">
        <v>23860</v>
      </c>
    </row>
    <row r="4557" spans="1:6" ht="67.5">
      <c r="A4557" s="246" t="s">
        <v>13301</v>
      </c>
      <c r="B4557" s="247" t="s">
        <v>13302</v>
      </c>
      <c r="C4557" s="251" t="s">
        <v>437</v>
      </c>
      <c r="D4557" s="251" t="s">
        <v>4124</v>
      </c>
      <c r="E4557" s="250" t="s">
        <v>28</v>
      </c>
      <c r="F4557" s="253" t="s">
        <v>8835</v>
      </c>
    </row>
    <row r="4558" spans="1:6" ht="67.5">
      <c r="A4558" s="246" t="s">
        <v>13303</v>
      </c>
      <c r="B4558" s="247" t="s">
        <v>13304</v>
      </c>
      <c r="C4558" s="251" t="s">
        <v>437</v>
      </c>
      <c r="D4558" s="251" t="s">
        <v>13305</v>
      </c>
      <c r="E4558" s="250" t="s">
        <v>28</v>
      </c>
      <c r="F4558" s="253" t="s">
        <v>15239</v>
      </c>
    </row>
    <row r="4559" spans="1:6" ht="67.5">
      <c r="A4559" s="246" t="s">
        <v>13306</v>
      </c>
      <c r="B4559" s="247" t="s">
        <v>13307</v>
      </c>
      <c r="C4559" s="251" t="s">
        <v>437</v>
      </c>
      <c r="D4559" s="251" t="s">
        <v>13308</v>
      </c>
      <c r="E4559" s="250" t="s">
        <v>28</v>
      </c>
      <c r="F4559" s="253" t="s">
        <v>23861</v>
      </c>
    </row>
    <row r="4560" spans="1:6" ht="67.5">
      <c r="A4560" s="246" t="s">
        <v>13309</v>
      </c>
      <c r="B4560" s="247" t="s">
        <v>13310</v>
      </c>
      <c r="C4560" s="251" t="s">
        <v>437</v>
      </c>
      <c r="D4560" s="251" t="s">
        <v>13311</v>
      </c>
      <c r="E4560" s="250" t="s">
        <v>28</v>
      </c>
      <c r="F4560" s="253" t="s">
        <v>23862</v>
      </c>
    </row>
    <row r="4561" spans="1:6" ht="67.5">
      <c r="A4561" s="246" t="s">
        <v>13312</v>
      </c>
      <c r="B4561" s="247" t="s">
        <v>13313</v>
      </c>
      <c r="C4561" s="251" t="s">
        <v>437</v>
      </c>
      <c r="D4561" s="251" t="s">
        <v>4061</v>
      </c>
      <c r="E4561" s="250" t="s">
        <v>28</v>
      </c>
      <c r="F4561" s="253" t="s">
        <v>22577</v>
      </c>
    </row>
    <row r="4562" spans="1:6" ht="67.5">
      <c r="A4562" s="246" t="s">
        <v>13314</v>
      </c>
      <c r="B4562" s="247" t="s">
        <v>13315</v>
      </c>
      <c r="C4562" s="251" t="s">
        <v>437</v>
      </c>
      <c r="D4562" s="251" t="s">
        <v>8322</v>
      </c>
      <c r="E4562" s="250" t="s">
        <v>28</v>
      </c>
      <c r="F4562" s="253" t="s">
        <v>23863</v>
      </c>
    </row>
    <row r="4563" spans="1:6" ht="67.5">
      <c r="A4563" s="246" t="s">
        <v>13316</v>
      </c>
      <c r="B4563" s="247" t="s">
        <v>13317</v>
      </c>
      <c r="C4563" s="251" t="s">
        <v>437</v>
      </c>
      <c r="D4563" s="251" t="s">
        <v>13318</v>
      </c>
      <c r="E4563" s="250" t="s">
        <v>28</v>
      </c>
      <c r="F4563" s="253" t="s">
        <v>19235</v>
      </c>
    </row>
    <row r="4564" spans="1:6" ht="67.5">
      <c r="A4564" s="246" t="s">
        <v>13319</v>
      </c>
      <c r="B4564" s="247" t="s">
        <v>13320</v>
      </c>
      <c r="C4564" s="251" t="s">
        <v>437</v>
      </c>
      <c r="D4564" s="251" t="s">
        <v>13321</v>
      </c>
      <c r="E4564" s="250" t="s">
        <v>28</v>
      </c>
      <c r="F4564" s="253" t="s">
        <v>13106</v>
      </c>
    </row>
    <row r="4565" spans="1:6" ht="67.5">
      <c r="A4565" s="246" t="s">
        <v>13322</v>
      </c>
      <c r="B4565" s="247" t="s">
        <v>13323</v>
      </c>
      <c r="C4565" s="251" t="s">
        <v>437</v>
      </c>
      <c r="D4565" s="251" t="s">
        <v>13324</v>
      </c>
      <c r="E4565" s="250" t="s">
        <v>28</v>
      </c>
      <c r="F4565" s="253" t="s">
        <v>23258</v>
      </c>
    </row>
    <row r="4566" spans="1:6" ht="67.5">
      <c r="A4566" s="246" t="s">
        <v>13325</v>
      </c>
      <c r="B4566" s="247" t="s">
        <v>13326</v>
      </c>
      <c r="C4566" s="251" t="s">
        <v>437</v>
      </c>
      <c r="D4566" s="251" t="s">
        <v>13327</v>
      </c>
      <c r="E4566" s="250" t="s">
        <v>28</v>
      </c>
      <c r="F4566" s="253" t="s">
        <v>23346</v>
      </c>
    </row>
    <row r="4567" spans="1:6" ht="67.5">
      <c r="A4567" s="246" t="s">
        <v>13328</v>
      </c>
      <c r="B4567" s="247" t="s">
        <v>13329</v>
      </c>
      <c r="C4567" s="251" t="s">
        <v>437</v>
      </c>
      <c r="D4567" s="251" t="s">
        <v>13330</v>
      </c>
      <c r="E4567" s="250" t="s">
        <v>28</v>
      </c>
      <c r="F4567" s="253" t="s">
        <v>23864</v>
      </c>
    </row>
    <row r="4568" spans="1:6" ht="67.5">
      <c r="A4568" s="246" t="s">
        <v>13331</v>
      </c>
      <c r="B4568" s="247" t="s">
        <v>13332</v>
      </c>
      <c r="C4568" s="251" t="s">
        <v>437</v>
      </c>
      <c r="D4568" s="251" t="s">
        <v>13333</v>
      </c>
      <c r="E4568" s="250" t="s">
        <v>28</v>
      </c>
      <c r="F4568" s="253" t="s">
        <v>23865</v>
      </c>
    </row>
    <row r="4569" spans="1:6" ht="67.5">
      <c r="A4569" s="246" t="s">
        <v>13334</v>
      </c>
      <c r="B4569" s="247" t="s">
        <v>13335</v>
      </c>
      <c r="C4569" s="251" t="s">
        <v>437</v>
      </c>
      <c r="D4569" s="251" t="s">
        <v>13336</v>
      </c>
      <c r="E4569" s="250" t="s">
        <v>28</v>
      </c>
      <c r="F4569" s="253" t="s">
        <v>23866</v>
      </c>
    </row>
    <row r="4570" spans="1:6" ht="67.5">
      <c r="A4570" s="246" t="s">
        <v>13337</v>
      </c>
      <c r="B4570" s="247" t="s">
        <v>13338</v>
      </c>
      <c r="C4570" s="251" t="s">
        <v>437</v>
      </c>
      <c r="D4570" s="251" t="s">
        <v>13339</v>
      </c>
      <c r="E4570" s="250" t="s">
        <v>28</v>
      </c>
      <c r="F4570" s="253" t="s">
        <v>23867</v>
      </c>
    </row>
    <row r="4571" spans="1:6" ht="54">
      <c r="A4571" s="246" t="s">
        <v>13340</v>
      </c>
      <c r="B4571" s="247" t="s">
        <v>13341</v>
      </c>
      <c r="C4571" s="251" t="s">
        <v>437</v>
      </c>
      <c r="D4571" s="251" t="s">
        <v>13342</v>
      </c>
      <c r="E4571" s="250" t="s">
        <v>28</v>
      </c>
      <c r="F4571" s="253" t="s">
        <v>23868</v>
      </c>
    </row>
    <row r="4572" spans="1:6" ht="67.5">
      <c r="A4572" s="246" t="s">
        <v>13343</v>
      </c>
      <c r="B4572" s="247" t="s">
        <v>13344</v>
      </c>
      <c r="C4572" s="251" t="s">
        <v>437</v>
      </c>
      <c r="D4572" s="251" t="s">
        <v>13345</v>
      </c>
      <c r="E4572" s="250" t="s">
        <v>28</v>
      </c>
      <c r="F4572" s="253" t="s">
        <v>23869</v>
      </c>
    </row>
    <row r="4573" spans="1:6" ht="67.5">
      <c r="A4573" s="246" t="s">
        <v>13346</v>
      </c>
      <c r="B4573" s="247" t="s">
        <v>13347</v>
      </c>
      <c r="C4573" s="251" t="s">
        <v>437</v>
      </c>
      <c r="D4573" s="251" t="s">
        <v>13348</v>
      </c>
      <c r="E4573" s="250" t="s">
        <v>28</v>
      </c>
      <c r="F4573" s="253" t="s">
        <v>23870</v>
      </c>
    </row>
    <row r="4574" spans="1:6" ht="67.5">
      <c r="A4574" s="246" t="s">
        <v>13349</v>
      </c>
      <c r="B4574" s="247" t="s">
        <v>13350</v>
      </c>
      <c r="C4574" s="251" t="s">
        <v>437</v>
      </c>
      <c r="D4574" s="251" t="s">
        <v>13351</v>
      </c>
      <c r="E4574" s="250" t="s">
        <v>28</v>
      </c>
      <c r="F4574" s="253" t="s">
        <v>23871</v>
      </c>
    </row>
    <row r="4575" spans="1:6" ht="67.5">
      <c r="A4575" s="246" t="s">
        <v>13352</v>
      </c>
      <c r="B4575" s="247" t="s">
        <v>13353</v>
      </c>
      <c r="C4575" s="251" t="s">
        <v>437</v>
      </c>
      <c r="D4575" s="251" t="s">
        <v>13354</v>
      </c>
      <c r="E4575" s="250" t="s">
        <v>28</v>
      </c>
      <c r="F4575" s="253" t="s">
        <v>23872</v>
      </c>
    </row>
    <row r="4576" spans="1:6" ht="40.5">
      <c r="A4576" s="246" t="s">
        <v>13355</v>
      </c>
      <c r="B4576" s="247" t="s">
        <v>13356</v>
      </c>
      <c r="C4576" s="251" t="s">
        <v>437</v>
      </c>
      <c r="D4576" s="251" t="s">
        <v>8824</v>
      </c>
      <c r="E4576" s="250" t="s">
        <v>28</v>
      </c>
      <c r="F4576" s="253" t="s">
        <v>11634</v>
      </c>
    </row>
    <row r="4577" spans="1:6" ht="54">
      <c r="A4577" s="246" t="s">
        <v>13357</v>
      </c>
      <c r="B4577" s="247" t="s">
        <v>13358</v>
      </c>
      <c r="C4577" s="251" t="s">
        <v>437</v>
      </c>
      <c r="D4577" s="251" t="s">
        <v>7222</v>
      </c>
      <c r="E4577" s="250" t="s">
        <v>28</v>
      </c>
      <c r="F4577" s="253" t="s">
        <v>20236</v>
      </c>
    </row>
    <row r="4578" spans="1:6" ht="54">
      <c r="A4578" s="246" t="s">
        <v>13359</v>
      </c>
      <c r="B4578" s="247" t="s">
        <v>13360</v>
      </c>
      <c r="C4578" s="251" t="s">
        <v>437</v>
      </c>
      <c r="D4578" s="251" t="s">
        <v>9908</v>
      </c>
      <c r="E4578" s="250" t="s">
        <v>28</v>
      </c>
      <c r="F4578" s="253" t="s">
        <v>6602</v>
      </c>
    </row>
    <row r="4579" spans="1:6" ht="40.5">
      <c r="A4579" s="246" t="s">
        <v>13361</v>
      </c>
      <c r="B4579" s="247" t="s">
        <v>13362</v>
      </c>
      <c r="C4579" s="251" t="s">
        <v>437</v>
      </c>
      <c r="D4579" s="251" t="s">
        <v>13363</v>
      </c>
      <c r="E4579" s="250" t="s">
        <v>28</v>
      </c>
      <c r="F4579" s="253" t="s">
        <v>16008</v>
      </c>
    </row>
    <row r="4580" spans="1:6" ht="54">
      <c r="A4580" s="246" t="s">
        <v>13364</v>
      </c>
      <c r="B4580" s="247" t="s">
        <v>13365</v>
      </c>
      <c r="C4580" s="251" t="s">
        <v>437</v>
      </c>
      <c r="D4580" s="251" t="s">
        <v>13366</v>
      </c>
      <c r="E4580" s="250" t="s">
        <v>28</v>
      </c>
      <c r="F4580" s="253" t="s">
        <v>23873</v>
      </c>
    </row>
    <row r="4581" spans="1:6" ht="54">
      <c r="A4581" s="246" t="s">
        <v>13367</v>
      </c>
      <c r="B4581" s="247" t="s">
        <v>13368</v>
      </c>
      <c r="C4581" s="251" t="s">
        <v>437</v>
      </c>
      <c r="D4581" s="251" t="s">
        <v>13369</v>
      </c>
      <c r="E4581" s="250" t="s">
        <v>28</v>
      </c>
      <c r="F4581" s="253" t="s">
        <v>15981</v>
      </c>
    </row>
    <row r="4582" spans="1:6" ht="54">
      <c r="A4582" s="246" t="s">
        <v>13370</v>
      </c>
      <c r="B4582" s="247" t="s">
        <v>13371</v>
      </c>
      <c r="C4582" s="251" t="s">
        <v>437</v>
      </c>
      <c r="D4582" s="251" t="s">
        <v>13372</v>
      </c>
      <c r="E4582" s="250" t="s">
        <v>28</v>
      </c>
      <c r="F4582" s="253" t="s">
        <v>8292</v>
      </c>
    </row>
    <row r="4583" spans="1:6" ht="40.5">
      <c r="A4583" s="246" t="s">
        <v>13373</v>
      </c>
      <c r="B4583" s="247" t="s">
        <v>13374</v>
      </c>
      <c r="C4583" s="251" t="s">
        <v>437</v>
      </c>
      <c r="D4583" s="251" t="s">
        <v>10517</v>
      </c>
      <c r="E4583" s="250" t="s">
        <v>28</v>
      </c>
      <c r="F4583" s="253" t="s">
        <v>23874</v>
      </c>
    </row>
    <row r="4584" spans="1:6" ht="54">
      <c r="A4584" s="246" t="s">
        <v>13375</v>
      </c>
      <c r="B4584" s="247" t="s">
        <v>13376</v>
      </c>
      <c r="C4584" s="251" t="s">
        <v>437</v>
      </c>
      <c r="D4584" s="251" t="s">
        <v>13377</v>
      </c>
      <c r="E4584" s="250" t="s">
        <v>28</v>
      </c>
      <c r="F4584" s="253" t="s">
        <v>7394</v>
      </c>
    </row>
    <row r="4585" spans="1:6" ht="54">
      <c r="A4585" s="246" t="s">
        <v>13378</v>
      </c>
      <c r="B4585" s="247" t="s">
        <v>13379</v>
      </c>
      <c r="C4585" s="251" t="s">
        <v>437</v>
      </c>
      <c r="D4585" s="251" t="s">
        <v>13380</v>
      </c>
      <c r="E4585" s="250" t="s">
        <v>28</v>
      </c>
      <c r="F4585" s="253" t="s">
        <v>19878</v>
      </c>
    </row>
    <row r="4586" spans="1:6" ht="54">
      <c r="A4586" s="246" t="s">
        <v>13381</v>
      </c>
      <c r="B4586" s="247" t="s">
        <v>13382</v>
      </c>
      <c r="C4586" s="251" t="s">
        <v>437</v>
      </c>
      <c r="D4586" s="251" t="s">
        <v>5681</v>
      </c>
      <c r="E4586" s="250" t="s">
        <v>28</v>
      </c>
      <c r="F4586" s="253" t="s">
        <v>23228</v>
      </c>
    </row>
    <row r="4587" spans="1:6" ht="54">
      <c r="A4587" s="246" t="s">
        <v>13383</v>
      </c>
      <c r="B4587" s="247" t="s">
        <v>13384</v>
      </c>
      <c r="C4587" s="251" t="s">
        <v>437</v>
      </c>
      <c r="D4587" s="251" t="s">
        <v>11729</v>
      </c>
      <c r="E4587" s="250" t="s">
        <v>28</v>
      </c>
      <c r="F4587" s="253" t="s">
        <v>11591</v>
      </c>
    </row>
    <row r="4588" spans="1:6" ht="40.5">
      <c r="A4588" s="246" t="s">
        <v>13385</v>
      </c>
      <c r="B4588" s="247" t="s">
        <v>13386</v>
      </c>
      <c r="C4588" s="251" t="s">
        <v>437</v>
      </c>
      <c r="D4588" s="251" t="s">
        <v>13387</v>
      </c>
      <c r="E4588" s="250" t="s">
        <v>28</v>
      </c>
      <c r="F4588" s="253" t="s">
        <v>23875</v>
      </c>
    </row>
    <row r="4589" spans="1:6" ht="54">
      <c r="A4589" s="246" t="s">
        <v>13388</v>
      </c>
      <c r="B4589" s="247" t="s">
        <v>13389</v>
      </c>
      <c r="C4589" s="251" t="s">
        <v>437</v>
      </c>
      <c r="D4589" s="251" t="s">
        <v>13390</v>
      </c>
      <c r="E4589" s="250" t="s">
        <v>28</v>
      </c>
      <c r="F4589" s="253" t="s">
        <v>14368</v>
      </c>
    </row>
    <row r="4590" spans="1:6" ht="54">
      <c r="A4590" s="246" t="s">
        <v>13391</v>
      </c>
      <c r="B4590" s="247" t="s">
        <v>13392</v>
      </c>
      <c r="C4590" s="251" t="s">
        <v>437</v>
      </c>
      <c r="D4590" s="251" t="s">
        <v>13393</v>
      </c>
      <c r="E4590" s="250" t="s">
        <v>28</v>
      </c>
      <c r="F4590" s="253" t="s">
        <v>12601</v>
      </c>
    </row>
    <row r="4591" spans="1:6" ht="40.5">
      <c r="A4591" s="246" t="s">
        <v>13394</v>
      </c>
      <c r="B4591" s="247" t="s">
        <v>13395</v>
      </c>
      <c r="C4591" s="251" t="s">
        <v>437</v>
      </c>
      <c r="D4591" s="251" t="s">
        <v>483</v>
      </c>
      <c r="E4591" s="250" t="s">
        <v>28</v>
      </c>
      <c r="F4591" s="253" t="s">
        <v>23173</v>
      </c>
    </row>
    <row r="4592" spans="1:6" ht="54">
      <c r="A4592" s="246" t="s">
        <v>13396</v>
      </c>
      <c r="B4592" s="247" t="s">
        <v>13397</v>
      </c>
      <c r="C4592" s="251" t="s">
        <v>437</v>
      </c>
      <c r="D4592" s="251" t="s">
        <v>13398</v>
      </c>
      <c r="E4592" s="250" t="s">
        <v>28</v>
      </c>
      <c r="F4592" s="253" t="s">
        <v>7919</v>
      </c>
    </row>
    <row r="4593" spans="1:6" ht="40.5">
      <c r="A4593" s="246" t="s">
        <v>13399</v>
      </c>
      <c r="B4593" s="247" t="s">
        <v>13400</v>
      </c>
      <c r="C4593" s="251" t="s">
        <v>437</v>
      </c>
      <c r="D4593" s="251" t="s">
        <v>13401</v>
      </c>
      <c r="E4593" s="250" t="s">
        <v>28</v>
      </c>
      <c r="F4593" s="253" t="s">
        <v>23876</v>
      </c>
    </row>
    <row r="4594" spans="1:6" ht="54">
      <c r="A4594" s="246" t="s">
        <v>13402</v>
      </c>
      <c r="B4594" s="247" t="s">
        <v>13403</v>
      </c>
      <c r="C4594" s="251" t="s">
        <v>437</v>
      </c>
      <c r="D4594" s="251" t="s">
        <v>10525</v>
      </c>
      <c r="E4594" s="250" t="s">
        <v>28</v>
      </c>
      <c r="F4594" s="253" t="s">
        <v>6426</v>
      </c>
    </row>
    <row r="4595" spans="1:6" ht="54">
      <c r="A4595" s="246" t="s">
        <v>13404</v>
      </c>
      <c r="B4595" s="247" t="s">
        <v>13405</v>
      </c>
      <c r="C4595" s="251" t="s">
        <v>437</v>
      </c>
      <c r="D4595" s="251" t="s">
        <v>13406</v>
      </c>
      <c r="E4595" s="250" t="s">
        <v>28</v>
      </c>
      <c r="F4595" s="253" t="s">
        <v>20871</v>
      </c>
    </row>
    <row r="4596" spans="1:6" ht="54">
      <c r="A4596" s="246" t="s">
        <v>13407</v>
      </c>
      <c r="B4596" s="247" t="s">
        <v>13408</v>
      </c>
      <c r="C4596" s="251" t="s">
        <v>437</v>
      </c>
      <c r="D4596" s="251" t="s">
        <v>12034</v>
      </c>
      <c r="E4596" s="250" t="s">
        <v>28</v>
      </c>
      <c r="F4596" s="253" t="s">
        <v>8172</v>
      </c>
    </row>
    <row r="4597" spans="1:6" ht="40.5">
      <c r="A4597" s="246" t="s">
        <v>13409</v>
      </c>
      <c r="B4597" s="247" t="s">
        <v>13410</v>
      </c>
      <c r="C4597" s="251" t="s">
        <v>437</v>
      </c>
      <c r="D4597" s="251" t="s">
        <v>13411</v>
      </c>
      <c r="E4597" s="250" t="s">
        <v>28</v>
      </c>
      <c r="F4597" s="253" t="s">
        <v>12811</v>
      </c>
    </row>
    <row r="4598" spans="1:6" ht="54">
      <c r="A4598" s="246" t="s">
        <v>13412</v>
      </c>
      <c r="B4598" s="247" t="s">
        <v>13413</v>
      </c>
      <c r="C4598" s="251" t="s">
        <v>437</v>
      </c>
      <c r="D4598" s="251" t="s">
        <v>13414</v>
      </c>
      <c r="E4598" s="250" t="s">
        <v>28</v>
      </c>
      <c r="F4598" s="253" t="s">
        <v>23877</v>
      </c>
    </row>
    <row r="4599" spans="1:6" ht="54">
      <c r="A4599" s="246" t="s">
        <v>13415</v>
      </c>
      <c r="B4599" s="247" t="s">
        <v>13416</v>
      </c>
      <c r="C4599" s="251" t="s">
        <v>437</v>
      </c>
      <c r="D4599" s="251" t="s">
        <v>13417</v>
      </c>
      <c r="E4599" s="250" t="s">
        <v>28</v>
      </c>
      <c r="F4599" s="253" t="s">
        <v>23863</v>
      </c>
    </row>
    <row r="4600" spans="1:6" ht="40.5">
      <c r="A4600" s="246" t="s">
        <v>13418</v>
      </c>
      <c r="B4600" s="247" t="s">
        <v>13419</v>
      </c>
      <c r="C4600" s="251" t="s">
        <v>437</v>
      </c>
      <c r="D4600" s="251" t="s">
        <v>13420</v>
      </c>
      <c r="E4600" s="250" t="s">
        <v>28</v>
      </c>
      <c r="F4600" s="253" t="s">
        <v>23551</v>
      </c>
    </row>
    <row r="4601" spans="1:6" ht="54">
      <c r="A4601" s="246" t="s">
        <v>13421</v>
      </c>
      <c r="B4601" s="247" t="s">
        <v>13422</v>
      </c>
      <c r="C4601" s="251" t="s">
        <v>437</v>
      </c>
      <c r="D4601" s="251" t="s">
        <v>7989</v>
      </c>
      <c r="E4601" s="250" t="s">
        <v>28</v>
      </c>
      <c r="F4601" s="253" t="s">
        <v>23878</v>
      </c>
    </row>
    <row r="4602" spans="1:6" ht="54">
      <c r="A4602" s="246" t="s">
        <v>13423</v>
      </c>
      <c r="B4602" s="247" t="s">
        <v>13424</v>
      </c>
      <c r="C4602" s="251" t="s">
        <v>437</v>
      </c>
      <c r="D4602" s="251" t="s">
        <v>10964</v>
      </c>
      <c r="E4602" s="250" t="s">
        <v>28</v>
      </c>
      <c r="F4602" s="253" t="s">
        <v>22307</v>
      </c>
    </row>
    <row r="4603" spans="1:6" ht="67.5">
      <c r="A4603" s="246" t="s">
        <v>13425</v>
      </c>
      <c r="B4603" s="247" t="s">
        <v>13426</v>
      </c>
      <c r="C4603" s="251" t="s">
        <v>437</v>
      </c>
      <c r="D4603" s="251" t="s">
        <v>13427</v>
      </c>
      <c r="E4603" s="250" t="s">
        <v>28</v>
      </c>
      <c r="F4603" s="253" t="s">
        <v>13136</v>
      </c>
    </row>
    <row r="4604" spans="1:6" ht="67.5">
      <c r="A4604" s="246" t="s">
        <v>13428</v>
      </c>
      <c r="B4604" s="247" t="s">
        <v>13429</v>
      </c>
      <c r="C4604" s="251" t="s">
        <v>437</v>
      </c>
      <c r="D4604" s="251" t="s">
        <v>13430</v>
      </c>
      <c r="E4604" s="250" t="s">
        <v>28</v>
      </c>
      <c r="F4604" s="253" t="s">
        <v>23879</v>
      </c>
    </row>
    <row r="4605" spans="1:6" ht="54">
      <c r="A4605" s="246" t="s">
        <v>13431</v>
      </c>
      <c r="B4605" s="247" t="s">
        <v>13432</v>
      </c>
      <c r="C4605" s="251" t="s">
        <v>437</v>
      </c>
      <c r="D4605" s="251" t="s">
        <v>13377</v>
      </c>
      <c r="E4605" s="250" t="s">
        <v>28</v>
      </c>
      <c r="F4605" s="253" t="s">
        <v>23523</v>
      </c>
    </row>
    <row r="4606" spans="1:6" ht="67.5">
      <c r="A4606" s="246" t="s">
        <v>13433</v>
      </c>
      <c r="B4606" s="247" t="s">
        <v>13434</v>
      </c>
      <c r="C4606" s="251" t="s">
        <v>437</v>
      </c>
      <c r="D4606" s="251" t="s">
        <v>4157</v>
      </c>
      <c r="E4606" s="250" t="s">
        <v>28</v>
      </c>
      <c r="F4606" s="253" t="s">
        <v>20287</v>
      </c>
    </row>
    <row r="4607" spans="1:6" ht="67.5">
      <c r="A4607" s="246" t="s">
        <v>13435</v>
      </c>
      <c r="B4607" s="247" t="s">
        <v>13436</v>
      </c>
      <c r="C4607" s="251" t="s">
        <v>437</v>
      </c>
      <c r="D4607" s="251" t="s">
        <v>13437</v>
      </c>
      <c r="E4607" s="250" t="s">
        <v>28</v>
      </c>
      <c r="F4607" s="253" t="s">
        <v>21323</v>
      </c>
    </row>
    <row r="4608" spans="1:6" ht="67.5">
      <c r="A4608" s="246" t="s">
        <v>13438</v>
      </c>
      <c r="B4608" s="247" t="s">
        <v>13439</v>
      </c>
      <c r="C4608" s="251" t="s">
        <v>437</v>
      </c>
      <c r="D4608" s="251" t="s">
        <v>13440</v>
      </c>
      <c r="E4608" s="250" t="s">
        <v>28</v>
      </c>
      <c r="F4608" s="253" t="s">
        <v>23880</v>
      </c>
    </row>
    <row r="4609" spans="1:6" ht="54">
      <c r="A4609" s="246" t="s">
        <v>13441</v>
      </c>
      <c r="B4609" s="247" t="s">
        <v>13442</v>
      </c>
      <c r="C4609" s="251" t="s">
        <v>437</v>
      </c>
      <c r="D4609" s="251" t="s">
        <v>13242</v>
      </c>
      <c r="E4609" s="250" t="s">
        <v>28</v>
      </c>
      <c r="F4609" s="253" t="s">
        <v>23881</v>
      </c>
    </row>
    <row r="4610" spans="1:6" ht="54">
      <c r="A4610" s="246" t="s">
        <v>13443</v>
      </c>
      <c r="B4610" s="247" t="s">
        <v>13444</v>
      </c>
      <c r="C4610" s="251" t="s">
        <v>437</v>
      </c>
      <c r="D4610" s="251" t="s">
        <v>8228</v>
      </c>
      <c r="E4610" s="250" t="s">
        <v>28</v>
      </c>
      <c r="F4610" s="253" t="s">
        <v>23882</v>
      </c>
    </row>
    <row r="4611" spans="1:6" ht="67.5">
      <c r="A4611" s="246" t="s">
        <v>13445</v>
      </c>
      <c r="B4611" s="247" t="s">
        <v>13446</v>
      </c>
      <c r="C4611" s="251" t="s">
        <v>437</v>
      </c>
      <c r="D4611" s="251" t="s">
        <v>13447</v>
      </c>
      <c r="E4611" s="250" t="s">
        <v>28</v>
      </c>
      <c r="F4611" s="253" t="s">
        <v>17164</v>
      </c>
    </row>
    <row r="4612" spans="1:6" ht="67.5">
      <c r="A4612" s="246" t="s">
        <v>13448</v>
      </c>
      <c r="B4612" s="247" t="s">
        <v>13449</v>
      </c>
      <c r="C4612" s="251" t="s">
        <v>437</v>
      </c>
      <c r="D4612" s="251" t="s">
        <v>6467</v>
      </c>
      <c r="E4612" s="250" t="s">
        <v>28</v>
      </c>
      <c r="F4612" s="253" t="s">
        <v>23883</v>
      </c>
    </row>
    <row r="4613" spans="1:6" ht="54">
      <c r="A4613" s="246" t="s">
        <v>13450</v>
      </c>
      <c r="B4613" s="247" t="s">
        <v>13451</v>
      </c>
      <c r="C4613" s="251" t="s">
        <v>437</v>
      </c>
      <c r="D4613" s="251" t="s">
        <v>13452</v>
      </c>
      <c r="E4613" s="250" t="s">
        <v>28</v>
      </c>
      <c r="F4613" s="253" t="s">
        <v>22947</v>
      </c>
    </row>
    <row r="4614" spans="1:6" ht="40.5">
      <c r="A4614" s="246" t="s">
        <v>13453</v>
      </c>
      <c r="B4614" s="247" t="s">
        <v>13454</v>
      </c>
      <c r="C4614" s="251" t="s">
        <v>437</v>
      </c>
      <c r="D4614" s="251" t="s">
        <v>7228</v>
      </c>
      <c r="E4614" s="250" t="s">
        <v>28</v>
      </c>
      <c r="F4614" s="253" t="s">
        <v>8158</v>
      </c>
    </row>
    <row r="4615" spans="1:6" ht="54">
      <c r="A4615" s="246" t="s">
        <v>13455</v>
      </c>
      <c r="B4615" s="247" t="s">
        <v>13456</v>
      </c>
      <c r="C4615" s="251" t="s">
        <v>437</v>
      </c>
      <c r="D4615" s="251" t="s">
        <v>10861</v>
      </c>
      <c r="E4615" s="250" t="s">
        <v>28</v>
      </c>
      <c r="F4615" s="253" t="s">
        <v>23884</v>
      </c>
    </row>
    <row r="4616" spans="1:6" ht="40.5">
      <c r="A4616" s="246" t="s">
        <v>13457</v>
      </c>
      <c r="B4616" s="247" t="s">
        <v>13458</v>
      </c>
      <c r="C4616" s="251" t="s">
        <v>437</v>
      </c>
      <c r="D4616" s="251" t="s">
        <v>13363</v>
      </c>
      <c r="E4616" s="250" t="s">
        <v>28</v>
      </c>
      <c r="F4616" s="253" t="s">
        <v>11118</v>
      </c>
    </row>
    <row r="4617" spans="1:6" ht="54">
      <c r="A4617" s="246" t="s">
        <v>13459</v>
      </c>
      <c r="B4617" s="247" t="s">
        <v>13460</v>
      </c>
      <c r="C4617" s="251" t="s">
        <v>437</v>
      </c>
      <c r="D4617" s="251" t="s">
        <v>13461</v>
      </c>
      <c r="E4617" s="250" t="s">
        <v>28</v>
      </c>
      <c r="F4617" s="253" t="s">
        <v>23885</v>
      </c>
    </row>
    <row r="4618" spans="1:6" ht="54">
      <c r="A4618" s="246" t="s">
        <v>13462</v>
      </c>
      <c r="B4618" s="247" t="s">
        <v>13463</v>
      </c>
      <c r="C4618" s="251" t="s">
        <v>437</v>
      </c>
      <c r="D4618" s="251" t="s">
        <v>13464</v>
      </c>
      <c r="E4618" s="250" t="s">
        <v>28</v>
      </c>
      <c r="F4618" s="253" t="s">
        <v>22829</v>
      </c>
    </row>
    <row r="4619" spans="1:6" ht="40.5">
      <c r="A4619" s="246" t="s">
        <v>13465</v>
      </c>
      <c r="B4619" s="247" t="s">
        <v>13466</v>
      </c>
      <c r="C4619" s="251" t="s">
        <v>437</v>
      </c>
      <c r="D4619" s="251" t="s">
        <v>13467</v>
      </c>
      <c r="E4619" s="250" t="s">
        <v>28</v>
      </c>
      <c r="F4619" s="253" t="s">
        <v>23886</v>
      </c>
    </row>
    <row r="4620" spans="1:6" ht="54">
      <c r="A4620" s="246" t="s">
        <v>13468</v>
      </c>
      <c r="B4620" s="247" t="s">
        <v>13469</v>
      </c>
      <c r="C4620" s="251" t="s">
        <v>437</v>
      </c>
      <c r="D4620" s="251" t="s">
        <v>13470</v>
      </c>
      <c r="E4620" s="250" t="s">
        <v>28</v>
      </c>
      <c r="F4620" s="253" t="s">
        <v>23887</v>
      </c>
    </row>
    <row r="4621" spans="1:6" ht="54">
      <c r="A4621" s="246" t="s">
        <v>13471</v>
      </c>
      <c r="B4621" s="247" t="s">
        <v>13472</v>
      </c>
      <c r="C4621" s="251" t="s">
        <v>437</v>
      </c>
      <c r="D4621" s="251" t="s">
        <v>260</v>
      </c>
      <c r="E4621" s="250" t="s">
        <v>28</v>
      </c>
      <c r="F4621" s="253" t="s">
        <v>23888</v>
      </c>
    </row>
    <row r="4622" spans="1:6" ht="54">
      <c r="A4622" s="246" t="s">
        <v>13473</v>
      </c>
      <c r="B4622" s="247" t="s">
        <v>13474</v>
      </c>
      <c r="C4622" s="251" t="s">
        <v>437</v>
      </c>
      <c r="D4622" s="251" t="s">
        <v>13475</v>
      </c>
      <c r="E4622" s="250" t="s">
        <v>28</v>
      </c>
      <c r="F4622" s="253" t="s">
        <v>20918</v>
      </c>
    </row>
    <row r="4623" spans="1:6" ht="54">
      <c r="A4623" s="246" t="s">
        <v>13476</v>
      </c>
      <c r="B4623" s="247" t="s">
        <v>13477</v>
      </c>
      <c r="C4623" s="251" t="s">
        <v>437</v>
      </c>
      <c r="D4623" s="251" t="s">
        <v>13478</v>
      </c>
      <c r="E4623" s="250" t="s">
        <v>28</v>
      </c>
      <c r="F4623" s="253" t="s">
        <v>23889</v>
      </c>
    </row>
    <row r="4624" spans="1:6" ht="54">
      <c r="A4624" s="246" t="s">
        <v>13479</v>
      </c>
      <c r="B4624" s="247" t="s">
        <v>13480</v>
      </c>
      <c r="C4624" s="251" t="s">
        <v>437</v>
      </c>
      <c r="D4624" s="251" t="s">
        <v>13481</v>
      </c>
      <c r="E4624" s="250" t="s">
        <v>28</v>
      </c>
      <c r="F4624" s="253" t="s">
        <v>23890</v>
      </c>
    </row>
    <row r="4625" spans="1:6" ht="54">
      <c r="A4625" s="246" t="s">
        <v>13482</v>
      </c>
      <c r="B4625" s="247" t="s">
        <v>13483</v>
      </c>
      <c r="C4625" s="251" t="s">
        <v>437</v>
      </c>
      <c r="D4625" s="251" t="s">
        <v>13484</v>
      </c>
      <c r="E4625" s="250" t="s">
        <v>28</v>
      </c>
      <c r="F4625" s="253" t="s">
        <v>14029</v>
      </c>
    </row>
    <row r="4626" spans="1:6" ht="54">
      <c r="A4626" s="246" t="s">
        <v>13485</v>
      </c>
      <c r="B4626" s="247" t="s">
        <v>13486</v>
      </c>
      <c r="C4626" s="251" t="s">
        <v>437</v>
      </c>
      <c r="D4626" s="251" t="s">
        <v>1114</v>
      </c>
      <c r="E4626" s="250" t="s">
        <v>28</v>
      </c>
      <c r="F4626" s="253" t="s">
        <v>23891</v>
      </c>
    </row>
    <row r="4627" spans="1:6" ht="54">
      <c r="A4627" s="246" t="s">
        <v>13487</v>
      </c>
      <c r="B4627" s="247" t="s">
        <v>13488</v>
      </c>
      <c r="C4627" s="251" t="s">
        <v>437</v>
      </c>
      <c r="D4627" s="251" t="s">
        <v>13489</v>
      </c>
      <c r="E4627" s="250" t="s">
        <v>28</v>
      </c>
      <c r="F4627" s="253" t="s">
        <v>23892</v>
      </c>
    </row>
    <row r="4628" spans="1:6" ht="40.5">
      <c r="A4628" s="246" t="s">
        <v>13490</v>
      </c>
      <c r="B4628" s="247" t="s">
        <v>13491</v>
      </c>
      <c r="C4628" s="251" t="s">
        <v>437</v>
      </c>
      <c r="D4628" s="251" t="s">
        <v>13492</v>
      </c>
      <c r="E4628" s="250" t="s">
        <v>28</v>
      </c>
      <c r="F4628" s="253" t="s">
        <v>23893</v>
      </c>
    </row>
    <row r="4629" spans="1:6" ht="40.5">
      <c r="A4629" s="246" t="s">
        <v>13493</v>
      </c>
      <c r="B4629" s="247" t="s">
        <v>13494</v>
      </c>
      <c r="C4629" s="251" t="s">
        <v>437</v>
      </c>
      <c r="D4629" s="251" t="s">
        <v>13495</v>
      </c>
      <c r="E4629" s="250" t="s">
        <v>28</v>
      </c>
      <c r="F4629" s="253" t="s">
        <v>17304</v>
      </c>
    </row>
    <row r="4630" spans="1:6" ht="40.5">
      <c r="A4630" s="246" t="s">
        <v>13496</v>
      </c>
      <c r="B4630" s="247" t="s">
        <v>13497</v>
      </c>
      <c r="C4630" s="251" t="s">
        <v>437</v>
      </c>
      <c r="D4630" s="251" t="s">
        <v>13498</v>
      </c>
      <c r="E4630" s="250" t="s">
        <v>28</v>
      </c>
      <c r="F4630" s="253" t="s">
        <v>23894</v>
      </c>
    </row>
    <row r="4631" spans="1:6" ht="40.5">
      <c r="A4631" s="246" t="s">
        <v>13499</v>
      </c>
      <c r="B4631" s="247" t="s">
        <v>13500</v>
      </c>
      <c r="C4631" s="251" t="s">
        <v>437</v>
      </c>
      <c r="D4631" s="251" t="s">
        <v>13501</v>
      </c>
      <c r="E4631" s="250" t="s">
        <v>28</v>
      </c>
      <c r="F4631" s="253" t="s">
        <v>13887</v>
      </c>
    </row>
    <row r="4632" spans="1:6" ht="67.5">
      <c r="A4632" s="246" t="s">
        <v>13502</v>
      </c>
      <c r="B4632" s="247" t="s">
        <v>13503</v>
      </c>
      <c r="C4632" s="251" t="s">
        <v>437</v>
      </c>
      <c r="D4632" s="251" t="s">
        <v>13504</v>
      </c>
      <c r="E4632" s="250" t="s">
        <v>28</v>
      </c>
      <c r="F4632" s="253" t="s">
        <v>11880</v>
      </c>
    </row>
    <row r="4633" spans="1:6" ht="67.5">
      <c r="A4633" s="246" t="s">
        <v>13505</v>
      </c>
      <c r="B4633" s="247" t="s">
        <v>13506</v>
      </c>
      <c r="C4633" s="251" t="s">
        <v>437</v>
      </c>
      <c r="D4633" s="251" t="s">
        <v>13507</v>
      </c>
      <c r="E4633" s="250" t="s">
        <v>28</v>
      </c>
      <c r="F4633" s="253" t="s">
        <v>23895</v>
      </c>
    </row>
    <row r="4634" spans="1:6" ht="67.5">
      <c r="A4634" s="246" t="s">
        <v>13508</v>
      </c>
      <c r="B4634" s="247" t="s">
        <v>13509</v>
      </c>
      <c r="C4634" s="251" t="s">
        <v>437</v>
      </c>
      <c r="D4634" s="251" t="s">
        <v>13510</v>
      </c>
      <c r="E4634" s="250" t="s">
        <v>28</v>
      </c>
      <c r="F4634" s="253" t="s">
        <v>23896</v>
      </c>
    </row>
    <row r="4635" spans="1:6" ht="67.5">
      <c r="A4635" s="246" t="s">
        <v>13511</v>
      </c>
      <c r="B4635" s="247" t="s">
        <v>13512</v>
      </c>
      <c r="C4635" s="251" t="s">
        <v>437</v>
      </c>
      <c r="D4635" s="251" t="s">
        <v>13513</v>
      </c>
      <c r="E4635" s="250" t="s">
        <v>28</v>
      </c>
      <c r="F4635" s="253" t="s">
        <v>23897</v>
      </c>
    </row>
    <row r="4636" spans="1:6" ht="54">
      <c r="A4636" s="246" t="s">
        <v>13514</v>
      </c>
      <c r="B4636" s="247" t="s">
        <v>13515</v>
      </c>
      <c r="C4636" s="251" t="s">
        <v>437</v>
      </c>
      <c r="D4636" s="251" t="s">
        <v>13516</v>
      </c>
      <c r="E4636" s="250" t="s">
        <v>28</v>
      </c>
      <c r="F4636" s="253" t="s">
        <v>23898</v>
      </c>
    </row>
    <row r="4637" spans="1:6" ht="54">
      <c r="A4637" s="246" t="s">
        <v>13517</v>
      </c>
      <c r="B4637" s="247" t="s">
        <v>13518</v>
      </c>
      <c r="C4637" s="251" t="s">
        <v>437</v>
      </c>
      <c r="D4637" s="251" t="s">
        <v>13519</v>
      </c>
      <c r="E4637" s="250" t="s">
        <v>28</v>
      </c>
      <c r="F4637" s="253" t="s">
        <v>23899</v>
      </c>
    </row>
    <row r="4638" spans="1:6" ht="54">
      <c r="A4638" s="246" t="s">
        <v>13520</v>
      </c>
      <c r="B4638" s="247" t="s">
        <v>13521</v>
      </c>
      <c r="C4638" s="251" t="s">
        <v>437</v>
      </c>
      <c r="D4638" s="251" t="s">
        <v>13522</v>
      </c>
      <c r="E4638" s="250" t="s">
        <v>28</v>
      </c>
      <c r="F4638" s="253" t="s">
        <v>23900</v>
      </c>
    </row>
    <row r="4639" spans="1:6" ht="54">
      <c r="A4639" s="246" t="s">
        <v>13523</v>
      </c>
      <c r="B4639" s="247" t="s">
        <v>13524</v>
      </c>
      <c r="C4639" s="251" t="s">
        <v>437</v>
      </c>
      <c r="D4639" s="251" t="s">
        <v>13525</v>
      </c>
      <c r="E4639" s="250" t="s">
        <v>28</v>
      </c>
      <c r="F4639" s="253" t="s">
        <v>23901</v>
      </c>
    </row>
    <row r="4640" spans="1:6" ht="67.5">
      <c r="A4640" s="246" t="s">
        <v>13526</v>
      </c>
      <c r="B4640" s="247" t="s">
        <v>13527</v>
      </c>
      <c r="C4640" s="251" t="s">
        <v>437</v>
      </c>
      <c r="D4640" s="251" t="s">
        <v>13528</v>
      </c>
      <c r="E4640" s="250" t="s">
        <v>28</v>
      </c>
      <c r="F4640" s="253" t="s">
        <v>23902</v>
      </c>
    </row>
    <row r="4641" spans="1:6" ht="67.5">
      <c r="A4641" s="246" t="s">
        <v>13529</v>
      </c>
      <c r="B4641" s="247" t="s">
        <v>13530</v>
      </c>
      <c r="C4641" s="251" t="s">
        <v>437</v>
      </c>
      <c r="D4641" s="251" t="s">
        <v>13531</v>
      </c>
      <c r="E4641" s="250" t="s">
        <v>28</v>
      </c>
      <c r="F4641" s="253" t="s">
        <v>23903</v>
      </c>
    </row>
    <row r="4642" spans="1:6" ht="67.5">
      <c r="A4642" s="246" t="s">
        <v>13532</v>
      </c>
      <c r="B4642" s="247" t="s">
        <v>13533</v>
      </c>
      <c r="C4642" s="251" t="s">
        <v>437</v>
      </c>
      <c r="D4642" s="251" t="s">
        <v>8942</v>
      </c>
      <c r="E4642" s="250" t="s">
        <v>28</v>
      </c>
      <c r="F4642" s="253" t="s">
        <v>23904</v>
      </c>
    </row>
    <row r="4643" spans="1:6" ht="67.5">
      <c r="A4643" s="246" t="s">
        <v>13534</v>
      </c>
      <c r="B4643" s="247" t="s">
        <v>13535</v>
      </c>
      <c r="C4643" s="251" t="s">
        <v>437</v>
      </c>
      <c r="D4643" s="251" t="s">
        <v>3005</v>
      </c>
      <c r="E4643" s="250" t="s">
        <v>28</v>
      </c>
      <c r="F4643" s="253" t="s">
        <v>14016</v>
      </c>
    </row>
    <row r="4644" spans="1:6" ht="67.5">
      <c r="A4644" s="246" t="s">
        <v>13536</v>
      </c>
      <c r="B4644" s="247" t="s">
        <v>13537</v>
      </c>
      <c r="C4644" s="251" t="s">
        <v>437</v>
      </c>
      <c r="D4644" s="251" t="s">
        <v>13538</v>
      </c>
      <c r="E4644" s="250" t="s">
        <v>28</v>
      </c>
      <c r="F4644" s="253" t="s">
        <v>23905</v>
      </c>
    </row>
    <row r="4645" spans="1:6" ht="54">
      <c r="A4645" s="246" t="s">
        <v>13539</v>
      </c>
      <c r="B4645" s="247" t="s">
        <v>13540</v>
      </c>
      <c r="C4645" s="251" t="s">
        <v>437</v>
      </c>
      <c r="D4645" s="251" t="s">
        <v>13541</v>
      </c>
      <c r="E4645" s="250" t="s">
        <v>28</v>
      </c>
      <c r="F4645" s="253" t="s">
        <v>11895</v>
      </c>
    </row>
    <row r="4646" spans="1:6" ht="54">
      <c r="A4646" s="246" t="s">
        <v>13542</v>
      </c>
      <c r="B4646" s="247" t="s">
        <v>13543</v>
      </c>
      <c r="C4646" s="251" t="s">
        <v>437</v>
      </c>
      <c r="D4646" s="251" t="s">
        <v>13544</v>
      </c>
      <c r="E4646" s="250" t="s">
        <v>28</v>
      </c>
      <c r="F4646" s="253" t="s">
        <v>22947</v>
      </c>
    </row>
    <row r="4647" spans="1:6" ht="54">
      <c r="A4647" s="246" t="s">
        <v>13545</v>
      </c>
      <c r="B4647" s="247" t="s">
        <v>13546</v>
      </c>
      <c r="C4647" s="251" t="s">
        <v>437</v>
      </c>
      <c r="D4647" s="251" t="s">
        <v>13547</v>
      </c>
      <c r="E4647" s="250" t="s">
        <v>28</v>
      </c>
      <c r="F4647" s="253" t="s">
        <v>22758</v>
      </c>
    </row>
    <row r="4648" spans="1:6" ht="54">
      <c r="A4648" s="246" t="s">
        <v>13548</v>
      </c>
      <c r="B4648" s="247" t="s">
        <v>13549</v>
      </c>
      <c r="C4648" s="251" t="s">
        <v>437</v>
      </c>
      <c r="D4648" s="251" t="s">
        <v>13550</v>
      </c>
      <c r="E4648" s="250" t="s">
        <v>28</v>
      </c>
      <c r="F4648" s="253" t="s">
        <v>23906</v>
      </c>
    </row>
    <row r="4649" spans="1:6" ht="54">
      <c r="A4649" s="246" t="s">
        <v>13551</v>
      </c>
      <c r="B4649" s="247" t="s">
        <v>13552</v>
      </c>
      <c r="C4649" s="251" t="s">
        <v>437</v>
      </c>
      <c r="D4649" s="251" t="s">
        <v>13553</v>
      </c>
      <c r="E4649" s="250" t="s">
        <v>28</v>
      </c>
      <c r="F4649" s="253" t="s">
        <v>23907</v>
      </c>
    </row>
    <row r="4650" spans="1:6" ht="54">
      <c r="A4650" s="246" t="s">
        <v>13554</v>
      </c>
      <c r="B4650" s="247" t="s">
        <v>13555</v>
      </c>
      <c r="C4650" s="251" t="s">
        <v>437</v>
      </c>
      <c r="D4650" s="251" t="s">
        <v>13556</v>
      </c>
      <c r="E4650" s="250" t="s">
        <v>28</v>
      </c>
      <c r="F4650" s="253" t="s">
        <v>23908</v>
      </c>
    </row>
    <row r="4651" spans="1:6" ht="54">
      <c r="A4651" s="246" t="s">
        <v>13557</v>
      </c>
      <c r="B4651" s="247" t="s">
        <v>13558</v>
      </c>
      <c r="C4651" s="251" t="s">
        <v>437</v>
      </c>
      <c r="D4651" s="251" t="s">
        <v>13559</v>
      </c>
      <c r="E4651" s="250" t="s">
        <v>28</v>
      </c>
      <c r="F4651" s="253" t="s">
        <v>23909</v>
      </c>
    </row>
    <row r="4652" spans="1:6" ht="54">
      <c r="A4652" s="246" t="s">
        <v>13560</v>
      </c>
      <c r="B4652" s="247" t="s">
        <v>13561</v>
      </c>
      <c r="C4652" s="251" t="s">
        <v>437</v>
      </c>
      <c r="D4652" s="251" t="s">
        <v>13562</v>
      </c>
      <c r="E4652" s="250" t="s">
        <v>28</v>
      </c>
      <c r="F4652" s="253" t="s">
        <v>23910</v>
      </c>
    </row>
    <row r="4653" spans="1:6" ht="54">
      <c r="A4653" s="246" t="s">
        <v>13563</v>
      </c>
      <c r="B4653" s="247" t="s">
        <v>13564</v>
      </c>
      <c r="C4653" s="251" t="s">
        <v>437</v>
      </c>
      <c r="D4653" s="251" t="s">
        <v>13565</v>
      </c>
      <c r="E4653" s="250" t="s">
        <v>28</v>
      </c>
      <c r="F4653" s="253" t="s">
        <v>23911</v>
      </c>
    </row>
    <row r="4654" spans="1:6" ht="40.5">
      <c r="A4654" s="246" t="s">
        <v>13566</v>
      </c>
      <c r="B4654" s="247" t="s">
        <v>13567</v>
      </c>
      <c r="C4654" s="251" t="s">
        <v>437</v>
      </c>
      <c r="D4654" s="251" t="s">
        <v>13568</v>
      </c>
      <c r="E4654" s="250" t="s">
        <v>28</v>
      </c>
      <c r="F4654" s="253" t="s">
        <v>23912</v>
      </c>
    </row>
    <row r="4655" spans="1:6" ht="40.5">
      <c r="A4655" s="246" t="s">
        <v>13569</v>
      </c>
      <c r="B4655" s="247" t="s">
        <v>13570</v>
      </c>
      <c r="C4655" s="251" t="s">
        <v>437</v>
      </c>
      <c r="D4655" s="251" t="s">
        <v>4584</v>
      </c>
      <c r="E4655" s="250" t="s">
        <v>28</v>
      </c>
      <c r="F4655" s="253" t="s">
        <v>23130</v>
      </c>
    </row>
    <row r="4656" spans="1:6" ht="40.5">
      <c r="A4656" s="246" t="s">
        <v>13571</v>
      </c>
      <c r="B4656" s="247" t="s">
        <v>13572</v>
      </c>
      <c r="C4656" s="251" t="s">
        <v>437</v>
      </c>
      <c r="D4656" s="251" t="s">
        <v>13573</v>
      </c>
      <c r="E4656" s="250" t="s">
        <v>28</v>
      </c>
      <c r="F4656" s="253" t="s">
        <v>22531</v>
      </c>
    </row>
    <row r="4657" spans="1:6" ht="40.5">
      <c r="A4657" s="246" t="s">
        <v>13574</v>
      </c>
      <c r="B4657" s="247" t="s">
        <v>13575</v>
      </c>
      <c r="C4657" s="251" t="s">
        <v>437</v>
      </c>
      <c r="D4657" s="251" t="s">
        <v>13576</v>
      </c>
      <c r="E4657" s="250" t="s">
        <v>28</v>
      </c>
      <c r="F4657" s="253" t="s">
        <v>23913</v>
      </c>
    </row>
    <row r="4658" spans="1:6" ht="54">
      <c r="A4658" s="246" t="s">
        <v>13577</v>
      </c>
      <c r="B4658" s="247" t="s">
        <v>13578</v>
      </c>
      <c r="C4658" s="251" t="s">
        <v>437</v>
      </c>
      <c r="D4658" s="251" t="s">
        <v>13579</v>
      </c>
      <c r="E4658" s="250" t="s">
        <v>28</v>
      </c>
      <c r="F4658" s="253" t="s">
        <v>23914</v>
      </c>
    </row>
    <row r="4659" spans="1:6" ht="40.5">
      <c r="A4659" s="246" t="s">
        <v>13580</v>
      </c>
      <c r="B4659" s="247" t="s">
        <v>13581</v>
      </c>
      <c r="C4659" s="251" t="s">
        <v>437</v>
      </c>
      <c r="D4659" s="251" t="s">
        <v>13582</v>
      </c>
      <c r="E4659" s="250" t="s">
        <v>28</v>
      </c>
      <c r="F4659" s="253" t="s">
        <v>23915</v>
      </c>
    </row>
    <row r="4660" spans="1:6" ht="54">
      <c r="A4660" s="246" t="s">
        <v>13583</v>
      </c>
      <c r="B4660" s="247" t="s">
        <v>13584</v>
      </c>
      <c r="C4660" s="251" t="s">
        <v>437</v>
      </c>
      <c r="D4660" s="251" t="s">
        <v>13582</v>
      </c>
      <c r="E4660" s="250" t="s">
        <v>28</v>
      </c>
      <c r="F4660" s="253" t="s">
        <v>23915</v>
      </c>
    </row>
    <row r="4661" spans="1:6" ht="40.5">
      <c r="A4661" s="246" t="s">
        <v>13585</v>
      </c>
      <c r="B4661" s="247" t="s">
        <v>13586</v>
      </c>
      <c r="C4661" s="251" t="s">
        <v>437</v>
      </c>
      <c r="D4661" s="251" t="s">
        <v>13587</v>
      </c>
      <c r="E4661" s="250" t="s">
        <v>28</v>
      </c>
      <c r="F4661" s="253" t="s">
        <v>23916</v>
      </c>
    </row>
    <row r="4662" spans="1:6" ht="54">
      <c r="A4662" s="246" t="s">
        <v>13588</v>
      </c>
      <c r="B4662" s="247" t="s">
        <v>13589</v>
      </c>
      <c r="C4662" s="251" t="s">
        <v>437</v>
      </c>
      <c r="D4662" s="251" t="s">
        <v>13590</v>
      </c>
      <c r="E4662" s="250" t="s">
        <v>28</v>
      </c>
      <c r="F4662" s="253" t="s">
        <v>23917</v>
      </c>
    </row>
    <row r="4663" spans="1:6" ht="40.5">
      <c r="A4663" s="246" t="s">
        <v>13591</v>
      </c>
      <c r="B4663" s="247" t="s">
        <v>13592</v>
      </c>
      <c r="C4663" s="251" t="s">
        <v>437</v>
      </c>
      <c r="D4663" s="251" t="s">
        <v>13593</v>
      </c>
      <c r="E4663" s="250" t="s">
        <v>28</v>
      </c>
      <c r="F4663" s="253" t="s">
        <v>23918</v>
      </c>
    </row>
    <row r="4664" spans="1:6" ht="40.5">
      <c r="A4664" s="246" t="s">
        <v>13594</v>
      </c>
      <c r="B4664" s="247" t="s">
        <v>13595</v>
      </c>
      <c r="C4664" s="251" t="s">
        <v>437</v>
      </c>
      <c r="D4664" s="251" t="s">
        <v>13596</v>
      </c>
      <c r="E4664" s="250" t="s">
        <v>28</v>
      </c>
      <c r="F4664" s="253" t="s">
        <v>23919</v>
      </c>
    </row>
    <row r="4665" spans="1:6" ht="40.5">
      <c r="A4665" s="246" t="s">
        <v>13597</v>
      </c>
      <c r="B4665" s="247" t="s">
        <v>13598</v>
      </c>
      <c r="C4665" s="251" t="s">
        <v>437</v>
      </c>
      <c r="D4665" s="251" t="s">
        <v>13599</v>
      </c>
      <c r="E4665" s="250" t="s">
        <v>28</v>
      </c>
      <c r="F4665" s="253" t="s">
        <v>23920</v>
      </c>
    </row>
    <row r="4666" spans="1:6" ht="40.5">
      <c r="A4666" s="246" t="s">
        <v>13600</v>
      </c>
      <c r="B4666" s="247" t="s">
        <v>13601</v>
      </c>
      <c r="C4666" s="251" t="s">
        <v>437</v>
      </c>
      <c r="D4666" s="251" t="s">
        <v>13602</v>
      </c>
      <c r="E4666" s="250" t="s">
        <v>28</v>
      </c>
      <c r="F4666" s="253" t="s">
        <v>23921</v>
      </c>
    </row>
    <row r="4667" spans="1:6" ht="40.5">
      <c r="A4667" s="246" t="s">
        <v>13603</v>
      </c>
      <c r="B4667" s="247" t="s">
        <v>13604</v>
      </c>
      <c r="C4667" s="251" t="s">
        <v>437</v>
      </c>
      <c r="D4667" s="251" t="s">
        <v>13605</v>
      </c>
      <c r="E4667" s="250" t="s">
        <v>28</v>
      </c>
      <c r="F4667" s="253" t="s">
        <v>23922</v>
      </c>
    </row>
    <row r="4668" spans="1:6" ht="40.5">
      <c r="A4668" s="246" t="s">
        <v>13606</v>
      </c>
      <c r="B4668" s="247" t="s">
        <v>13607</v>
      </c>
      <c r="C4668" s="251" t="s">
        <v>437</v>
      </c>
      <c r="D4668" s="251" t="s">
        <v>13608</v>
      </c>
      <c r="E4668" s="250" t="s">
        <v>28</v>
      </c>
      <c r="F4668" s="253" t="s">
        <v>23923</v>
      </c>
    </row>
    <row r="4669" spans="1:6" ht="40.5">
      <c r="A4669" s="246" t="s">
        <v>13609</v>
      </c>
      <c r="B4669" s="247" t="s">
        <v>13610</v>
      </c>
      <c r="C4669" s="251" t="s">
        <v>437</v>
      </c>
      <c r="D4669" s="251" t="s">
        <v>13611</v>
      </c>
      <c r="E4669" s="250" t="s">
        <v>28</v>
      </c>
      <c r="F4669" s="253" t="s">
        <v>23924</v>
      </c>
    </row>
    <row r="4670" spans="1:6" ht="40.5">
      <c r="A4670" s="246" t="s">
        <v>13612</v>
      </c>
      <c r="B4670" s="247" t="s">
        <v>13613</v>
      </c>
      <c r="C4670" s="251" t="s">
        <v>437</v>
      </c>
      <c r="D4670" s="251" t="s">
        <v>13614</v>
      </c>
      <c r="E4670" s="250" t="s">
        <v>28</v>
      </c>
      <c r="F4670" s="253" t="s">
        <v>23925</v>
      </c>
    </row>
    <row r="4671" spans="1:6" ht="40.5">
      <c r="A4671" s="246" t="s">
        <v>13615</v>
      </c>
      <c r="B4671" s="247" t="s">
        <v>13616</v>
      </c>
      <c r="C4671" s="251" t="s">
        <v>437</v>
      </c>
      <c r="D4671" s="251" t="s">
        <v>13617</v>
      </c>
      <c r="E4671" s="250" t="s">
        <v>28</v>
      </c>
      <c r="F4671" s="253" t="s">
        <v>23926</v>
      </c>
    </row>
    <row r="4672" spans="1:6" ht="54">
      <c r="A4672" s="246" t="s">
        <v>13618</v>
      </c>
      <c r="B4672" s="247" t="s">
        <v>13619</v>
      </c>
      <c r="C4672" s="251" t="s">
        <v>437</v>
      </c>
      <c r="D4672" s="251" t="s">
        <v>13620</v>
      </c>
      <c r="E4672" s="250" t="s">
        <v>28</v>
      </c>
      <c r="F4672" s="253" t="s">
        <v>23927</v>
      </c>
    </row>
    <row r="4673" spans="1:6" ht="67.5">
      <c r="A4673" s="246" t="s">
        <v>13621</v>
      </c>
      <c r="B4673" s="247" t="s">
        <v>13622</v>
      </c>
      <c r="C4673" s="251" t="s">
        <v>437</v>
      </c>
      <c r="D4673" s="251" t="s">
        <v>13623</v>
      </c>
      <c r="E4673" s="250" t="s">
        <v>28</v>
      </c>
      <c r="F4673" s="253" t="s">
        <v>23928</v>
      </c>
    </row>
    <row r="4674" spans="1:6" ht="54">
      <c r="A4674" s="246" t="s">
        <v>13624</v>
      </c>
      <c r="B4674" s="247" t="s">
        <v>13625</v>
      </c>
      <c r="C4674" s="251" t="s">
        <v>437</v>
      </c>
      <c r="D4674" s="251" t="s">
        <v>13626</v>
      </c>
      <c r="E4674" s="250" t="s">
        <v>28</v>
      </c>
      <c r="F4674" s="253" t="s">
        <v>23929</v>
      </c>
    </row>
    <row r="4675" spans="1:6" ht="67.5">
      <c r="A4675" s="246" t="s">
        <v>13627</v>
      </c>
      <c r="B4675" s="247" t="s">
        <v>13628</v>
      </c>
      <c r="C4675" s="251" t="s">
        <v>437</v>
      </c>
      <c r="D4675" s="251" t="s">
        <v>13629</v>
      </c>
      <c r="E4675" s="250" t="s">
        <v>28</v>
      </c>
      <c r="F4675" s="253" t="s">
        <v>23930</v>
      </c>
    </row>
    <row r="4676" spans="1:6" ht="54">
      <c r="A4676" s="246" t="s">
        <v>13630</v>
      </c>
      <c r="B4676" s="247" t="s">
        <v>13631</v>
      </c>
      <c r="C4676" s="251" t="s">
        <v>437</v>
      </c>
      <c r="D4676" s="251" t="s">
        <v>13632</v>
      </c>
      <c r="E4676" s="250" t="s">
        <v>28</v>
      </c>
      <c r="F4676" s="253" t="s">
        <v>23931</v>
      </c>
    </row>
    <row r="4677" spans="1:6" ht="67.5">
      <c r="A4677" s="246" t="s">
        <v>13633</v>
      </c>
      <c r="B4677" s="247" t="s">
        <v>13634</v>
      </c>
      <c r="C4677" s="251" t="s">
        <v>437</v>
      </c>
      <c r="D4677" s="251" t="s">
        <v>13635</v>
      </c>
      <c r="E4677" s="250" t="s">
        <v>28</v>
      </c>
      <c r="F4677" s="253" t="s">
        <v>23932</v>
      </c>
    </row>
    <row r="4678" spans="1:6" ht="54">
      <c r="A4678" s="246" t="s">
        <v>13636</v>
      </c>
      <c r="B4678" s="247" t="s">
        <v>13637</v>
      </c>
      <c r="C4678" s="251" t="s">
        <v>437</v>
      </c>
      <c r="D4678" s="251" t="s">
        <v>13638</v>
      </c>
      <c r="E4678" s="250" t="s">
        <v>28</v>
      </c>
      <c r="F4678" s="253" t="s">
        <v>23933</v>
      </c>
    </row>
    <row r="4679" spans="1:6" ht="67.5">
      <c r="A4679" s="246" t="s">
        <v>13639</v>
      </c>
      <c r="B4679" s="247" t="s">
        <v>13640</v>
      </c>
      <c r="C4679" s="251" t="s">
        <v>437</v>
      </c>
      <c r="D4679" s="251" t="s">
        <v>13641</v>
      </c>
      <c r="E4679" s="250" t="s">
        <v>28</v>
      </c>
      <c r="F4679" s="253" t="s">
        <v>23827</v>
      </c>
    </row>
    <row r="4680" spans="1:6" ht="54">
      <c r="A4680" s="246" t="s">
        <v>13642</v>
      </c>
      <c r="B4680" s="247" t="s">
        <v>13643</v>
      </c>
      <c r="C4680" s="251" t="s">
        <v>437</v>
      </c>
      <c r="D4680" s="251" t="s">
        <v>13644</v>
      </c>
      <c r="E4680" s="250" t="s">
        <v>28</v>
      </c>
      <c r="F4680" s="253" t="s">
        <v>23934</v>
      </c>
    </row>
    <row r="4681" spans="1:6" ht="67.5">
      <c r="A4681" s="246" t="s">
        <v>13645</v>
      </c>
      <c r="B4681" s="247" t="s">
        <v>13646</v>
      </c>
      <c r="C4681" s="251" t="s">
        <v>437</v>
      </c>
      <c r="D4681" s="251" t="s">
        <v>13647</v>
      </c>
      <c r="E4681" s="250" t="s">
        <v>28</v>
      </c>
      <c r="F4681" s="253" t="s">
        <v>23935</v>
      </c>
    </row>
    <row r="4682" spans="1:6" ht="54">
      <c r="A4682" s="246" t="s">
        <v>13648</v>
      </c>
      <c r="B4682" s="247" t="s">
        <v>13649</v>
      </c>
      <c r="C4682" s="251" t="s">
        <v>437</v>
      </c>
      <c r="D4682" s="251" t="s">
        <v>13650</v>
      </c>
      <c r="E4682" s="250" t="s">
        <v>28</v>
      </c>
      <c r="F4682" s="253" t="s">
        <v>23936</v>
      </c>
    </row>
    <row r="4683" spans="1:6" ht="67.5">
      <c r="A4683" s="246" t="s">
        <v>13651</v>
      </c>
      <c r="B4683" s="247" t="s">
        <v>13652</v>
      </c>
      <c r="C4683" s="251" t="s">
        <v>437</v>
      </c>
      <c r="D4683" s="251" t="s">
        <v>13653</v>
      </c>
      <c r="E4683" s="250" t="s">
        <v>28</v>
      </c>
      <c r="F4683" s="253" t="s">
        <v>23937</v>
      </c>
    </row>
    <row r="4684" spans="1:6" ht="54">
      <c r="A4684" s="246" t="s">
        <v>13654</v>
      </c>
      <c r="B4684" s="247" t="s">
        <v>13655</v>
      </c>
      <c r="C4684" s="251" t="s">
        <v>437</v>
      </c>
      <c r="D4684" s="251" t="s">
        <v>13656</v>
      </c>
      <c r="E4684" s="250" t="s">
        <v>28</v>
      </c>
      <c r="F4684" s="253" t="s">
        <v>23938</v>
      </c>
    </row>
    <row r="4685" spans="1:6" ht="54">
      <c r="A4685" s="246" t="s">
        <v>13657</v>
      </c>
      <c r="B4685" s="247" t="s">
        <v>13658</v>
      </c>
      <c r="C4685" s="251" t="s">
        <v>437</v>
      </c>
      <c r="D4685" s="251" t="s">
        <v>13656</v>
      </c>
      <c r="E4685" s="250" t="s">
        <v>28</v>
      </c>
      <c r="F4685" s="253" t="s">
        <v>23938</v>
      </c>
    </row>
    <row r="4686" spans="1:6" ht="54">
      <c r="A4686" s="246" t="s">
        <v>13659</v>
      </c>
      <c r="B4686" s="247" t="s">
        <v>13660</v>
      </c>
      <c r="C4686" s="251" t="s">
        <v>437</v>
      </c>
      <c r="D4686" s="251" t="s">
        <v>13661</v>
      </c>
      <c r="E4686" s="250" t="s">
        <v>28</v>
      </c>
      <c r="F4686" s="253" t="s">
        <v>23939</v>
      </c>
    </row>
    <row r="4687" spans="1:6" ht="54">
      <c r="A4687" s="246" t="s">
        <v>13662</v>
      </c>
      <c r="B4687" s="247" t="s">
        <v>13663</v>
      </c>
      <c r="C4687" s="251" t="s">
        <v>437</v>
      </c>
      <c r="D4687" s="251" t="s">
        <v>13661</v>
      </c>
      <c r="E4687" s="250" t="s">
        <v>28</v>
      </c>
      <c r="F4687" s="253" t="s">
        <v>23939</v>
      </c>
    </row>
    <row r="4688" spans="1:6" ht="54">
      <c r="A4688" s="246" t="s">
        <v>13664</v>
      </c>
      <c r="B4688" s="247" t="s">
        <v>13665</v>
      </c>
      <c r="C4688" s="251" t="s">
        <v>437</v>
      </c>
      <c r="D4688" s="251" t="s">
        <v>13666</v>
      </c>
      <c r="E4688" s="250" t="s">
        <v>28</v>
      </c>
      <c r="F4688" s="253" t="s">
        <v>23940</v>
      </c>
    </row>
    <row r="4689" spans="1:6" ht="54">
      <c r="A4689" s="246" t="s">
        <v>13667</v>
      </c>
      <c r="B4689" s="247" t="s">
        <v>13668</v>
      </c>
      <c r="C4689" s="251" t="s">
        <v>437</v>
      </c>
      <c r="D4689" s="251" t="s">
        <v>13666</v>
      </c>
      <c r="E4689" s="250" t="s">
        <v>28</v>
      </c>
      <c r="F4689" s="253" t="s">
        <v>23940</v>
      </c>
    </row>
    <row r="4690" spans="1:6" ht="54">
      <c r="A4690" s="246" t="s">
        <v>13669</v>
      </c>
      <c r="B4690" s="247" t="s">
        <v>13670</v>
      </c>
      <c r="C4690" s="251" t="s">
        <v>437</v>
      </c>
      <c r="D4690" s="251" t="s">
        <v>13671</v>
      </c>
      <c r="E4690" s="250" t="s">
        <v>28</v>
      </c>
      <c r="F4690" s="253" t="s">
        <v>23941</v>
      </c>
    </row>
    <row r="4691" spans="1:6" ht="54">
      <c r="A4691" s="246" t="s">
        <v>13672</v>
      </c>
      <c r="B4691" s="247" t="s">
        <v>13673</v>
      </c>
      <c r="C4691" s="251" t="s">
        <v>437</v>
      </c>
      <c r="D4691" s="251" t="s">
        <v>13674</v>
      </c>
      <c r="E4691" s="250" t="s">
        <v>28</v>
      </c>
      <c r="F4691" s="253" t="s">
        <v>23942</v>
      </c>
    </row>
    <row r="4692" spans="1:6" ht="54">
      <c r="A4692" s="246" t="s">
        <v>13675</v>
      </c>
      <c r="B4692" s="247" t="s">
        <v>13676</v>
      </c>
      <c r="C4692" s="251" t="s">
        <v>437</v>
      </c>
      <c r="D4692" s="251" t="s">
        <v>13677</v>
      </c>
      <c r="E4692" s="250" t="s">
        <v>28</v>
      </c>
      <c r="F4692" s="253" t="s">
        <v>23943</v>
      </c>
    </row>
    <row r="4693" spans="1:6" ht="54">
      <c r="A4693" s="246" t="s">
        <v>13678</v>
      </c>
      <c r="B4693" s="247" t="s">
        <v>13679</v>
      </c>
      <c r="C4693" s="251" t="s">
        <v>437</v>
      </c>
      <c r="D4693" s="251" t="s">
        <v>13680</v>
      </c>
      <c r="E4693" s="250" t="s">
        <v>28</v>
      </c>
      <c r="F4693" s="253" t="s">
        <v>23944</v>
      </c>
    </row>
    <row r="4694" spans="1:6" ht="54">
      <c r="A4694" s="246" t="s">
        <v>13681</v>
      </c>
      <c r="B4694" s="247" t="s">
        <v>13682</v>
      </c>
      <c r="C4694" s="251" t="s">
        <v>437</v>
      </c>
      <c r="D4694" s="251" t="s">
        <v>13683</v>
      </c>
      <c r="E4694" s="250" t="s">
        <v>28</v>
      </c>
      <c r="F4694" s="253" t="s">
        <v>23945</v>
      </c>
    </row>
    <row r="4695" spans="1:6" ht="54">
      <c r="A4695" s="246" t="s">
        <v>13684</v>
      </c>
      <c r="B4695" s="247" t="s">
        <v>13685</v>
      </c>
      <c r="C4695" s="251" t="s">
        <v>437</v>
      </c>
      <c r="D4695" s="251" t="s">
        <v>13686</v>
      </c>
      <c r="E4695" s="250" t="s">
        <v>28</v>
      </c>
      <c r="F4695" s="253" t="s">
        <v>23946</v>
      </c>
    </row>
    <row r="4696" spans="1:6" ht="54">
      <c r="A4696" s="246" t="s">
        <v>13687</v>
      </c>
      <c r="B4696" s="247" t="s">
        <v>13688</v>
      </c>
      <c r="C4696" s="251" t="s">
        <v>437</v>
      </c>
      <c r="D4696" s="251" t="s">
        <v>13689</v>
      </c>
      <c r="E4696" s="250" t="s">
        <v>28</v>
      </c>
      <c r="F4696" s="253" t="s">
        <v>23947</v>
      </c>
    </row>
    <row r="4697" spans="1:6" ht="54">
      <c r="A4697" s="246" t="s">
        <v>13690</v>
      </c>
      <c r="B4697" s="247" t="s">
        <v>13691</v>
      </c>
      <c r="C4697" s="251" t="s">
        <v>437</v>
      </c>
      <c r="D4697" s="251" t="s">
        <v>13692</v>
      </c>
      <c r="E4697" s="250" t="s">
        <v>28</v>
      </c>
      <c r="F4697" s="253" t="s">
        <v>23948</v>
      </c>
    </row>
    <row r="4698" spans="1:6" ht="54">
      <c r="A4698" s="246" t="s">
        <v>13693</v>
      </c>
      <c r="B4698" s="247" t="s">
        <v>13694</v>
      </c>
      <c r="C4698" s="251" t="s">
        <v>437</v>
      </c>
      <c r="D4698" s="251" t="s">
        <v>13695</v>
      </c>
      <c r="E4698" s="250" t="s">
        <v>28</v>
      </c>
      <c r="F4698" s="253" t="s">
        <v>23949</v>
      </c>
    </row>
    <row r="4699" spans="1:6" ht="54">
      <c r="A4699" s="246" t="s">
        <v>13696</v>
      </c>
      <c r="B4699" s="247" t="s">
        <v>13697</v>
      </c>
      <c r="C4699" s="251" t="s">
        <v>437</v>
      </c>
      <c r="D4699" s="251" t="s">
        <v>13698</v>
      </c>
      <c r="E4699" s="250" t="s">
        <v>28</v>
      </c>
      <c r="F4699" s="253" t="s">
        <v>23950</v>
      </c>
    </row>
    <row r="4700" spans="1:6" ht="54">
      <c r="A4700" s="246" t="s">
        <v>13699</v>
      </c>
      <c r="B4700" s="247" t="s">
        <v>13700</v>
      </c>
      <c r="C4700" s="251" t="s">
        <v>437</v>
      </c>
      <c r="D4700" s="251" t="s">
        <v>13701</v>
      </c>
      <c r="E4700" s="250" t="s">
        <v>28</v>
      </c>
      <c r="F4700" s="253" t="s">
        <v>23951</v>
      </c>
    </row>
    <row r="4701" spans="1:6" ht="54">
      <c r="A4701" s="246" t="s">
        <v>13702</v>
      </c>
      <c r="B4701" s="247" t="s">
        <v>13703</v>
      </c>
      <c r="C4701" s="251" t="s">
        <v>437</v>
      </c>
      <c r="D4701" s="251" t="s">
        <v>13704</v>
      </c>
      <c r="E4701" s="250" t="s">
        <v>28</v>
      </c>
      <c r="F4701" s="253" t="s">
        <v>23952</v>
      </c>
    </row>
    <row r="4702" spans="1:6" ht="54">
      <c r="A4702" s="246" t="s">
        <v>13705</v>
      </c>
      <c r="B4702" s="247" t="s">
        <v>13706</v>
      </c>
      <c r="C4702" s="251" t="s">
        <v>437</v>
      </c>
      <c r="D4702" s="251" t="s">
        <v>13707</v>
      </c>
      <c r="E4702" s="250" t="s">
        <v>28</v>
      </c>
      <c r="F4702" s="253" t="s">
        <v>23953</v>
      </c>
    </row>
    <row r="4703" spans="1:6" ht="67.5">
      <c r="A4703" s="246" t="s">
        <v>13708</v>
      </c>
      <c r="B4703" s="247" t="s">
        <v>13709</v>
      </c>
      <c r="C4703" s="251" t="s">
        <v>437</v>
      </c>
      <c r="D4703" s="251" t="s">
        <v>4216</v>
      </c>
      <c r="E4703" s="250" t="s">
        <v>28</v>
      </c>
      <c r="F4703" s="253" t="s">
        <v>23954</v>
      </c>
    </row>
    <row r="4704" spans="1:6" ht="54">
      <c r="A4704" s="246" t="s">
        <v>13710</v>
      </c>
      <c r="B4704" s="247" t="s">
        <v>13711</v>
      </c>
      <c r="C4704" s="251" t="s">
        <v>437</v>
      </c>
      <c r="D4704" s="251" t="s">
        <v>13712</v>
      </c>
      <c r="E4704" s="250" t="s">
        <v>28</v>
      </c>
      <c r="F4704" s="253" t="s">
        <v>5727</v>
      </c>
    </row>
    <row r="4705" spans="1:6" ht="67.5">
      <c r="A4705" s="246" t="s">
        <v>13713</v>
      </c>
      <c r="B4705" s="247" t="s">
        <v>13714</v>
      </c>
      <c r="C4705" s="251" t="s">
        <v>437</v>
      </c>
      <c r="D4705" s="251" t="s">
        <v>13715</v>
      </c>
      <c r="E4705" s="250" t="s">
        <v>28</v>
      </c>
      <c r="F4705" s="253" t="s">
        <v>23955</v>
      </c>
    </row>
    <row r="4706" spans="1:6" ht="54">
      <c r="A4706" s="246" t="s">
        <v>13716</v>
      </c>
      <c r="B4706" s="247" t="s">
        <v>13717</v>
      </c>
      <c r="C4706" s="251" t="s">
        <v>437</v>
      </c>
      <c r="D4706" s="251" t="s">
        <v>13718</v>
      </c>
      <c r="E4706" s="250" t="s">
        <v>28</v>
      </c>
      <c r="F4706" s="253" t="s">
        <v>23956</v>
      </c>
    </row>
    <row r="4707" spans="1:6" ht="67.5">
      <c r="A4707" s="246" t="s">
        <v>13719</v>
      </c>
      <c r="B4707" s="247" t="s">
        <v>13720</v>
      </c>
      <c r="C4707" s="251" t="s">
        <v>437</v>
      </c>
      <c r="D4707" s="251" t="s">
        <v>13721</v>
      </c>
      <c r="E4707" s="250" t="s">
        <v>28</v>
      </c>
      <c r="F4707" s="253" t="s">
        <v>21743</v>
      </c>
    </row>
    <row r="4708" spans="1:6" ht="54">
      <c r="A4708" s="246" t="s">
        <v>13722</v>
      </c>
      <c r="B4708" s="247" t="s">
        <v>13723</v>
      </c>
      <c r="C4708" s="251" t="s">
        <v>437</v>
      </c>
      <c r="D4708" s="251" t="s">
        <v>13724</v>
      </c>
      <c r="E4708" s="250" t="s">
        <v>28</v>
      </c>
      <c r="F4708" s="253" t="s">
        <v>23957</v>
      </c>
    </row>
    <row r="4709" spans="1:6" ht="67.5">
      <c r="A4709" s="246" t="s">
        <v>13725</v>
      </c>
      <c r="B4709" s="247" t="s">
        <v>13726</v>
      </c>
      <c r="C4709" s="251" t="s">
        <v>437</v>
      </c>
      <c r="D4709" s="251" t="s">
        <v>13727</v>
      </c>
      <c r="E4709" s="250" t="s">
        <v>28</v>
      </c>
      <c r="F4709" s="253" t="s">
        <v>23958</v>
      </c>
    </row>
    <row r="4710" spans="1:6" ht="54">
      <c r="A4710" s="246" t="s">
        <v>13728</v>
      </c>
      <c r="B4710" s="247" t="s">
        <v>13729</v>
      </c>
      <c r="C4710" s="251" t="s">
        <v>437</v>
      </c>
      <c r="D4710" s="251" t="s">
        <v>13730</v>
      </c>
      <c r="E4710" s="250" t="s">
        <v>28</v>
      </c>
      <c r="F4710" s="253" t="s">
        <v>23959</v>
      </c>
    </row>
    <row r="4711" spans="1:6" ht="67.5">
      <c r="A4711" s="246" t="s">
        <v>13731</v>
      </c>
      <c r="B4711" s="247" t="s">
        <v>13732</v>
      </c>
      <c r="C4711" s="251" t="s">
        <v>437</v>
      </c>
      <c r="D4711" s="251" t="s">
        <v>13733</v>
      </c>
      <c r="E4711" s="250" t="s">
        <v>28</v>
      </c>
      <c r="F4711" s="253" t="s">
        <v>23960</v>
      </c>
    </row>
    <row r="4712" spans="1:6" ht="54">
      <c r="A4712" s="246" t="s">
        <v>13734</v>
      </c>
      <c r="B4712" s="247" t="s">
        <v>13735</v>
      </c>
      <c r="C4712" s="251" t="s">
        <v>437</v>
      </c>
      <c r="D4712" s="251" t="s">
        <v>13736</v>
      </c>
      <c r="E4712" s="250" t="s">
        <v>28</v>
      </c>
      <c r="F4712" s="253" t="s">
        <v>23961</v>
      </c>
    </row>
    <row r="4713" spans="1:6" ht="67.5">
      <c r="A4713" s="246" t="s">
        <v>13737</v>
      </c>
      <c r="B4713" s="247" t="s">
        <v>13738</v>
      </c>
      <c r="C4713" s="251" t="s">
        <v>437</v>
      </c>
      <c r="D4713" s="251" t="s">
        <v>13739</v>
      </c>
      <c r="E4713" s="250" t="s">
        <v>28</v>
      </c>
      <c r="F4713" s="253" t="s">
        <v>23962</v>
      </c>
    </row>
    <row r="4714" spans="1:6" ht="54">
      <c r="A4714" s="246" t="s">
        <v>13740</v>
      </c>
      <c r="B4714" s="247" t="s">
        <v>13741</v>
      </c>
      <c r="C4714" s="251" t="s">
        <v>437</v>
      </c>
      <c r="D4714" s="251" t="s">
        <v>13742</v>
      </c>
      <c r="E4714" s="250" t="s">
        <v>28</v>
      </c>
      <c r="F4714" s="253" t="s">
        <v>12405</v>
      </c>
    </row>
    <row r="4715" spans="1:6" ht="54">
      <c r="A4715" s="246" t="s">
        <v>13743</v>
      </c>
      <c r="B4715" s="247" t="s">
        <v>13744</v>
      </c>
      <c r="C4715" s="251" t="s">
        <v>437</v>
      </c>
      <c r="D4715" s="251" t="s">
        <v>13742</v>
      </c>
      <c r="E4715" s="250" t="s">
        <v>28</v>
      </c>
      <c r="F4715" s="253" t="s">
        <v>12405</v>
      </c>
    </row>
    <row r="4716" spans="1:6" ht="54">
      <c r="A4716" s="246" t="s">
        <v>13745</v>
      </c>
      <c r="B4716" s="247" t="s">
        <v>13746</v>
      </c>
      <c r="C4716" s="251" t="s">
        <v>437</v>
      </c>
      <c r="D4716" s="251" t="s">
        <v>13747</v>
      </c>
      <c r="E4716" s="250" t="s">
        <v>28</v>
      </c>
      <c r="F4716" s="253" t="s">
        <v>23963</v>
      </c>
    </row>
    <row r="4717" spans="1:6" ht="54">
      <c r="A4717" s="246" t="s">
        <v>13748</v>
      </c>
      <c r="B4717" s="247" t="s">
        <v>13749</v>
      </c>
      <c r="C4717" s="251" t="s">
        <v>437</v>
      </c>
      <c r="D4717" s="251" t="s">
        <v>13747</v>
      </c>
      <c r="E4717" s="250" t="s">
        <v>28</v>
      </c>
      <c r="F4717" s="253" t="s">
        <v>23963</v>
      </c>
    </row>
    <row r="4718" spans="1:6" ht="54">
      <c r="A4718" s="246" t="s">
        <v>13750</v>
      </c>
      <c r="B4718" s="247" t="s">
        <v>13751</v>
      </c>
      <c r="C4718" s="251" t="s">
        <v>437</v>
      </c>
      <c r="D4718" s="251" t="s">
        <v>13752</v>
      </c>
      <c r="E4718" s="250" t="s">
        <v>28</v>
      </c>
      <c r="F4718" s="253" t="s">
        <v>23964</v>
      </c>
    </row>
    <row r="4719" spans="1:6" ht="54">
      <c r="A4719" s="246" t="s">
        <v>13753</v>
      </c>
      <c r="B4719" s="247" t="s">
        <v>13754</v>
      </c>
      <c r="C4719" s="251" t="s">
        <v>437</v>
      </c>
      <c r="D4719" s="251" t="s">
        <v>13752</v>
      </c>
      <c r="E4719" s="250" t="s">
        <v>28</v>
      </c>
      <c r="F4719" s="253" t="s">
        <v>23964</v>
      </c>
    </row>
    <row r="4720" spans="1:6" ht="54">
      <c r="A4720" s="246" t="s">
        <v>13755</v>
      </c>
      <c r="B4720" s="247" t="s">
        <v>13756</v>
      </c>
      <c r="C4720" s="251" t="s">
        <v>437</v>
      </c>
      <c r="D4720" s="251" t="s">
        <v>13757</v>
      </c>
      <c r="E4720" s="250" t="s">
        <v>28</v>
      </c>
      <c r="F4720" s="253" t="s">
        <v>23965</v>
      </c>
    </row>
    <row r="4721" spans="1:6" ht="54">
      <c r="A4721" s="246" t="s">
        <v>13758</v>
      </c>
      <c r="B4721" s="247" t="s">
        <v>13759</v>
      </c>
      <c r="C4721" s="251" t="s">
        <v>437</v>
      </c>
      <c r="D4721" s="251" t="s">
        <v>6239</v>
      </c>
      <c r="E4721" s="250" t="s">
        <v>28</v>
      </c>
      <c r="F4721" s="253" t="s">
        <v>23966</v>
      </c>
    </row>
    <row r="4722" spans="1:6" ht="54">
      <c r="A4722" s="246" t="s">
        <v>13760</v>
      </c>
      <c r="B4722" s="247" t="s">
        <v>13761</v>
      </c>
      <c r="C4722" s="251" t="s">
        <v>437</v>
      </c>
      <c r="D4722" s="251" t="s">
        <v>13762</v>
      </c>
      <c r="E4722" s="250" t="s">
        <v>28</v>
      </c>
      <c r="F4722" s="253" t="s">
        <v>23967</v>
      </c>
    </row>
    <row r="4723" spans="1:6" ht="54">
      <c r="A4723" s="246" t="s">
        <v>13763</v>
      </c>
      <c r="B4723" s="247" t="s">
        <v>13764</v>
      </c>
      <c r="C4723" s="251" t="s">
        <v>437</v>
      </c>
      <c r="D4723" s="251" t="s">
        <v>13765</v>
      </c>
      <c r="E4723" s="250" t="s">
        <v>28</v>
      </c>
      <c r="F4723" s="253" t="s">
        <v>23968</v>
      </c>
    </row>
    <row r="4724" spans="1:6" ht="54">
      <c r="A4724" s="246" t="s">
        <v>13766</v>
      </c>
      <c r="B4724" s="247" t="s">
        <v>13767</v>
      </c>
      <c r="C4724" s="251" t="s">
        <v>437</v>
      </c>
      <c r="D4724" s="251" t="s">
        <v>13768</v>
      </c>
      <c r="E4724" s="250" t="s">
        <v>28</v>
      </c>
      <c r="F4724" s="253" t="s">
        <v>23969</v>
      </c>
    </row>
    <row r="4725" spans="1:6" ht="54">
      <c r="A4725" s="246" t="s">
        <v>13769</v>
      </c>
      <c r="B4725" s="247" t="s">
        <v>13770</v>
      </c>
      <c r="C4725" s="251" t="s">
        <v>437</v>
      </c>
      <c r="D4725" s="251" t="s">
        <v>13771</v>
      </c>
      <c r="E4725" s="250" t="s">
        <v>28</v>
      </c>
      <c r="F4725" s="253" t="s">
        <v>23970</v>
      </c>
    </row>
    <row r="4726" spans="1:6" ht="54">
      <c r="A4726" s="246" t="s">
        <v>13772</v>
      </c>
      <c r="B4726" s="247" t="s">
        <v>13773</v>
      </c>
      <c r="C4726" s="251" t="s">
        <v>437</v>
      </c>
      <c r="D4726" s="251" t="s">
        <v>13774</v>
      </c>
      <c r="E4726" s="250" t="s">
        <v>28</v>
      </c>
      <c r="F4726" s="253" t="s">
        <v>23971</v>
      </c>
    </row>
    <row r="4727" spans="1:6" ht="54">
      <c r="A4727" s="246" t="s">
        <v>13775</v>
      </c>
      <c r="B4727" s="247" t="s">
        <v>13776</v>
      </c>
      <c r="C4727" s="251" t="s">
        <v>437</v>
      </c>
      <c r="D4727" s="251" t="s">
        <v>13777</v>
      </c>
      <c r="E4727" s="250" t="s">
        <v>28</v>
      </c>
      <c r="F4727" s="253" t="s">
        <v>23972</v>
      </c>
    </row>
    <row r="4728" spans="1:6" ht="54">
      <c r="A4728" s="246" t="s">
        <v>13778</v>
      </c>
      <c r="B4728" s="247" t="s">
        <v>13779</v>
      </c>
      <c r="C4728" s="251" t="s">
        <v>437</v>
      </c>
      <c r="D4728" s="251" t="s">
        <v>13780</v>
      </c>
      <c r="E4728" s="250" t="s">
        <v>28</v>
      </c>
      <c r="F4728" s="253" t="s">
        <v>23973</v>
      </c>
    </row>
    <row r="4729" spans="1:6" ht="54">
      <c r="A4729" s="246" t="s">
        <v>13781</v>
      </c>
      <c r="B4729" s="247" t="s">
        <v>13782</v>
      </c>
      <c r="C4729" s="251" t="s">
        <v>437</v>
      </c>
      <c r="D4729" s="251" t="s">
        <v>13783</v>
      </c>
      <c r="E4729" s="250" t="s">
        <v>28</v>
      </c>
      <c r="F4729" s="253" t="s">
        <v>23974</v>
      </c>
    </row>
    <row r="4730" spans="1:6" ht="54">
      <c r="A4730" s="246" t="s">
        <v>13784</v>
      </c>
      <c r="B4730" s="247" t="s">
        <v>13785</v>
      </c>
      <c r="C4730" s="251" t="s">
        <v>437</v>
      </c>
      <c r="D4730" s="251" t="s">
        <v>13786</v>
      </c>
      <c r="E4730" s="250" t="s">
        <v>28</v>
      </c>
      <c r="F4730" s="253" t="s">
        <v>23975</v>
      </c>
    </row>
    <row r="4731" spans="1:6" ht="54">
      <c r="A4731" s="246" t="s">
        <v>13787</v>
      </c>
      <c r="B4731" s="247" t="s">
        <v>13788</v>
      </c>
      <c r="C4731" s="251" t="s">
        <v>437</v>
      </c>
      <c r="D4731" s="251" t="s">
        <v>13789</v>
      </c>
      <c r="E4731" s="250" t="s">
        <v>28</v>
      </c>
      <c r="F4731" s="253" t="s">
        <v>23976</v>
      </c>
    </row>
    <row r="4732" spans="1:6" ht="54">
      <c r="A4732" s="246" t="s">
        <v>13790</v>
      </c>
      <c r="B4732" s="247" t="s">
        <v>13791</v>
      </c>
      <c r="C4732" s="251" t="s">
        <v>437</v>
      </c>
      <c r="D4732" s="251" t="s">
        <v>5693</v>
      </c>
      <c r="E4732" s="250" t="s">
        <v>28</v>
      </c>
      <c r="F4732" s="253" t="s">
        <v>23977</v>
      </c>
    </row>
    <row r="4733" spans="1:6" ht="54">
      <c r="A4733" s="246" t="s">
        <v>13792</v>
      </c>
      <c r="B4733" s="247" t="s">
        <v>13793</v>
      </c>
      <c r="C4733" s="251" t="s">
        <v>437</v>
      </c>
      <c r="D4733" s="251" t="s">
        <v>13189</v>
      </c>
      <c r="E4733" s="250" t="s">
        <v>28</v>
      </c>
      <c r="F4733" s="253" t="s">
        <v>10244</v>
      </c>
    </row>
    <row r="4734" spans="1:6" ht="54">
      <c r="A4734" s="246" t="s">
        <v>13794</v>
      </c>
      <c r="B4734" s="247" t="s">
        <v>13795</v>
      </c>
      <c r="C4734" s="251" t="s">
        <v>437</v>
      </c>
      <c r="D4734" s="251" t="s">
        <v>13796</v>
      </c>
      <c r="E4734" s="250" t="s">
        <v>28</v>
      </c>
      <c r="F4734" s="253" t="s">
        <v>5693</v>
      </c>
    </row>
    <row r="4735" spans="1:6" ht="54">
      <c r="A4735" s="246" t="s">
        <v>13797</v>
      </c>
      <c r="B4735" s="247" t="s">
        <v>13798</v>
      </c>
      <c r="C4735" s="251" t="s">
        <v>437</v>
      </c>
      <c r="D4735" s="251" t="s">
        <v>13799</v>
      </c>
      <c r="E4735" s="250" t="s">
        <v>28</v>
      </c>
      <c r="F4735" s="253" t="s">
        <v>23978</v>
      </c>
    </row>
    <row r="4736" spans="1:6" ht="54">
      <c r="A4736" s="246" t="s">
        <v>13800</v>
      </c>
      <c r="B4736" s="247" t="s">
        <v>13801</v>
      </c>
      <c r="C4736" s="251" t="s">
        <v>437</v>
      </c>
      <c r="D4736" s="251" t="s">
        <v>13802</v>
      </c>
      <c r="E4736" s="250" t="s">
        <v>28</v>
      </c>
      <c r="F4736" s="253" t="s">
        <v>23979</v>
      </c>
    </row>
    <row r="4737" spans="1:6" ht="54">
      <c r="A4737" s="246" t="s">
        <v>13803</v>
      </c>
      <c r="B4737" s="247" t="s">
        <v>13804</v>
      </c>
      <c r="C4737" s="251" t="s">
        <v>437</v>
      </c>
      <c r="D4737" s="251" t="s">
        <v>13805</v>
      </c>
      <c r="E4737" s="250" t="s">
        <v>28</v>
      </c>
      <c r="F4737" s="253" t="s">
        <v>21848</v>
      </c>
    </row>
    <row r="4738" spans="1:6" ht="54">
      <c r="A4738" s="246" t="s">
        <v>13806</v>
      </c>
      <c r="B4738" s="247" t="s">
        <v>13807</v>
      </c>
      <c r="C4738" s="251" t="s">
        <v>437</v>
      </c>
      <c r="D4738" s="251" t="s">
        <v>13805</v>
      </c>
      <c r="E4738" s="250" t="s">
        <v>28</v>
      </c>
      <c r="F4738" s="253" t="s">
        <v>21848</v>
      </c>
    </row>
    <row r="4739" spans="1:6" ht="54">
      <c r="A4739" s="246" t="s">
        <v>13808</v>
      </c>
      <c r="B4739" s="247" t="s">
        <v>13809</v>
      </c>
      <c r="C4739" s="251" t="s">
        <v>437</v>
      </c>
      <c r="D4739" s="251" t="s">
        <v>13810</v>
      </c>
      <c r="E4739" s="250" t="s">
        <v>28</v>
      </c>
      <c r="F4739" s="253" t="s">
        <v>9098</v>
      </c>
    </row>
    <row r="4740" spans="1:6" ht="54">
      <c r="A4740" s="246" t="s">
        <v>13811</v>
      </c>
      <c r="B4740" s="247" t="s">
        <v>13812</v>
      </c>
      <c r="C4740" s="251" t="s">
        <v>437</v>
      </c>
      <c r="D4740" s="251" t="s">
        <v>13810</v>
      </c>
      <c r="E4740" s="250" t="s">
        <v>28</v>
      </c>
      <c r="F4740" s="253" t="s">
        <v>9098</v>
      </c>
    </row>
    <row r="4741" spans="1:6" ht="54">
      <c r="A4741" s="246" t="s">
        <v>13813</v>
      </c>
      <c r="B4741" s="247" t="s">
        <v>13814</v>
      </c>
      <c r="C4741" s="251" t="s">
        <v>437</v>
      </c>
      <c r="D4741" s="251" t="s">
        <v>13815</v>
      </c>
      <c r="E4741" s="250" t="s">
        <v>28</v>
      </c>
      <c r="F4741" s="253" t="s">
        <v>23980</v>
      </c>
    </row>
    <row r="4742" spans="1:6" ht="54">
      <c r="A4742" s="246" t="s">
        <v>13816</v>
      </c>
      <c r="B4742" s="247" t="s">
        <v>13817</v>
      </c>
      <c r="C4742" s="251" t="s">
        <v>437</v>
      </c>
      <c r="D4742" s="251" t="s">
        <v>13815</v>
      </c>
      <c r="E4742" s="250" t="s">
        <v>28</v>
      </c>
      <c r="F4742" s="253" t="s">
        <v>23980</v>
      </c>
    </row>
    <row r="4743" spans="1:6" ht="54">
      <c r="A4743" s="246" t="s">
        <v>13818</v>
      </c>
      <c r="B4743" s="247" t="s">
        <v>13819</v>
      </c>
      <c r="C4743" s="251" t="s">
        <v>437</v>
      </c>
      <c r="D4743" s="251" t="s">
        <v>13820</v>
      </c>
      <c r="E4743" s="250" t="s">
        <v>28</v>
      </c>
      <c r="F4743" s="253" t="s">
        <v>23981</v>
      </c>
    </row>
    <row r="4744" spans="1:6" ht="54">
      <c r="A4744" s="246" t="s">
        <v>13821</v>
      </c>
      <c r="B4744" s="247" t="s">
        <v>13822</v>
      </c>
      <c r="C4744" s="251" t="s">
        <v>437</v>
      </c>
      <c r="D4744" s="251" t="s">
        <v>13823</v>
      </c>
      <c r="E4744" s="250" t="s">
        <v>28</v>
      </c>
      <c r="F4744" s="253" t="s">
        <v>23982</v>
      </c>
    </row>
    <row r="4745" spans="1:6" ht="40.5">
      <c r="A4745" s="246" t="s">
        <v>13824</v>
      </c>
      <c r="B4745" s="247" t="s">
        <v>13825</v>
      </c>
      <c r="C4745" s="251" t="s">
        <v>437</v>
      </c>
      <c r="D4745" s="251" t="s">
        <v>13826</v>
      </c>
      <c r="E4745" s="250" t="s">
        <v>28</v>
      </c>
      <c r="F4745" s="253" t="s">
        <v>22841</v>
      </c>
    </row>
    <row r="4746" spans="1:6" ht="67.5">
      <c r="A4746" s="246" t="s">
        <v>13827</v>
      </c>
      <c r="B4746" s="247" t="s">
        <v>13828</v>
      </c>
      <c r="C4746" s="251" t="s">
        <v>437</v>
      </c>
      <c r="D4746" s="251" t="s">
        <v>368</v>
      </c>
      <c r="E4746" s="250" t="s">
        <v>28</v>
      </c>
      <c r="F4746" s="253" t="s">
        <v>23983</v>
      </c>
    </row>
    <row r="4747" spans="1:6" ht="54">
      <c r="A4747" s="246" t="s">
        <v>13829</v>
      </c>
      <c r="B4747" s="247" t="s">
        <v>13830</v>
      </c>
      <c r="C4747" s="251" t="s">
        <v>437</v>
      </c>
      <c r="D4747" s="251" t="s">
        <v>257</v>
      </c>
      <c r="E4747" s="250" t="s">
        <v>28</v>
      </c>
      <c r="F4747" s="253" t="s">
        <v>9348</v>
      </c>
    </row>
    <row r="4748" spans="1:6" ht="54">
      <c r="A4748" s="246" t="s">
        <v>13831</v>
      </c>
      <c r="B4748" s="247" t="s">
        <v>13832</v>
      </c>
      <c r="C4748" s="251" t="s">
        <v>437</v>
      </c>
      <c r="D4748" s="251" t="s">
        <v>13833</v>
      </c>
      <c r="E4748" s="250" t="s">
        <v>28</v>
      </c>
      <c r="F4748" s="253" t="s">
        <v>22837</v>
      </c>
    </row>
    <row r="4749" spans="1:6" ht="67.5">
      <c r="A4749" s="246" t="s">
        <v>13834</v>
      </c>
      <c r="B4749" s="247" t="s">
        <v>13835</v>
      </c>
      <c r="C4749" s="251" t="s">
        <v>437</v>
      </c>
      <c r="D4749" s="251" t="s">
        <v>5347</v>
      </c>
      <c r="E4749" s="250" t="s">
        <v>28</v>
      </c>
      <c r="F4749" s="253" t="s">
        <v>23984</v>
      </c>
    </row>
    <row r="4750" spans="1:6" ht="54">
      <c r="A4750" s="246" t="s">
        <v>13836</v>
      </c>
      <c r="B4750" s="247" t="s">
        <v>13837</v>
      </c>
      <c r="C4750" s="251" t="s">
        <v>437</v>
      </c>
      <c r="D4750" s="251" t="s">
        <v>13838</v>
      </c>
      <c r="E4750" s="250" t="s">
        <v>28</v>
      </c>
      <c r="F4750" s="253" t="s">
        <v>11679</v>
      </c>
    </row>
    <row r="4751" spans="1:6" ht="54">
      <c r="A4751" s="246" t="s">
        <v>13839</v>
      </c>
      <c r="B4751" s="247" t="s">
        <v>13840</v>
      </c>
      <c r="C4751" s="251" t="s">
        <v>437</v>
      </c>
      <c r="D4751" s="251" t="s">
        <v>13841</v>
      </c>
      <c r="E4751" s="250" t="s">
        <v>28</v>
      </c>
      <c r="F4751" s="253" t="s">
        <v>23985</v>
      </c>
    </row>
    <row r="4752" spans="1:6" ht="67.5">
      <c r="A4752" s="246" t="s">
        <v>13842</v>
      </c>
      <c r="B4752" s="247" t="s">
        <v>13843</v>
      </c>
      <c r="C4752" s="251" t="s">
        <v>437</v>
      </c>
      <c r="D4752" s="251" t="s">
        <v>13844</v>
      </c>
      <c r="E4752" s="250" t="s">
        <v>28</v>
      </c>
      <c r="F4752" s="253" t="s">
        <v>17505</v>
      </c>
    </row>
    <row r="4753" spans="1:6" ht="67.5">
      <c r="A4753" s="246" t="s">
        <v>13845</v>
      </c>
      <c r="B4753" s="247" t="s">
        <v>13846</v>
      </c>
      <c r="C4753" s="251" t="s">
        <v>437</v>
      </c>
      <c r="D4753" s="251" t="s">
        <v>1859</v>
      </c>
      <c r="E4753" s="250" t="s">
        <v>28</v>
      </c>
      <c r="F4753" s="253" t="s">
        <v>23986</v>
      </c>
    </row>
    <row r="4754" spans="1:6" ht="54">
      <c r="A4754" s="246" t="s">
        <v>13847</v>
      </c>
      <c r="B4754" s="247" t="s">
        <v>13848</v>
      </c>
      <c r="C4754" s="251" t="s">
        <v>437</v>
      </c>
      <c r="D4754" s="251" t="s">
        <v>13849</v>
      </c>
      <c r="E4754" s="250" t="s">
        <v>28</v>
      </c>
      <c r="F4754" s="253" t="s">
        <v>1847</v>
      </c>
    </row>
    <row r="4755" spans="1:6" ht="54">
      <c r="A4755" s="246" t="s">
        <v>13850</v>
      </c>
      <c r="B4755" s="247" t="s">
        <v>13851</v>
      </c>
      <c r="C4755" s="251" t="s">
        <v>437</v>
      </c>
      <c r="D4755" s="251" t="s">
        <v>13852</v>
      </c>
      <c r="E4755" s="250" t="s">
        <v>28</v>
      </c>
      <c r="F4755" s="253" t="s">
        <v>23987</v>
      </c>
    </row>
    <row r="4756" spans="1:6" ht="54">
      <c r="A4756" s="246" t="s">
        <v>13853</v>
      </c>
      <c r="B4756" s="247" t="s">
        <v>13854</v>
      </c>
      <c r="C4756" s="251" t="s">
        <v>437</v>
      </c>
      <c r="D4756" s="251" t="s">
        <v>13855</v>
      </c>
      <c r="E4756" s="250" t="s">
        <v>28</v>
      </c>
      <c r="F4756" s="253" t="s">
        <v>10893</v>
      </c>
    </row>
    <row r="4757" spans="1:6" ht="54">
      <c r="A4757" s="246" t="s">
        <v>13856</v>
      </c>
      <c r="B4757" s="247" t="s">
        <v>13857</v>
      </c>
      <c r="C4757" s="251" t="s">
        <v>437</v>
      </c>
      <c r="D4757" s="251" t="s">
        <v>13858</v>
      </c>
      <c r="E4757" s="250" t="s">
        <v>28</v>
      </c>
      <c r="F4757" s="253" t="s">
        <v>23988</v>
      </c>
    </row>
    <row r="4758" spans="1:6" ht="67.5">
      <c r="A4758" s="246" t="s">
        <v>13859</v>
      </c>
      <c r="B4758" s="247" t="s">
        <v>13860</v>
      </c>
      <c r="C4758" s="251" t="s">
        <v>437</v>
      </c>
      <c r="D4758" s="251" t="s">
        <v>13861</v>
      </c>
      <c r="E4758" s="250" t="s">
        <v>28</v>
      </c>
      <c r="F4758" s="253" t="s">
        <v>23989</v>
      </c>
    </row>
    <row r="4759" spans="1:6" ht="54">
      <c r="A4759" s="246" t="s">
        <v>13862</v>
      </c>
      <c r="B4759" s="247" t="s">
        <v>13863</v>
      </c>
      <c r="C4759" s="251" t="s">
        <v>437</v>
      </c>
      <c r="D4759" s="251" t="s">
        <v>13864</v>
      </c>
      <c r="E4759" s="250" t="s">
        <v>28</v>
      </c>
      <c r="F4759" s="253" t="s">
        <v>23990</v>
      </c>
    </row>
    <row r="4760" spans="1:6" ht="67.5">
      <c r="A4760" s="246" t="s">
        <v>13865</v>
      </c>
      <c r="B4760" s="247" t="s">
        <v>13866</v>
      </c>
      <c r="C4760" s="251" t="s">
        <v>437</v>
      </c>
      <c r="D4760" s="251" t="s">
        <v>11502</v>
      </c>
      <c r="E4760" s="250" t="s">
        <v>28</v>
      </c>
      <c r="F4760" s="253" t="s">
        <v>23991</v>
      </c>
    </row>
    <row r="4761" spans="1:6" ht="54">
      <c r="A4761" s="246" t="s">
        <v>13867</v>
      </c>
      <c r="B4761" s="247" t="s">
        <v>13868</v>
      </c>
      <c r="C4761" s="251" t="s">
        <v>437</v>
      </c>
      <c r="D4761" s="251" t="s">
        <v>13869</v>
      </c>
      <c r="E4761" s="250" t="s">
        <v>28</v>
      </c>
      <c r="F4761" s="253" t="s">
        <v>3956</v>
      </c>
    </row>
    <row r="4762" spans="1:6" ht="54">
      <c r="A4762" s="246" t="s">
        <v>13870</v>
      </c>
      <c r="B4762" s="247" t="s">
        <v>13871</v>
      </c>
      <c r="C4762" s="251" t="s">
        <v>437</v>
      </c>
      <c r="D4762" s="251" t="s">
        <v>13872</v>
      </c>
      <c r="E4762" s="250" t="s">
        <v>28</v>
      </c>
      <c r="F4762" s="253" t="s">
        <v>17994</v>
      </c>
    </row>
    <row r="4763" spans="1:6" ht="54">
      <c r="A4763" s="246" t="s">
        <v>13873</v>
      </c>
      <c r="B4763" s="247" t="s">
        <v>13874</v>
      </c>
      <c r="C4763" s="251" t="s">
        <v>437</v>
      </c>
      <c r="D4763" s="251" t="s">
        <v>13875</v>
      </c>
      <c r="E4763" s="250" t="s">
        <v>28</v>
      </c>
      <c r="F4763" s="253" t="s">
        <v>23992</v>
      </c>
    </row>
    <row r="4764" spans="1:6" ht="67.5">
      <c r="A4764" s="246" t="s">
        <v>13876</v>
      </c>
      <c r="B4764" s="247" t="s">
        <v>13877</v>
      </c>
      <c r="C4764" s="251" t="s">
        <v>437</v>
      </c>
      <c r="D4764" s="251" t="s">
        <v>13878</v>
      </c>
      <c r="E4764" s="250" t="s">
        <v>28</v>
      </c>
      <c r="F4764" s="253" t="s">
        <v>23993</v>
      </c>
    </row>
    <row r="4765" spans="1:6" ht="67.5">
      <c r="A4765" s="246" t="s">
        <v>13879</v>
      </c>
      <c r="B4765" s="247" t="s">
        <v>13880</v>
      </c>
      <c r="C4765" s="251" t="s">
        <v>437</v>
      </c>
      <c r="D4765" s="251" t="s">
        <v>13881</v>
      </c>
      <c r="E4765" s="250" t="s">
        <v>28</v>
      </c>
      <c r="F4765" s="253" t="s">
        <v>22803</v>
      </c>
    </row>
    <row r="4766" spans="1:6" ht="67.5">
      <c r="A4766" s="246" t="s">
        <v>13882</v>
      </c>
      <c r="B4766" s="247" t="s">
        <v>13883</v>
      </c>
      <c r="C4766" s="251" t="s">
        <v>437</v>
      </c>
      <c r="D4766" s="251" t="s">
        <v>13884</v>
      </c>
      <c r="E4766" s="250" t="s">
        <v>28</v>
      </c>
      <c r="F4766" s="253" t="s">
        <v>23994</v>
      </c>
    </row>
    <row r="4767" spans="1:6" ht="67.5">
      <c r="A4767" s="246" t="s">
        <v>13885</v>
      </c>
      <c r="B4767" s="247" t="s">
        <v>13886</v>
      </c>
      <c r="C4767" s="251" t="s">
        <v>437</v>
      </c>
      <c r="D4767" s="251" t="s">
        <v>13887</v>
      </c>
      <c r="E4767" s="250" t="s">
        <v>28</v>
      </c>
      <c r="F4767" s="253" t="s">
        <v>23995</v>
      </c>
    </row>
    <row r="4768" spans="1:6" ht="54">
      <c r="A4768" s="246" t="s">
        <v>13888</v>
      </c>
      <c r="B4768" s="247" t="s">
        <v>13889</v>
      </c>
      <c r="C4768" s="251" t="s">
        <v>437</v>
      </c>
      <c r="D4768" s="251" t="s">
        <v>13890</v>
      </c>
      <c r="E4768" s="250" t="s">
        <v>28</v>
      </c>
      <c r="F4768" s="253" t="s">
        <v>5708</v>
      </c>
    </row>
    <row r="4769" spans="1:6" ht="54">
      <c r="A4769" s="246" t="s">
        <v>13891</v>
      </c>
      <c r="B4769" s="247" t="s">
        <v>13892</v>
      </c>
      <c r="C4769" s="251" t="s">
        <v>437</v>
      </c>
      <c r="D4769" s="251" t="s">
        <v>13890</v>
      </c>
      <c r="E4769" s="250" t="s">
        <v>28</v>
      </c>
      <c r="F4769" s="253" t="s">
        <v>5708</v>
      </c>
    </row>
    <row r="4770" spans="1:6" ht="67.5">
      <c r="A4770" s="246" t="s">
        <v>13893</v>
      </c>
      <c r="B4770" s="247" t="s">
        <v>13894</v>
      </c>
      <c r="C4770" s="251" t="s">
        <v>437</v>
      </c>
      <c r="D4770" s="251" t="s">
        <v>13895</v>
      </c>
      <c r="E4770" s="250" t="s">
        <v>28</v>
      </c>
      <c r="F4770" s="253" t="s">
        <v>22475</v>
      </c>
    </row>
    <row r="4771" spans="1:6" ht="54">
      <c r="A4771" s="246" t="s">
        <v>13896</v>
      </c>
      <c r="B4771" s="247" t="s">
        <v>13897</v>
      </c>
      <c r="C4771" s="251" t="s">
        <v>437</v>
      </c>
      <c r="D4771" s="251" t="s">
        <v>13898</v>
      </c>
      <c r="E4771" s="250" t="s">
        <v>28</v>
      </c>
      <c r="F4771" s="253" t="s">
        <v>23996</v>
      </c>
    </row>
    <row r="4772" spans="1:6" ht="67.5">
      <c r="A4772" s="246" t="s">
        <v>13899</v>
      </c>
      <c r="B4772" s="247" t="s">
        <v>13900</v>
      </c>
      <c r="C4772" s="251" t="s">
        <v>437</v>
      </c>
      <c r="D4772" s="251" t="s">
        <v>13901</v>
      </c>
      <c r="E4772" s="250" t="s">
        <v>28</v>
      </c>
      <c r="F4772" s="253" t="s">
        <v>2416</v>
      </c>
    </row>
    <row r="4773" spans="1:6" ht="54">
      <c r="A4773" s="246" t="s">
        <v>13902</v>
      </c>
      <c r="B4773" s="247" t="s">
        <v>13903</v>
      </c>
      <c r="C4773" s="251" t="s">
        <v>437</v>
      </c>
      <c r="D4773" s="251" t="s">
        <v>13904</v>
      </c>
      <c r="E4773" s="250" t="s">
        <v>28</v>
      </c>
      <c r="F4773" s="253" t="s">
        <v>23997</v>
      </c>
    </row>
    <row r="4774" spans="1:6" ht="54">
      <c r="A4774" s="246" t="s">
        <v>13905</v>
      </c>
      <c r="B4774" s="247" t="s">
        <v>13906</v>
      </c>
      <c r="C4774" s="251" t="s">
        <v>437</v>
      </c>
      <c r="D4774" s="251" t="s">
        <v>11366</v>
      </c>
      <c r="E4774" s="250" t="s">
        <v>28</v>
      </c>
      <c r="F4774" s="253" t="s">
        <v>8561</v>
      </c>
    </row>
    <row r="4775" spans="1:6" ht="54">
      <c r="A4775" s="246" t="s">
        <v>13907</v>
      </c>
      <c r="B4775" s="247" t="s">
        <v>13908</v>
      </c>
      <c r="C4775" s="251" t="s">
        <v>437</v>
      </c>
      <c r="D4775" s="251" t="s">
        <v>13909</v>
      </c>
      <c r="E4775" s="250" t="s">
        <v>28</v>
      </c>
      <c r="F4775" s="253" t="s">
        <v>23998</v>
      </c>
    </row>
    <row r="4776" spans="1:6" ht="54">
      <c r="A4776" s="246" t="s">
        <v>13910</v>
      </c>
      <c r="B4776" s="247" t="s">
        <v>13911</v>
      </c>
      <c r="C4776" s="251" t="s">
        <v>437</v>
      </c>
      <c r="D4776" s="251" t="s">
        <v>13912</v>
      </c>
      <c r="E4776" s="250" t="s">
        <v>28</v>
      </c>
      <c r="F4776" s="253" t="s">
        <v>23999</v>
      </c>
    </row>
    <row r="4777" spans="1:6" ht="54">
      <c r="A4777" s="246" t="s">
        <v>13913</v>
      </c>
      <c r="B4777" s="247" t="s">
        <v>13914</v>
      </c>
      <c r="C4777" s="251" t="s">
        <v>437</v>
      </c>
      <c r="D4777" s="251" t="s">
        <v>13915</v>
      </c>
      <c r="E4777" s="250" t="s">
        <v>28</v>
      </c>
      <c r="F4777" s="253" t="s">
        <v>24000</v>
      </c>
    </row>
    <row r="4778" spans="1:6" ht="54">
      <c r="A4778" s="246" t="s">
        <v>13916</v>
      </c>
      <c r="B4778" s="247" t="s">
        <v>13917</v>
      </c>
      <c r="C4778" s="251" t="s">
        <v>437</v>
      </c>
      <c r="D4778" s="251" t="s">
        <v>13918</v>
      </c>
      <c r="E4778" s="250" t="s">
        <v>28</v>
      </c>
      <c r="F4778" s="253" t="s">
        <v>24001</v>
      </c>
    </row>
    <row r="4779" spans="1:6" ht="67.5">
      <c r="A4779" s="246" t="s">
        <v>13919</v>
      </c>
      <c r="B4779" s="247" t="s">
        <v>13920</v>
      </c>
      <c r="C4779" s="251" t="s">
        <v>437</v>
      </c>
      <c r="D4779" s="251" t="s">
        <v>2703</v>
      </c>
      <c r="E4779" s="250" t="s">
        <v>28</v>
      </c>
      <c r="F4779" s="253" t="s">
        <v>24002</v>
      </c>
    </row>
    <row r="4780" spans="1:6" ht="54">
      <c r="A4780" s="246" t="s">
        <v>13921</v>
      </c>
      <c r="B4780" s="247" t="s">
        <v>13922</v>
      </c>
      <c r="C4780" s="251" t="s">
        <v>437</v>
      </c>
      <c r="D4780" s="251" t="s">
        <v>7792</v>
      </c>
      <c r="E4780" s="250" t="s">
        <v>28</v>
      </c>
      <c r="F4780" s="253" t="s">
        <v>19869</v>
      </c>
    </row>
    <row r="4781" spans="1:6" ht="54">
      <c r="A4781" s="246" t="s">
        <v>13923</v>
      </c>
      <c r="B4781" s="247" t="s">
        <v>13924</v>
      </c>
      <c r="C4781" s="251" t="s">
        <v>437</v>
      </c>
      <c r="D4781" s="251" t="s">
        <v>13925</v>
      </c>
      <c r="E4781" s="250" t="s">
        <v>28</v>
      </c>
      <c r="F4781" s="253" t="s">
        <v>24003</v>
      </c>
    </row>
    <row r="4782" spans="1:6" ht="67.5">
      <c r="A4782" s="246" t="s">
        <v>13926</v>
      </c>
      <c r="B4782" s="247" t="s">
        <v>13927</v>
      </c>
      <c r="C4782" s="251" t="s">
        <v>437</v>
      </c>
      <c r="D4782" s="251" t="s">
        <v>13928</v>
      </c>
      <c r="E4782" s="250" t="s">
        <v>28</v>
      </c>
      <c r="F4782" s="253" t="s">
        <v>5696</v>
      </c>
    </row>
    <row r="4783" spans="1:6" ht="67.5">
      <c r="A4783" s="246" t="s">
        <v>13929</v>
      </c>
      <c r="B4783" s="247" t="s">
        <v>13930</v>
      </c>
      <c r="C4783" s="251" t="s">
        <v>437</v>
      </c>
      <c r="D4783" s="251" t="s">
        <v>13931</v>
      </c>
      <c r="E4783" s="250" t="s">
        <v>28</v>
      </c>
      <c r="F4783" s="253" t="s">
        <v>8339</v>
      </c>
    </row>
    <row r="4784" spans="1:6" ht="54">
      <c r="A4784" s="246" t="s">
        <v>13932</v>
      </c>
      <c r="B4784" s="247" t="s">
        <v>13933</v>
      </c>
      <c r="C4784" s="251" t="s">
        <v>437</v>
      </c>
      <c r="D4784" s="251" t="s">
        <v>12261</v>
      </c>
      <c r="E4784" s="250" t="s">
        <v>28</v>
      </c>
      <c r="F4784" s="253" t="s">
        <v>24004</v>
      </c>
    </row>
    <row r="4785" spans="1:6" ht="54">
      <c r="A4785" s="246" t="s">
        <v>13934</v>
      </c>
      <c r="B4785" s="247" t="s">
        <v>13935</v>
      </c>
      <c r="C4785" s="251" t="s">
        <v>437</v>
      </c>
      <c r="D4785" s="251" t="s">
        <v>13936</v>
      </c>
      <c r="E4785" s="250" t="s">
        <v>28</v>
      </c>
      <c r="F4785" s="253" t="s">
        <v>24005</v>
      </c>
    </row>
    <row r="4786" spans="1:6" ht="54">
      <c r="A4786" s="246" t="s">
        <v>13937</v>
      </c>
      <c r="B4786" s="247" t="s">
        <v>13938</v>
      </c>
      <c r="C4786" s="251" t="s">
        <v>437</v>
      </c>
      <c r="D4786" s="251" t="s">
        <v>13939</v>
      </c>
      <c r="E4786" s="250" t="s">
        <v>28</v>
      </c>
      <c r="F4786" s="253" t="s">
        <v>23167</v>
      </c>
    </row>
    <row r="4787" spans="1:6" ht="54">
      <c r="A4787" s="246" t="s">
        <v>13940</v>
      </c>
      <c r="B4787" s="247" t="s">
        <v>13941</v>
      </c>
      <c r="C4787" s="251" t="s">
        <v>437</v>
      </c>
      <c r="D4787" s="251" t="s">
        <v>13942</v>
      </c>
      <c r="E4787" s="250" t="s">
        <v>28</v>
      </c>
      <c r="F4787" s="253" t="s">
        <v>7434</v>
      </c>
    </row>
    <row r="4788" spans="1:6" ht="67.5">
      <c r="A4788" s="246" t="s">
        <v>13943</v>
      </c>
      <c r="B4788" s="247" t="s">
        <v>13944</v>
      </c>
      <c r="C4788" s="251" t="s">
        <v>437</v>
      </c>
      <c r="D4788" s="251" t="s">
        <v>13945</v>
      </c>
      <c r="E4788" s="250" t="s">
        <v>28</v>
      </c>
      <c r="F4788" s="253" t="s">
        <v>23351</v>
      </c>
    </row>
    <row r="4789" spans="1:6" ht="54">
      <c r="A4789" s="246" t="s">
        <v>13946</v>
      </c>
      <c r="B4789" s="247" t="s">
        <v>13947</v>
      </c>
      <c r="C4789" s="251" t="s">
        <v>437</v>
      </c>
      <c r="D4789" s="251" t="s">
        <v>13948</v>
      </c>
      <c r="E4789" s="250" t="s">
        <v>28</v>
      </c>
      <c r="F4789" s="253" t="s">
        <v>24006</v>
      </c>
    </row>
    <row r="4790" spans="1:6" ht="67.5">
      <c r="A4790" s="246" t="s">
        <v>13949</v>
      </c>
      <c r="B4790" s="247" t="s">
        <v>13950</v>
      </c>
      <c r="C4790" s="251" t="s">
        <v>437</v>
      </c>
      <c r="D4790" s="251" t="s">
        <v>13951</v>
      </c>
      <c r="E4790" s="250" t="s">
        <v>28</v>
      </c>
      <c r="F4790" s="253" t="s">
        <v>21459</v>
      </c>
    </row>
    <row r="4791" spans="1:6" ht="54">
      <c r="A4791" s="246" t="s">
        <v>13952</v>
      </c>
      <c r="B4791" s="247" t="s">
        <v>13953</v>
      </c>
      <c r="C4791" s="251" t="s">
        <v>437</v>
      </c>
      <c r="D4791" s="251" t="s">
        <v>13954</v>
      </c>
      <c r="E4791" s="250" t="s">
        <v>28</v>
      </c>
      <c r="F4791" s="253" t="s">
        <v>13106</v>
      </c>
    </row>
    <row r="4792" spans="1:6" ht="54">
      <c r="A4792" s="246" t="s">
        <v>13955</v>
      </c>
      <c r="B4792" s="247" t="s">
        <v>13956</v>
      </c>
      <c r="C4792" s="251" t="s">
        <v>437</v>
      </c>
      <c r="D4792" s="251" t="s">
        <v>13957</v>
      </c>
      <c r="E4792" s="250" t="s">
        <v>28</v>
      </c>
      <c r="F4792" s="253" t="s">
        <v>24007</v>
      </c>
    </row>
    <row r="4793" spans="1:6" ht="54">
      <c r="A4793" s="246" t="s">
        <v>13958</v>
      </c>
      <c r="B4793" s="247" t="s">
        <v>13959</v>
      </c>
      <c r="C4793" s="251" t="s">
        <v>437</v>
      </c>
      <c r="D4793" s="251" t="s">
        <v>13960</v>
      </c>
      <c r="E4793" s="250" t="s">
        <v>28</v>
      </c>
      <c r="F4793" s="253" t="s">
        <v>24008</v>
      </c>
    </row>
    <row r="4794" spans="1:6" ht="67.5">
      <c r="A4794" s="246" t="s">
        <v>13961</v>
      </c>
      <c r="B4794" s="247" t="s">
        <v>13962</v>
      </c>
      <c r="C4794" s="251" t="s">
        <v>437</v>
      </c>
      <c r="D4794" s="251" t="s">
        <v>13963</v>
      </c>
      <c r="E4794" s="250" t="s">
        <v>28</v>
      </c>
      <c r="F4794" s="253" t="s">
        <v>24009</v>
      </c>
    </row>
    <row r="4795" spans="1:6" ht="67.5">
      <c r="A4795" s="246" t="s">
        <v>13964</v>
      </c>
      <c r="B4795" s="247" t="s">
        <v>13965</v>
      </c>
      <c r="C4795" s="251" t="s">
        <v>437</v>
      </c>
      <c r="D4795" s="251" t="s">
        <v>13966</v>
      </c>
      <c r="E4795" s="250" t="s">
        <v>28</v>
      </c>
      <c r="F4795" s="253" t="s">
        <v>17991</v>
      </c>
    </row>
    <row r="4796" spans="1:6" ht="67.5">
      <c r="A4796" s="246" t="s">
        <v>13967</v>
      </c>
      <c r="B4796" s="247" t="s">
        <v>13968</v>
      </c>
      <c r="C4796" s="251" t="s">
        <v>437</v>
      </c>
      <c r="D4796" s="251" t="s">
        <v>13969</v>
      </c>
      <c r="E4796" s="250" t="s">
        <v>28</v>
      </c>
      <c r="F4796" s="253" t="s">
        <v>24010</v>
      </c>
    </row>
    <row r="4797" spans="1:6" ht="67.5">
      <c r="A4797" s="246" t="s">
        <v>13970</v>
      </c>
      <c r="B4797" s="247" t="s">
        <v>13971</v>
      </c>
      <c r="C4797" s="251" t="s">
        <v>437</v>
      </c>
      <c r="D4797" s="251" t="s">
        <v>9045</v>
      </c>
      <c r="E4797" s="250" t="s">
        <v>28</v>
      </c>
      <c r="F4797" s="253" t="s">
        <v>10205</v>
      </c>
    </row>
    <row r="4798" spans="1:6" ht="54">
      <c r="A4798" s="246" t="s">
        <v>13972</v>
      </c>
      <c r="B4798" s="247" t="s">
        <v>13973</v>
      </c>
      <c r="C4798" s="251" t="s">
        <v>437</v>
      </c>
      <c r="D4798" s="251" t="s">
        <v>13974</v>
      </c>
      <c r="E4798" s="250" t="s">
        <v>28</v>
      </c>
      <c r="F4798" s="253" t="s">
        <v>24011</v>
      </c>
    </row>
    <row r="4799" spans="1:6" ht="54">
      <c r="A4799" s="246" t="s">
        <v>13975</v>
      </c>
      <c r="B4799" s="247" t="s">
        <v>13976</v>
      </c>
      <c r="C4799" s="251" t="s">
        <v>437</v>
      </c>
      <c r="D4799" s="251" t="s">
        <v>13974</v>
      </c>
      <c r="E4799" s="250" t="s">
        <v>28</v>
      </c>
      <c r="F4799" s="253" t="s">
        <v>24011</v>
      </c>
    </row>
    <row r="4800" spans="1:6" ht="67.5">
      <c r="A4800" s="246" t="s">
        <v>13977</v>
      </c>
      <c r="B4800" s="247" t="s">
        <v>13978</v>
      </c>
      <c r="C4800" s="251" t="s">
        <v>437</v>
      </c>
      <c r="D4800" s="251" t="s">
        <v>13979</v>
      </c>
      <c r="E4800" s="250" t="s">
        <v>28</v>
      </c>
      <c r="F4800" s="253" t="s">
        <v>24012</v>
      </c>
    </row>
    <row r="4801" spans="1:6" ht="54">
      <c r="A4801" s="246" t="s">
        <v>13980</v>
      </c>
      <c r="B4801" s="247" t="s">
        <v>13981</v>
      </c>
      <c r="C4801" s="251" t="s">
        <v>437</v>
      </c>
      <c r="D4801" s="251" t="s">
        <v>13982</v>
      </c>
      <c r="E4801" s="250" t="s">
        <v>28</v>
      </c>
      <c r="F4801" s="253" t="s">
        <v>24013</v>
      </c>
    </row>
    <row r="4802" spans="1:6" ht="67.5">
      <c r="A4802" s="246" t="s">
        <v>13983</v>
      </c>
      <c r="B4802" s="247" t="s">
        <v>13984</v>
      </c>
      <c r="C4802" s="251" t="s">
        <v>437</v>
      </c>
      <c r="D4802" s="251" t="s">
        <v>13985</v>
      </c>
      <c r="E4802" s="250" t="s">
        <v>28</v>
      </c>
      <c r="F4802" s="253" t="s">
        <v>24014</v>
      </c>
    </row>
    <row r="4803" spans="1:6" ht="54">
      <c r="A4803" s="246" t="s">
        <v>13986</v>
      </c>
      <c r="B4803" s="247" t="s">
        <v>13987</v>
      </c>
      <c r="C4803" s="251" t="s">
        <v>437</v>
      </c>
      <c r="D4803" s="251" t="s">
        <v>13988</v>
      </c>
      <c r="E4803" s="250" t="s">
        <v>28</v>
      </c>
      <c r="F4803" s="253" t="s">
        <v>8470</v>
      </c>
    </row>
    <row r="4804" spans="1:6" ht="54">
      <c r="A4804" s="246" t="s">
        <v>13989</v>
      </c>
      <c r="B4804" s="247" t="s">
        <v>13990</v>
      </c>
      <c r="C4804" s="251" t="s">
        <v>437</v>
      </c>
      <c r="D4804" s="251" t="s">
        <v>4733</v>
      </c>
      <c r="E4804" s="250" t="s">
        <v>28</v>
      </c>
      <c r="F4804" s="253" t="s">
        <v>323</v>
      </c>
    </row>
    <row r="4805" spans="1:6" ht="54">
      <c r="A4805" s="246" t="s">
        <v>13991</v>
      </c>
      <c r="B4805" s="247" t="s">
        <v>13992</v>
      </c>
      <c r="C4805" s="251" t="s">
        <v>437</v>
      </c>
      <c r="D4805" s="251" t="s">
        <v>13993</v>
      </c>
      <c r="E4805" s="250" t="s">
        <v>28</v>
      </c>
      <c r="F4805" s="253" t="s">
        <v>24015</v>
      </c>
    </row>
    <row r="4806" spans="1:6" ht="54">
      <c r="A4806" s="246" t="s">
        <v>13994</v>
      </c>
      <c r="B4806" s="247" t="s">
        <v>13995</v>
      </c>
      <c r="C4806" s="251" t="s">
        <v>437</v>
      </c>
      <c r="D4806" s="251" t="s">
        <v>13996</v>
      </c>
      <c r="E4806" s="250" t="s">
        <v>28</v>
      </c>
      <c r="F4806" s="253" t="s">
        <v>24016</v>
      </c>
    </row>
    <row r="4807" spans="1:6" ht="54">
      <c r="A4807" s="246" t="s">
        <v>13997</v>
      </c>
      <c r="B4807" s="247" t="s">
        <v>13998</v>
      </c>
      <c r="C4807" s="251" t="s">
        <v>437</v>
      </c>
      <c r="D4807" s="251" t="s">
        <v>13999</v>
      </c>
      <c r="E4807" s="250" t="s">
        <v>28</v>
      </c>
      <c r="F4807" s="253" t="s">
        <v>1835</v>
      </c>
    </row>
    <row r="4808" spans="1:6" ht="67.5">
      <c r="A4808" s="246" t="s">
        <v>14000</v>
      </c>
      <c r="B4808" s="247" t="s">
        <v>14001</v>
      </c>
      <c r="C4808" s="251" t="s">
        <v>437</v>
      </c>
      <c r="D4808" s="251" t="s">
        <v>14002</v>
      </c>
      <c r="E4808" s="250" t="s">
        <v>28</v>
      </c>
      <c r="F4808" s="253" t="s">
        <v>23863</v>
      </c>
    </row>
    <row r="4809" spans="1:6" ht="67.5">
      <c r="A4809" s="246" t="s">
        <v>14003</v>
      </c>
      <c r="B4809" s="247" t="s">
        <v>14004</v>
      </c>
      <c r="C4809" s="251" t="s">
        <v>437</v>
      </c>
      <c r="D4809" s="251" t="s">
        <v>9372</v>
      </c>
      <c r="E4809" s="250" t="s">
        <v>28</v>
      </c>
      <c r="F4809" s="253" t="s">
        <v>10500</v>
      </c>
    </row>
    <row r="4810" spans="1:6" ht="54">
      <c r="A4810" s="246" t="s">
        <v>14005</v>
      </c>
      <c r="B4810" s="247" t="s">
        <v>14006</v>
      </c>
      <c r="C4810" s="251" t="s">
        <v>437</v>
      </c>
      <c r="D4810" s="251" t="s">
        <v>14007</v>
      </c>
      <c r="E4810" s="250" t="s">
        <v>28</v>
      </c>
      <c r="F4810" s="253" t="s">
        <v>17742</v>
      </c>
    </row>
    <row r="4811" spans="1:6" ht="67.5">
      <c r="A4811" s="246" t="s">
        <v>14008</v>
      </c>
      <c r="B4811" s="247" t="s">
        <v>14009</v>
      </c>
      <c r="C4811" s="251" t="s">
        <v>437</v>
      </c>
      <c r="D4811" s="251" t="s">
        <v>14010</v>
      </c>
      <c r="E4811" s="250" t="s">
        <v>28</v>
      </c>
      <c r="F4811" s="253" t="s">
        <v>24017</v>
      </c>
    </row>
    <row r="4812" spans="1:6" ht="67.5">
      <c r="A4812" s="246" t="s">
        <v>14011</v>
      </c>
      <c r="B4812" s="247" t="s">
        <v>14012</v>
      </c>
      <c r="C4812" s="251" t="s">
        <v>437</v>
      </c>
      <c r="D4812" s="251" t="s">
        <v>14013</v>
      </c>
      <c r="E4812" s="250" t="s">
        <v>28</v>
      </c>
      <c r="F4812" s="253" t="s">
        <v>24018</v>
      </c>
    </row>
    <row r="4813" spans="1:6" ht="67.5">
      <c r="A4813" s="246" t="s">
        <v>14014</v>
      </c>
      <c r="B4813" s="247" t="s">
        <v>14015</v>
      </c>
      <c r="C4813" s="251" t="s">
        <v>437</v>
      </c>
      <c r="D4813" s="251" t="s">
        <v>14016</v>
      </c>
      <c r="E4813" s="250" t="s">
        <v>28</v>
      </c>
      <c r="F4813" s="253" t="s">
        <v>23304</v>
      </c>
    </row>
    <row r="4814" spans="1:6" ht="54">
      <c r="A4814" s="246" t="s">
        <v>14017</v>
      </c>
      <c r="B4814" s="247" t="s">
        <v>14018</v>
      </c>
      <c r="C4814" s="251" t="s">
        <v>437</v>
      </c>
      <c r="D4814" s="251" t="s">
        <v>14019</v>
      </c>
      <c r="E4814" s="250" t="s">
        <v>28</v>
      </c>
      <c r="F4814" s="253" t="s">
        <v>24019</v>
      </c>
    </row>
    <row r="4815" spans="1:6" ht="67.5">
      <c r="A4815" s="246" t="s">
        <v>14020</v>
      </c>
      <c r="B4815" s="247" t="s">
        <v>14021</v>
      </c>
      <c r="C4815" s="251" t="s">
        <v>437</v>
      </c>
      <c r="D4815" s="251" t="s">
        <v>2270</v>
      </c>
      <c r="E4815" s="250" t="s">
        <v>28</v>
      </c>
      <c r="F4815" s="253" t="s">
        <v>19304</v>
      </c>
    </row>
    <row r="4816" spans="1:6" ht="54">
      <c r="A4816" s="246" t="s">
        <v>14022</v>
      </c>
      <c r="B4816" s="247" t="s">
        <v>14023</v>
      </c>
      <c r="C4816" s="251" t="s">
        <v>437</v>
      </c>
      <c r="D4816" s="251" t="s">
        <v>14024</v>
      </c>
      <c r="E4816" s="250" t="s">
        <v>28</v>
      </c>
      <c r="F4816" s="253" t="s">
        <v>7347</v>
      </c>
    </row>
    <row r="4817" spans="1:6" ht="54">
      <c r="A4817" s="246" t="s">
        <v>14025</v>
      </c>
      <c r="B4817" s="247" t="s">
        <v>14026</v>
      </c>
      <c r="C4817" s="251" t="s">
        <v>437</v>
      </c>
      <c r="D4817" s="251" t="s">
        <v>13152</v>
      </c>
      <c r="E4817" s="250" t="s">
        <v>28</v>
      </c>
      <c r="F4817" s="253" t="s">
        <v>2698</v>
      </c>
    </row>
    <row r="4818" spans="1:6" ht="67.5">
      <c r="A4818" s="246" t="s">
        <v>14027</v>
      </c>
      <c r="B4818" s="247" t="s">
        <v>14028</v>
      </c>
      <c r="C4818" s="251" t="s">
        <v>437</v>
      </c>
      <c r="D4818" s="251" t="s">
        <v>14029</v>
      </c>
      <c r="E4818" s="250" t="s">
        <v>28</v>
      </c>
      <c r="F4818" s="253" t="s">
        <v>24020</v>
      </c>
    </row>
    <row r="4819" spans="1:6" ht="54">
      <c r="A4819" s="246" t="s">
        <v>14030</v>
      </c>
      <c r="B4819" s="247" t="s">
        <v>14031</v>
      </c>
      <c r="C4819" s="251" t="s">
        <v>437</v>
      </c>
      <c r="D4819" s="251" t="s">
        <v>14032</v>
      </c>
      <c r="E4819" s="250" t="s">
        <v>28</v>
      </c>
      <c r="F4819" s="253" t="s">
        <v>24021</v>
      </c>
    </row>
    <row r="4820" spans="1:6" ht="67.5">
      <c r="A4820" s="246" t="s">
        <v>14033</v>
      </c>
      <c r="B4820" s="247" t="s">
        <v>14034</v>
      </c>
      <c r="C4820" s="251" t="s">
        <v>437</v>
      </c>
      <c r="D4820" s="251" t="s">
        <v>11502</v>
      </c>
      <c r="E4820" s="250" t="s">
        <v>28</v>
      </c>
      <c r="F4820" s="253" t="s">
        <v>3014</v>
      </c>
    </row>
    <row r="4821" spans="1:6" ht="54">
      <c r="A4821" s="246" t="s">
        <v>14035</v>
      </c>
      <c r="B4821" s="247" t="s">
        <v>14036</v>
      </c>
      <c r="C4821" s="251" t="s">
        <v>437</v>
      </c>
      <c r="D4821" s="251" t="s">
        <v>14037</v>
      </c>
      <c r="E4821" s="250" t="s">
        <v>28</v>
      </c>
      <c r="F4821" s="253" t="s">
        <v>1433</v>
      </c>
    </row>
    <row r="4822" spans="1:6" ht="54">
      <c r="A4822" s="246" t="s">
        <v>14038</v>
      </c>
      <c r="B4822" s="247" t="s">
        <v>14039</v>
      </c>
      <c r="C4822" s="251" t="s">
        <v>437</v>
      </c>
      <c r="D4822" s="251" t="s">
        <v>14040</v>
      </c>
      <c r="E4822" s="250" t="s">
        <v>28</v>
      </c>
      <c r="F4822" s="253" t="s">
        <v>23406</v>
      </c>
    </row>
    <row r="4823" spans="1:6" ht="54">
      <c r="A4823" s="246" t="s">
        <v>14041</v>
      </c>
      <c r="B4823" s="247" t="s">
        <v>14042</v>
      </c>
      <c r="C4823" s="251" t="s">
        <v>437</v>
      </c>
      <c r="D4823" s="251" t="s">
        <v>14043</v>
      </c>
      <c r="E4823" s="250" t="s">
        <v>28</v>
      </c>
      <c r="F4823" s="253" t="s">
        <v>24022</v>
      </c>
    </row>
    <row r="4824" spans="1:6" ht="67.5">
      <c r="A4824" s="246" t="s">
        <v>14044</v>
      </c>
      <c r="B4824" s="247" t="s">
        <v>14045</v>
      </c>
      <c r="C4824" s="251" t="s">
        <v>437</v>
      </c>
      <c r="D4824" s="251" t="s">
        <v>14046</v>
      </c>
      <c r="E4824" s="250" t="s">
        <v>28</v>
      </c>
      <c r="F4824" s="253" t="s">
        <v>6734</v>
      </c>
    </row>
    <row r="4825" spans="1:6" ht="67.5">
      <c r="A4825" s="246" t="s">
        <v>14047</v>
      </c>
      <c r="B4825" s="247" t="s">
        <v>14048</v>
      </c>
      <c r="C4825" s="251" t="s">
        <v>437</v>
      </c>
      <c r="D4825" s="251" t="s">
        <v>14049</v>
      </c>
      <c r="E4825" s="250" t="s">
        <v>28</v>
      </c>
      <c r="F4825" s="253" t="s">
        <v>24023</v>
      </c>
    </row>
    <row r="4826" spans="1:6" ht="67.5">
      <c r="A4826" s="246" t="s">
        <v>14050</v>
      </c>
      <c r="B4826" s="247" t="s">
        <v>14051</v>
      </c>
      <c r="C4826" s="251" t="s">
        <v>437</v>
      </c>
      <c r="D4826" s="251" t="s">
        <v>14052</v>
      </c>
      <c r="E4826" s="250" t="s">
        <v>28</v>
      </c>
      <c r="F4826" s="253" t="s">
        <v>14351</v>
      </c>
    </row>
    <row r="4827" spans="1:6" ht="67.5">
      <c r="A4827" s="246" t="s">
        <v>14053</v>
      </c>
      <c r="B4827" s="247" t="s">
        <v>14054</v>
      </c>
      <c r="C4827" s="251" t="s">
        <v>437</v>
      </c>
      <c r="D4827" s="251" t="s">
        <v>14055</v>
      </c>
      <c r="E4827" s="250" t="s">
        <v>28</v>
      </c>
      <c r="F4827" s="253" t="s">
        <v>24024</v>
      </c>
    </row>
    <row r="4828" spans="1:6" ht="54">
      <c r="A4828" s="246" t="s">
        <v>14056</v>
      </c>
      <c r="B4828" s="247" t="s">
        <v>14057</v>
      </c>
      <c r="C4828" s="251" t="s">
        <v>437</v>
      </c>
      <c r="D4828" s="251" t="s">
        <v>14052</v>
      </c>
      <c r="E4828" s="250" t="s">
        <v>28</v>
      </c>
      <c r="F4828" s="253" t="s">
        <v>21772</v>
      </c>
    </row>
    <row r="4829" spans="1:6" ht="54">
      <c r="A4829" s="246" t="s">
        <v>14058</v>
      </c>
      <c r="B4829" s="247" t="s">
        <v>14059</v>
      </c>
      <c r="C4829" s="251" t="s">
        <v>437</v>
      </c>
      <c r="D4829" s="251" t="s">
        <v>14052</v>
      </c>
      <c r="E4829" s="250" t="s">
        <v>28</v>
      </c>
      <c r="F4829" s="253" t="s">
        <v>21772</v>
      </c>
    </row>
    <row r="4830" spans="1:6" ht="67.5">
      <c r="A4830" s="246" t="s">
        <v>14060</v>
      </c>
      <c r="B4830" s="247" t="s">
        <v>14061</v>
      </c>
      <c r="C4830" s="251" t="s">
        <v>437</v>
      </c>
      <c r="D4830" s="251" t="s">
        <v>10655</v>
      </c>
      <c r="E4830" s="250" t="s">
        <v>28</v>
      </c>
      <c r="F4830" s="253" t="s">
        <v>24025</v>
      </c>
    </row>
    <row r="4831" spans="1:6" ht="54">
      <c r="A4831" s="246" t="s">
        <v>14062</v>
      </c>
      <c r="B4831" s="247" t="s">
        <v>14063</v>
      </c>
      <c r="C4831" s="251" t="s">
        <v>437</v>
      </c>
      <c r="D4831" s="251" t="s">
        <v>14064</v>
      </c>
      <c r="E4831" s="250" t="s">
        <v>28</v>
      </c>
      <c r="F4831" s="253" t="s">
        <v>24026</v>
      </c>
    </row>
    <row r="4832" spans="1:6" ht="67.5">
      <c r="A4832" s="246" t="s">
        <v>14065</v>
      </c>
      <c r="B4832" s="247" t="s">
        <v>14066</v>
      </c>
      <c r="C4832" s="251" t="s">
        <v>437</v>
      </c>
      <c r="D4832" s="251" t="s">
        <v>14067</v>
      </c>
      <c r="E4832" s="250" t="s">
        <v>28</v>
      </c>
      <c r="F4832" s="253" t="s">
        <v>3507</v>
      </c>
    </row>
    <row r="4833" spans="1:6" ht="54">
      <c r="A4833" s="246" t="s">
        <v>14068</v>
      </c>
      <c r="B4833" s="247" t="s">
        <v>14069</v>
      </c>
      <c r="C4833" s="251" t="s">
        <v>437</v>
      </c>
      <c r="D4833" s="251" t="s">
        <v>14070</v>
      </c>
      <c r="E4833" s="250" t="s">
        <v>28</v>
      </c>
      <c r="F4833" s="253" t="s">
        <v>24027</v>
      </c>
    </row>
    <row r="4834" spans="1:6" ht="54">
      <c r="A4834" s="246" t="s">
        <v>14071</v>
      </c>
      <c r="B4834" s="247" t="s">
        <v>14072</v>
      </c>
      <c r="C4834" s="251" t="s">
        <v>437</v>
      </c>
      <c r="D4834" s="251" t="s">
        <v>14073</v>
      </c>
      <c r="E4834" s="250" t="s">
        <v>28</v>
      </c>
      <c r="F4834" s="253" t="s">
        <v>24028</v>
      </c>
    </row>
    <row r="4835" spans="1:6" ht="54">
      <c r="A4835" s="246" t="s">
        <v>14074</v>
      </c>
      <c r="B4835" s="247" t="s">
        <v>14075</v>
      </c>
      <c r="C4835" s="251" t="s">
        <v>437</v>
      </c>
      <c r="D4835" s="251" t="s">
        <v>14076</v>
      </c>
      <c r="E4835" s="250" t="s">
        <v>28</v>
      </c>
      <c r="F4835" s="253" t="s">
        <v>24029</v>
      </c>
    </row>
    <row r="4836" spans="1:6" ht="54">
      <c r="A4836" s="246" t="s">
        <v>14077</v>
      </c>
      <c r="B4836" s="247" t="s">
        <v>14078</v>
      </c>
      <c r="C4836" s="251" t="s">
        <v>437</v>
      </c>
      <c r="D4836" s="251" t="s">
        <v>14079</v>
      </c>
      <c r="E4836" s="250" t="s">
        <v>28</v>
      </c>
      <c r="F4836" s="253" t="s">
        <v>24030</v>
      </c>
    </row>
    <row r="4837" spans="1:6" ht="54">
      <c r="A4837" s="246" t="s">
        <v>14080</v>
      </c>
      <c r="B4837" s="247" t="s">
        <v>14081</v>
      </c>
      <c r="C4837" s="251" t="s">
        <v>437</v>
      </c>
      <c r="D4837" s="251" t="s">
        <v>14082</v>
      </c>
      <c r="E4837" s="250" t="s">
        <v>28</v>
      </c>
      <c r="F4837" s="253" t="s">
        <v>24031</v>
      </c>
    </row>
    <row r="4838" spans="1:6" ht="54">
      <c r="A4838" s="246" t="s">
        <v>14083</v>
      </c>
      <c r="B4838" s="247" t="s">
        <v>14084</v>
      </c>
      <c r="C4838" s="251" t="s">
        <v>437</v>
      </c>
      <c r="D4838" s="251" t="s">
        <v>14085</v>
      </c>
      <c r="E4838" s="250" t="s">
        <v>28</v>
      </c>
      <c r="F4838" s="253" t="s">
        <v>2598</v>
      </c>
    </row>
    <row r="4839" spans="1:6" ht="54">
      <c r="A4839" s="246" t="s">
        <v>14086</v>
      </c>
      <c r="B4839" s="247" t="s">
        <v>14087</v>
      </c>
      <c r="C4839" s="251" t="s">
        <v>437</v>
      </c>
      <c r="D4839" s="251" t="s">
        <v>14088</v>
      </c>
      <c r="E4839" s="250" t="s">
        <v>28</v>
      </c>
      <c r="F4839" s="253" t="s">
        <v>23855</v>
      </c>
    </row>
    <row r="4840" spans="1:6" ht="54">
      <c r="A4840" s="246" t="s">
        <v>14089</v>
      </c>
      <c r="B4840" s="247" t="s">
        <v>14090</v>
      </c>
      <c r="C4840" s="251" t="s">
        <v>437</v>
      </c>
      <c r="D4840" s="251" t="s">
        <v>11342</v>
      </c>
      <c r="E4840" s="250" t="s">
        <v>28</v>
      </c>
      <c r="F4840" s="253" t="s">
        <v>1543</v>
      </c>
    </row>
    <row r="4841" spans="1:6" ht="54">
      <c r="A4841" s="246" t="s">
        <v>14091</v>
      </c>
      <c r="B4841" s="247" t="s">
        <v>14092</v>
      </c>
      <c r="C4841" s="251" t="s">
        <v>437</v>
      </c>
      <c r="D4841" s="251" t="s">
        <v>14093</v>
      </c>
      <c r="E4841" s="250" t="s">
        <v>28</v>
      </c>
      <c r="F4841" s="253" t="s">
        <v>16038</v>
      </c>
    </row>
    <row r="4842" spans="1:6" ht="54">
      <c r="A4842" s="246" t="s">
        <v>14094</v>
      </c>
      <c r="B4842" s="247" t="s">
        <v>14095</v>
      </c>
      <c r="C4842" s="251" t="s">
        <v>437</v>
      </c>
      <c r="D4842" s="251" t="s">
        <v>14096</v>
      </c>
      <c r="E4842" s="250" t="s">
        <v>28</v>
      </c>
      <c r="F4842" s="253" t="s">
        <v>1639</v>
      </c>
    </row>
    <row r="4843" spans="1:6" ht="54">
      <c r="A4843" s="246" t="s">
        <v>14097</v>
      </c>
      <c r="B4843" s="247" t="s">
        <v>14098</v>
      </c>
      <c r="C4843" s="251" t="s">
        <v>437</v>
      </c>
      <c r="D4843" s="251" t="s">
        <v>2586</v>
      </c>
      <c r="E4843" s="250" t="s">
        <v>28</v>
      </c>
      <c r="F4843" s="253" t="s">
        <v>2462</v>
      </c>
    </row>
    <row r="4844" spans="1:6" ht="54">
      <c r="A4844" s="246" t="s">
        <v>14099</v>
      </c>
      <c r="B4844" s="247" t="s">
        <v>14100</v>
      </c>
      <c r="C4844" s="251" t="s">
        <v>437</v>
      </c>
      <c r="D4844" s="251" t="s">
        <v>14101</v>
      </c>
      <c r="E4844" s="250" t="s">
        <v>28</v>
      </c>
      <c r="F4844" s="253" t="s">
        <v>13266</v>
      </c>
    </row>
    <row r="4845" spans="1:6" ht="54">
      <c r="A4845" s="246" t="s">
        <v>14102</v>
      </c>
      <c r="B4845" s="247" t="s">
        <v>14103</v>
      </c>
      <c r="C4845" s="251" t="s">
        <v>437</v>
      </c>
      <c r="D4845" s="251" t="s">
        <v>296</v>
      </c>
      <c r="E4845" s="250" t="s">
        <v>28</v>
      </c>
      <c r="F4845" s="253" t="s">
        <v>11622</v>
      </c>
    </row>
    <row r="4846" spans="1:6" ht="54">
      <c r="A4846" s="246" t="s">
        <v>14104</v>
      </c>
      <c r="B4846" s="247" t="s">
        <v>14105</v>
      </c>
      <c r="C4846" s="251" t="s">
        <v>437</v>
      </c>
      <c r="D4846" s="251" t="s">
        <v>14106</v>
      </c>
      <c r="E4846" s="250" t="s">
        <v>28</v>
      </c>
      <c r="F4846" s="253" t="s">
        <v>16178</v>
      </c>
    </row>
    <row r="4847" spans="1:6" ht="54">
      <c r="A4847" s="246" t="s">
        <v>14107</v>
      </c>
      <c r="B4847" s="247" t="s">
        <v>14108</v>
      </c>
      <c r="C4847" s="251" t="s">
        <v>437</v>
      </c>
      <c r="D4847" s="251" t="s">
        <v>14109</v>
      </c>
      <c r="E4847" s="250" t="s">
        <v>28</v>
      </c>
      <c r="F4847" s="253" t="s">
        <v>2610</v>
      </c>
    </row>
    <row r="4848" spans="1:6" ht="54">
      <c r="A4848" s="246" t="s">
        <v>14110</v>
      </c>
      <c r="B4848" s="247" t="s">
        <v>14111</v>
      </c>
      <c r="C4848" s="251" t="s">
        <v>437</v>
      </c>
      <c r="D4848" s="251" t="s">
        <v>3486</v>
      </c>
      <c r="E4848" s="250" t="s">
        <v>28</v>
      </c>
      <c r="F4848" s="253" t="s">
        <v>10915</v>
      </c>
    </row>
    <row r="4849" spans="1:6" ht="54">
      <c r="A4849" s="246" t="s">
        <v>14112</v>
      </c>
      <c r="B4849" s="247" t="s">
        <v>14113</v>
      </c>
      <c r="C4849" s="251" t="s">
        <v>437</v>
      </c>
      <c r="D4849" s="251" t="s">
        <v>14114</v>
      </c>
      <c r="E4849" s="250" t="s">
        <v>28</v>
      </c>
      <c r="F4849" s="253" t="s">
        <v>24032</v>
      </c>
    </row>
    <row r="4850" spans="1:6" ht="54">
      <c r="A4850" s="246" t="s">
        <v>14115</v>
      </c>
      <c r="B4850" s="247" t="s">
        <v>14116</v>
      </c>
      <c r="C4850" s="251" t="s">
        <v>437</v>
      </c>
      <c r="D4850" s="251" t="s">
        <v>14117</v>
      </c>
      <c r="E4850" s="250" t="s">
        <v>28</v>
      </c>
      <c r="F4850" s="253" t="s">
        <v>24033</v>
      </c>
    </row>
    <row r="4851" spans="1:6" ht="54">
      <c r="A4851" s="246" t="s">
        <v>14118</v>
      </c>
      <c r="B4851" s="247" t="s">
        <v>14119</v>
      </c>
      <c r="C4851" s="251" t="s">
        <v>437</v>
      </c>
      <c r="D4851" s="251" t="s">
        <v>14120</v>
      </c>
      <c r="E4851" s="250" t="s">
        <v>28</v>
      </c>
      <c r="F4851" s="253" t="s">
        <v>17274</v>
      </c>
    </row>
    <row r="4852" spans="1:6" ht="54">
      <c r="A4852" s="246" t="s">
        <v>14121</v>
      </c>
      <c r="B4852" s="247" t="s">
        <v>14122</v>
      </c>
      <c r="C4852" s="251" t="s">
        <v>437</v>
      </c>
      <c r="D4852" s="251" t="s">
        <v>2938</v>
      </c>
      <c r="E4852" s="250" t="s">
        <v>28</v>
      </c>
      <c r="F4852" s="253" t="s">
        <v>23172</v>
      </c>
    </row>
    <row r="4853" spans="1:6" ht="54">
      <c r="A4853" s="246" t="s">
        <v>14123</v>
      </c>
      <c r="B4853" s="247" t="s">
        <v>14124</v>
      </c>
      <c r="C4853" s="251" t="s">
        <v>437</v>
      </c>
      <c r="D4853" s="251" t="s">
        <v>14125</v>
      </c>
      <c r="E4853" s="250" t="s">
        <v>28</v>
      </c>
      <c r="F4853" s="253" t="s">
        <v>21763</v>
      </c>
    </row>
    <row r="4854" spans="1:6" ht="54">
      <c r="A4854" s="246" t="s">
        <v>14126</v>
      </c>
      <c r="B4854" s="247" t="s">
        <v>14127</v>
      </c>
      <c r="C4854" s="251" t="s">
        <v>437</v>
      </c>
      <c r="D4854" s="251" t="s">
        <v>14128</v>
      </c>
      <c r="E4854" s="250" t="s">
        <v>28</v>
      </c>
      <c r="F4854" s="253" t="s">
        <v>24034</v>
      </c>
    </row>
    <row r="4855" spans="1:6" ht="54">
      <c r="A4855" s="246" t="s">
        <v>14129</v>
      </c>
      <c r="B4855" s="247" t="s">
        <v>14130</v>
      </c>
      <c r="C4855" s="251" t="s">
        <v>437</v>
      </c>
      <c r="D4855" s="251" t="s">
        <v>7338</v>
      </c>
      <c r="E4855" s="250" t="s">
        <v>28</v>
      </c>
      <c r="F4855" s="253" t="s">
        <v>7902</v>
      </c>
    </row>
    <row r="4856" spans="1:6" ht="54">
      <c r="A4856" s="246" t="s">
        <v>14131</v>
      </c>
      <c r="B4856" s="247" t="s">
        <v>14132</v>
      </c>
      <c r="C4856" s="251" t="s">
        <v>437</v>
      </c>
      <c r="D4856" s="251" t="s">
        <v>14133</v>
      </c>
      <c r="E4856" s="250" t="s">
        <v>28</v>
      </c>
      <c r="F4856" s="253" t="s">
        <v>23521</v>
      </c>
    </row>
    <row r="4857" spans="1:6" ht="54">
      <c r="A4857" s="246" t="s">
        <v>14134</v>
      </c>
      <c r="B4857" s="247" t="s">
        <v>14135</v>
      </c>
      <c r="C4857" s="251" t="s">
        <v>437</v>
      </c>
      <c r="D4857" s="251" t="s">
        <v>11354</v>
      </c>
      <c r="E4857" s="250" t="s">
        <v>28</v>
      </c>
      <c r="F4857" s="253" t="s">
        <v>24035</v>
      </c>
    </row>
    <row r="4858" spans="1:6" ht="54">
      <c r="A4858" s="246" t="s">
        <v>14136</v>
      </c>
      <c r="B4858" s="247" t="s">
        <v>14137</v>
      </c>
      <c r="C4858" s="251" t="s">
        <v>437</v>
      </c>
      <c r="D4858" s="251" t="s">
        <v>14138</v>
      </c>
      <c r="E4858" s="250" t="s">
        <v>28</v>
      </c>
      <c r="F4858" s="253" t="s">
        <v>23035</v>
      </c>
    </row>
    <row r="4859" spans="1:6" ht="54">
      <c r="A4859" s="246" t="s">
        <v>14139</v>
      </c>
      <c r="B4859" s="247" t="s">
        <v>14140</v>
      </c>
      <c r="C4859" s="251" t="s">
        <v>437</v>
      </c>
      <c r="D4859" s="251" t="s">
        <v>7231</v>
      </c>
      <c r="E4859" s="250" t="s">
        <v>28</v>
      </c>
      <c r="F4859" s="253" t="s">
        <v>24036</v>
      </c>
    </row>
    <row r="4860" spans="1:6" ht="54">
      <c r="A4860" s="246" t="s">
        <v>14141</v>
      </c>
      <c r="B4860" s="247" t="s">
        <v>14142</v>
      </c>
      <c r="C4860" s="251" t="s">
        <v>437</v>
      </c>
      <c r="D4860" s="251" t="s">
        <v>8507</v>
      </c>
      <c r="E4860" s="250" t="s">
        <v>28</v>
      </c>
      <c r="F4860" s="253" t="s">
        <v>19312</v>
      </c>
    </row>
    <row r="4861" spans="1:6" ht="40.5">
      <c r="A4861" s="246" t="s">
        <v>14143</v>
      </c>
      <c r="B4861" s="247" t="s">
        <v>14144</v>
      </c>
      <c r="C4861" s="251" t="s">
        <v>437</v>
      </c>
      <c r="D4861" s="251" t="s">
        <v>14145</v>
      </c>
      <c r="E4861" s="250" t="s">
        <v>28</v>
      </c>
      <c r="F4861" s="253" t="s">
        <v>12793</v>
      </c>
    </row>
    <row r="4862" spans="1:6" ht="54">
      <c r="A4862" s="246" t="s">
        <v>14146</v>
      </c>
      <c r="B4862" s="247" t="s">
        <v>14147</v>
      </c>
      <c r="C4862" s="251" t="s">
        <v>437</v>
      </c>
      <c r="D4862" s="251" t="s">
        <v>8821</v>
      </c>
      <c r="E4862" s="250" t="s">
        <v>28</v>
      </c>
      <c r="F4862" s="253" t="s">
        <v>17170</v>
      </c>
    </row>
    <row r="4863" spans="1:6" ht="54">
      <c r="A4863" s="246" t="s">
        <v>14148</v>
      </c>
      <c r="B4863" s="247" t="s">
        <v>14149</v>
      </c>
      <c r="C4863" s="251" t="s">
        <v>437</v>
      </c>
      <c r="D4863" s="251" t="s">
        <v>14150</v>
      </c>
      <c r="E4863" s="250" t="s">
        <v>28</v>
      </c>
      <c r="F4863" s="253" t="s">
        <v>24037</v>
      </c>
    </row>
    <row r="4864" spans="1:6" ht="54">
      <c r="A4864" s="246" t="s">
        <v>14151</v>
      </c>
      <c r="B4864" s="247" t="s">
        <v>14152</v>
      </c>
      <c r="C4864" s="251" t="s">
        <v>437</v>
      </c>
      <c r="D4864" s="251" t="s">
        <v>639</v>
      </c>
      <c r="E4864" s="250" t="s">
        <v>28</v>
      </c>
      <c r="F4864" s="253" t="s">
        <v>10159</v>
      </c>
    </row>
    <row r="4865" spans="1:6" ht="54">
      <c r="A4865" s="246" t="s">
        <v>14153</v>
      </c>
      <c r="B4865" s="247" t="s">
        <v>14154</v>
      </c>
      <c r="C4865" s="251" t="s">
        <v>437</v>
      </c>
      <c r="D4865" s="251" t="s">
        <v>7260</v>
      </c>
      <c r="E4865" s="250" t="s">
        <v>28</v>
      </c>
      <c r="F4865" s="253" t="s">
        <v>5760</v>
      </c>
    </row>
    <row r="4866" spans="1:6" ht="54">
      <c r="A4866" s="246" t="s">
        <v>14155</v>
      </c>
      <c r="B4866" s="247" t="s">
        <v>14156</v>
      </c>
      <c r="C4866" s="251" t="s">
        <v>437</v>
      </c>
      <c r="D4866" s="251" t="s">
        <v>14157</v>
      </c>
      <c r="E4866" s="250" t="s">
        <v>28</v>
      </c>
      <c r="F4866" s="253" t="s">
        <v>24038</v>
      </c>
    </row>
    <row r="4867" spans="1:6" ht="54">
      <c r="A4867" s="246" t="s">
        <v>14158</v>
      </c>
      <c r="B4867" s="247" t="s">
        <v>14159</v>
      </c>
      <c r="C4867" s="251" t="s">
        <v>437</v>
      </c>
      <c r="D4867" s="251" t="s">
        <v>14160</v>
      </c>
      <c r="E4867" s="250" t="s">
        <v>28</v>
      </c>
      <c r="F4867" s="253" t="s">
        <v>23657</v>
      </c>
    </row>
    <row r="4868" spans="1:6" ht="54">
      <c r="A4868" s="246" t="s">
        <v>14161</v>
      </c>
      <c r="B4868" s="247" t="s">
        <v>14162</v>
      </c>
      <c r="C4868" s="251" t="s">
        <v>437</v>
      </c>
      <c r="D4868" s="251" t="s">
        <v>5684</v>
      </c>
      <c r="E4868" s="250" t="s">
        <v>28</v>
      </c>
      <c r="F4868" s="253" t="s">
        <v>24039</v>
      </c>
    </row>
    <row r="4869" spans="1:6" ht="54">
      <c r="A4869" s="246" t="s">
        <v>14163</v>
      </c>
      <c r="B4869" s="247" t="s">
        <v>14164</v>
      </c>
      <c r="C4869" s="251" t="s">
        <v>437</v>
      </c>
      <c r="D4869" s="251" t="s">
        <v>13915</v>
      </c>
      <c r="E4869" s="250" t="s">
        <v>28</v>
      </c>
      <c r="F4869" s="253" t="s">
        <v>24000</v>
      </c>
    </row>
    <row r="4870" spans="1:6" ht="40.5">
      <c r="A4870" s="246" t="s">
        <v>14165</v>
      </c>
      <c r="B4870" s="247" t="s">
        <v>14166</v>
      </c>
      <c r="C4870" s="251" t="s">
        <v>437</v>
      </c>
      <c r="D4870" s="251" t="s">
        <v>8498</v>
      </c>
      <c r="E4870" s="250" t="s">
        <v>28</v>
      </c>
      <c r="F4870" s="253" t="s">
        <v>16405</v>
      </c>
    </row>
    <row r="4871" spans="1:6" ht="40.5">
      <c r="A4871" s="246" t="s">
        <v>14167</v>
      </c>
      <c r="B4871" s="247" t="s">
        <v>14168</v>
      </c>
      <c r="C4871" s="251" t="s">
        <v>437</v>
      </c>
      <c r="D4871" s="251" t="s">
        <v>14169</v>
      </c>
      <c r="E4871" s="250" t="s">
        <v>28</v>
      </c>
      <c r="F4871" s="253" t="s">
        <v>8655</v>
      </c>
    </row>
    <row r="4872" spans="1:6" ht="54">
      <c r="A4872" s="246" t="s">
        <v>14170</v>
      </c>
      <c r="B4872" s="247" t="s">
        <v>14171</v>
      </c>
      <c r="C4872" s="251" t="s">
        <v>437</v>
      </c>
      <c r="D4872" s="251" t="s">
        <v>14172</v>
      </c>
      <c r="E4872" s="250" t="s">
        <v>28</v>
      </c>
      <c r="F4872" s="253" t="s">
        <v>10120</v>
      </c>
    </row>
    <row r="4873" spans="1:6" ht="67.5">
      <c r="A4873" s="246" t="s">
        <v>14173</v>
      </c>
      <c r="B4873" s="247" t="s">
        <v>14174</v>
      </c>
      <c r="C4873" s="251" t="s">
        <v>437</v>
      </c>
      <c r="D4873" s="251" t="s">
        <v>11076</v>
      </c>
      <c r="E4873" s="250" t="s">
        <v>28</v>
      </c>
      <c r="F4873" s="253" t="s">
        <v>11027</v>
      </c>
    </row>
    <row r="4874" spans="1:6" ht="54">
      <c r="A4874" s="246" t="s">
        <v>14175</v>
      </c>
      <c r="B4874" s="247" t="s">
        <v>14176</v>
      </c>
      <c r="C4874" s="251" t="s">
        <v>437</v>
      </c>
      <c r="D4874" s="251" t="s">
        <v>11006</v>
      </c>
      <c r="E4874" s="250" t="s">
        <v>28</v>
      </c>
      <c r="F4874" s="253" t="s">
        <v>23172</v>
      </c>
    </row>
    <row r="4875" spans="1:6" ht="67.5">
      <c r="A4875" s="246" t="s">
        <v>14177</v>
      </c>
      <c r="B4875" s="247" t="s">
        <v>14178</v>
      </c>
      <c r="C4875" s="251" t="s">
        <v>437</v>
      </c>
      <c r="D4875" s="251" t="s">
        <v>14179</v>
      </c>
      <c r="E4875" s="250" t="s">
        <v>28</v>
      </c>
      <c r="F4875" s="253" t="s">
        <v>305</v>
      </c>
    </row>
    <row r="4876" spans="1:6" ht="40.5">
      <c r="A4876" s="246" t="s">
        <v>14180</v>
      </c>
      <c r="B4876" s="247" t="s">
        <v>14181</v>
      </c>
      <c r="C4876" s="251" t="s">
        <v>437</v>
      </c>
      <c r="D4876" s="251" t="s">
        <v>14182</v>
      </c>
      <c r="E4876" s="250" t="s">
        <v>28</v>
      </c>
      <c r="F4876" s="253" t="s">
        <v>15910</v>
      </c>
    </row>
    <row r="4877" spans="1:6" ht="54">
      <c r="A4877" s="246" t="s">
        <v>14183</v>
      </c>
      <c r="B4877" s="247" t="s">
        <v>14184</v>
      </c>
      <c r="C4877" s="251" t="s">
        <v>437</v>
      </c>
      <c r="D4877" s="251" t="s">
        <v>14185</v>
      </c>
      <c r="E4877" s="250" t="s">
        <v>28</v>
      </c>
      <c r="F4877" s="253" t="s">
        <v>24040</v>
      </c>
    </row>
    <row r="4878" spans="1:6" ht="40.5">
      <c r="A4878" s="246" t="s">
        <v>14186</v>
      </c>
      <c r="B4878" s="247" t="s">
        <v>14187</v>
      </c>
      <c r="C4878" s="251" t="s">
        <v>437</v>
      </c>
      <c r="D4878" s="251" t="s">
        <v>11749</v>
      </c>
      <c r="E4878" s="250" t="s">
        <v>28</v>
      </c>
      <c r="F4878" s="253" t="s">
        <v>24041</v>
      </c>
    </row>
    <row r="4879" spans="1:6" ht="54">
      <c r="A4879" s="246" t="s">
        <v>14188</v>
      </c>
      <c r="B4879" s="247" t="s">
        <v>14189</v>
      </c>
      <c r="C4879" s="251" t="s">
        <v>437</v>
      </c>
      <c r="D4879" s="251" t="s">
        <v>14190</v>
      </c>
      <c r="E4879" s="250" t="s">
        <v>28</v>
      </c>
      <c r="F4879" s="253" t="s">
        <v>21844</v>
      </c>
    </row>
    <row r="4880" spans="1:6" ht="54">
      <c r="A4880" s="246" t="s">
        <v>14191</v>
      </c>
      <c r="B4880" s="247" t="s">
        <v>14192</v>
      </c>
      <c r="C4880" s="251" t="s">
        <v>437</v>
      </c>
      <c r="D4880" s="251" t="s">
        <v>10918</v>
      </c>
      <c r="E4880" s="250" t="s">
        <v>28</v>
      </c>
      <c r="F4880" s="253" t="s">
        <v>24042</v>
      </c>
    </row>
    <row r="4881" spans="1:6" ht="54">
      <c r="A4881" s="246" t="s">
        <v>14193</v>
      </c>
      <c r="B4881" s="247" t="s">
        <v>14194</v>
      </c>
      <c r="C4881" s="251" t="s">
        <v>437</v>
      </c>
      <c r="D4881" s="251" t="s">
        <v>14195</v>
      </c>
      <c r="E4881" s="250" t="s">
        <v>28</v>
      </c>
      <c r="F4881" s="253" t="s">
        <v>24043</v>
      </c>
    </row>
    <row r="4882" spans="1:6" ht="67.5">
      <c r="A4882" s="246" t="s">
        <v>14196</v>
      </c>
      <c r="B4882" s="247" t="s">
        <v>14197</v>
      </c>
      <c r="C4882" s="251" t="s">
        <v>437</v>
      </c>
      <c r="D4882" s="251" t="s">
        <v>7303</v>
      </c>
      <c r="E4882" s="250" t="s">
        <v>28</v>
      </c>
      <c r="F4882" s="253" t="s">
        <v>23508</v>
      </c>
    </row>
    <row r="4883" spans="1:6" ht="67.5">
      <c r="A4883" s="246" t="s">
        <v>14198</v>
      </c>
      <c r="B4883" s="247" t="s">
        <v>14199</v>
      </c>
      <c r="C4883" s="251" t="s">
        <v>437</v>
      </c>
      <c r="D4883" s="251" t="s">
        <v>4055</v>
      </c>
      <c r="E4883" s="250" t="s">
        <v>28</v>
      </c>
      <c r="F4883" s="253" t="s">
        <v>24044</v>
      </c>
    </row>
    <row r="4884" spans="1:6" ht="54">
      <c r="A4884" s="246" t="s">
        <v>14200</v>
      </c>
      <c r="B4884" s="247" t="s">
        <v>14201</v>
      </c>
      <c r="C4884" s="251" t="s">
        <v>437</v>
      </c>
      <c r="D4884" s="251" t="s">
        <v>13372</v>
      </c>
      <c r="E4884" s="250" t="s">
        <v>28</v>
      </c>
      <c r="F4884" s="253" t="s">
        <v>24045</v>
      </c>
    </row>
    <row r="4885" spans="1:6" ht="40.5">
      <c r="A4885" s="246" t="s">
        <v>14202</v>
      </c>
      <c r="B4885" s="247" t="s">
        <v>14203</v>
      </c>
      <c r="C4885" s="251" t="s">
        <v>437</v>
      </c>
      <c r="D4885" s="251" t="s">
        <v>10733</v>
      </c>
      <c r="E4885" s="250" t="s">
        <v>28</v>
      </c>
      <c r="F4885" s="253" t="s">
        <v>6909</v>
      </c>
    </row>
    <row r="4886" spans="1:6" ht="54">
      <c r="A4886" s="246" t="s">
        <v>14204</v>
      </c>
      <c r="B4886" s="247" t="s">
        <v>14205</v>
      </c>
      <c r="C4886" s="251" t="s">
        <v>437</v>
      </c>
      <c r="D4886" s="251" t="s">
        <v>11502</v>
      </c>
      <c r="E4886" s="250" t="s">
        <v>28</v>
      </c>
      <c r="F4886" s="253" t="s">
        <v>19288</v>
      </c>
    </row>
    <row r="4887" spans="1:6" ht="54">
      <c r="A4887" s="246" t="s">
        <v>14206</v>
      </c>
      <c r="B4887" s="247" t="s">
        <v>14207</v>
      </c>
      <c r="C4887" s="251" t="s">
        <v>437</v>
      </c>
      <c r="D4887" s="251" t="s">
        <v>7783</v>
      </c>
      <c r="E4887" s="250" t="s">
        <v>28</v>
      </c>
      <c r="F4887" s="253" t="s">
        <v>20711</v>
      </c>
    </row>
    <row r="4888" spans="1:6" ht="54">
      <c r="A4888" s="246" t="s">
        <v>14208</v>
      </c>
      <c r="B4888" s="247" t="s">
        <v>14209</v>
      </c>
      <c r="C4888" s="251" t="s">
        <v>437</v>
      </c>
      <c r="D4888" s="251" t="s">
        <v>14210</v>
      </c>
      <c r="E4888" s="250" t="s">
        <v>28</v>
      </c>
      <c r="F4888" s="253" t="s">
        <v>24046</v>
      </c>
    </row>
    <row r="4889" spans="1:6" ht="54">
      <c r="A4889" s="246" t="s">
        <v>14211</v>
      </c>
      <c r="B4889" s="247" t="s">
        <v>14212</v>
      </c>
      <c r="C4889" s="251" t="s">
        <v>437</v>
      </c>
      <c r="D4889" s="251" t="s">
        <v>8504</v>
      </c>
      <c r="E4889" s="250" t="s">
        <v>28</v>
      </c>
      <c r="F4889" s="253" t="s">
        <v>23837</v>
      </c>
    </row>
    <row r="4890" spans="1:6" ht="54">
      <c r="A4890" s="246" t="s">
        <v>14213</v>
      </c>
      <c r="B4890" s="247" t="s">
        <v>14214</v>
      </c>
      <c r="C4890" s="251" t="s">
        <v>437</v>
      </c>
      <c r="D4890" s="251" t="s">
        <v>12570</v>
      </c>
      <c r="E4890" s="250" t="s">
        <v>28</v>
      </c>
      <c r="F4890" s="253" t="s">
        <v>11697</v>
      </c>
    </row>
    <row r="4891" spans="1:6" ht="40.5">
      <c r="A4891" s="246" t="s">
        <v>14215</v>
      </c>
      <c r="B4891" s="247" t="s">
        <v>14216</v>
      </c>
      <c r="C4891" s="251" t="s">
        <v>437</v>
      </c>
      <c r="D4891" s="251" t="s">
        <v>14217</v>
      </c>
      <c r="E4891" s="250" t="s">
        <v>28</v>
      </c>
      <c r="F4891" s="253" t="s">
        <v>24047</v>
      </c>
    </row>
    <row r="4892" spans="1:6" ht="54">
      <c r="A4892" s="246" t="s">
        <v>14218</v>
      </c>
      <c r="B4892" s="247" t="s">
        <v>14219</v>
      </c>
      <c r="C4892" s="251" t="s">
        <v>437</v>
      </c>
      <c r="D4892" s="251" t="s">
        <v>14220</v>
      </c>
      <c r="E4892" s="250" t="s">
        <v>28</v>
      </c>
      <c r="F4892" s="253" t="s">
        <v>24048</v>
      </c>
    </row>
    <row r="4893" spans="1:6" ht="54">
      <c r="A4893" s="246" t="s">
        <v>14221</v>
      </c>
      <c r="B4893" s="247" t="s">
        <v>14222</v>
      </c>
      <c r="C4893" s="251" t="s">
        <v>437</v>
      </c>
      <c r="D4893" s="251" t="s">
        <v>8178</v>
      </c>
      <c r="E4893" s="250" t="s">
        <v>28</v>
      </c>
      <c r="F4893" s="253" t="s">
        <v>24049</v>
      </c>
    </row>
    <row r="4894" spans="1:6" ht="54">
      <c r="A4894" s="246" t="s">
        <v>14223</v>
      </c>
      <c r="B4894" s="247" t="s">
        <v>14224</v>
      </c>
      <c r="C4894" s="251" t="s">
        <v>437</v>
      </c>
      <c r="D4894" s="251" t="s">
        <v>14225</v>
      </c>
      <c r="E4894" s="250" t="s">
        <v>28</v>
      </c>
      <c r="F4894" s="253" t="s">
        <v>8306</v>
      </c>
    </row>
    <row r="4895" spans="1:6" ht="54">
      <c r="A4895" s="246" t="s">
        <v>14226</v>
      </c>
      <c r="B4895" s="247" t="s">
        <v>14227</v>
      </c>
      <c r="C4895" s="251" t="s">
        <v>437</v>
      </c>
      <c r="D4895" s="251" t="s">
        <v>7890</v>
      </c>
      <c r="E4895" s="250" t="s">
        <v>28</v>
      </c>
      <c r="F4895" s="253" t="s">
        <v>24050</v>
      </c>
    </row>
    <row r="4896" spans="1:6" ht="54">
      <c r="A4896" s="246" t="s">
        <v>14228</v>
      </c>
      <c r="B4896" s="247" t="s">
        <v>14229</v>
      </c>
      <c r="C4896" s="251" t="s">
        <v>437</v>
      </c>
      <c r="D4896" s="251" t="s">
        <v>14230</v>
      </c>
      <c r="E4896" s="250" t="s">
        <v>28</v>
      </c>
      <c r="F4896" s="253" t="s">
        <v>1708</v>
      </c>
    </row>
    <row r="4897" spans="1:6" ht="54">
      <c r="A4897" s="246" t="s">
        <v>14231</v>
      </c>
      <c r="B4897" s="247" t="s">
        <v>14229</v>
      </c>
      <c r="C4897" s="251" t="s">
        <v>437</v>
      </c>
      <c r="D4897" s="251" t="s">
        <v>13239</v>
      </c>
      <c r="E4897" s="250" t="s">
        <v>28</v>
      </c>
      <c r="F4897" s="253" t="s">
        <v>24051</v>
      </c>
    </row>
    <row r="4898" spans="1:6" ht="54">
      <c r="A4898" s="246" t="s">
        <v>14232</v>
      </c>
      <c r="B4898" s="247" t="s">
        <v>14233</v>
      </c>
      <c r="C4898" s="251" t="s">
        <v>437</v>
      </c>
      <c r="D4898" s="251" t="s">
        <v>14234</v>
      </c>
      <c r="E4898" s="250" t="s">
        <v>28</v>
      </c>
      <c r="F4898" s="253" t="s">
        <v>14230</v>
      </c>
    </row>
    <row r="4899" spans="1:6" ht="40.5">
      <c r="A4899" s="246" t="s">
        <v>14235</v>
      </c>
      <c r="B4899" s="247" t="s">
        <v>14236</v>
      </c>
      <c r="C4899" s="251" t="s">
        <v>437</v>
      </c>
      <c r="D4899" s="251" t="s">
        <v>14237</v>
      </c>
      <c r="E4899" s="250" t="s">
        <v>28</v>
      </c>
      <c r="F4899" s="253" t="s">
        <v>24052</v>
      </c>
    </row>
    <row r="4900" spans="1:6" ht="40.5">
      <c r="A4900" s="246" t="s">
        <v>14238</v>
      </c>
      <c r="B4900" s="247" t="s">
        <v>14239</v>
      </c>
      <c r="C4900" s="251" t="s">
        <v>437</v>
      </c>
      <c r="D4900" s="251" t="s">
        <v>14240</v>
      </c>
      <c r="E4900" s="250" t="s">
        <v>28</v>
      </c>
      <c r="F4900" s="253" t="s">
        <v>17574</v>
      </c>
    </row>
    <row r="4901" spans="1:6" ht="54">
      <c r="A4901" s="246" t="s">
        <v>14241</v>
      </c>
      <c r="B4901" s="247" t="s">
        <v>14242</v>
      </c>
      <c r="C4901" s="251" t="s">
        <v>437</v>
      </c>
      <c r="D4901" s="251" t="s">
        <v>14243</v>
      </c>
      <c r="E4901" s="250" t="s">
        <v>28</v>
      </c>
      <c r="F4901" s="253" t="s">
        <v>24053</v>
      </c>
    </row>
    <row r="4902" spans="1:6" ht="54">
      <c r="A4902" s="246" t="s">
        <v>14244</v>
      </c>
      <c r="B4902" s="247" t="s">
        <v>14245</v>
      </c>
      <c r="C4902" s="251" t="s">
        <v>437</v>
      </c>
      <c r="D4902" s="251" t="s">
        <v>14246</v>
      </c>
      <c r="E4902" s="250" t="s">
        <v>28</v>
      </c>
      <c r="F4902" s="253" t="s">
        <v>24041</v>
      </c>
    </row>
    <row r="4903" spans="1:6" ht="40.5">
      <c r="A4903" s="246" t="s">
        <v>14247</v>
      </c>
      <c r="B4903" s="247" t="s">
        <v>14248</v>
      </c>
      <c r="C4903" s="251" t="s">
        <v>437</v>
      </c>
      <c r="D4903" s="251" t="s">
        <v>14249</v>
      </c>
      <c r="E4903" s="250" t="s">
        <v>28</v>
      </c>
      <c r="F4903" s="253" t="s">
        <v>24054</v>
      </c>
    </row>
    <row r="4904" spans="1:6" ht="54">
      <c r="A4904" s="246" t="s">
        <v>14250</v>
      </c>
      <c r="B4904" s="247" t="s">
        <v>14251</v>
      </c>
      <c r="C4904" s="251" t="s">
        <v>437</v>
      </c>
      <c r="D4904" s="251" t="s">
        <v>11886</v>
      </c>
      <c r="E4904" s="250" t="s">
        <v>28</v>
      </c>
      <c r="F4904" s="253" t="s">
        <v>12968</v>
      </c>
    </row>
    <row r="4905" spans="1:6" ht="54">
      <c r="A4905" s="246" t="s">
        <v>14252</v>
      </c>
      <c r="B4905" s="247" t="s">
        <v>14253</v>
      </c>
      <c r="C4905" s="251" t="s">
        <v>437</v>
      </c>
      <c r="D4905" s="251" t="s">
        <v>14254</v>
      </c>
      <c r="E4905" s="250" t="s">
        <v>28</v>
      </c>
      <c r="F4905" s="253" t="s">
        <v>24055</v>
      </c>
    </row>
    <row r="4906" spans="1:6" ht="54">
      <c r="A4906" s="246" t="s">
        <v>14255</v>
      </c>
      <c r="B4906" s="247" t="s">
        <v>14256</v>
      </c>
      <c r="C4906" s="251" t="s">
        <v>437</v>
      </c>
      <c r="D4906" s="251" t="s">
        <v>14257</v>
      </c>
      <c r="E4906" s="250" t="s">
        <v>28</v>
      </c>
      <c r="F4906" s="253" t="s">
        <v>24056</v>
      </c>
    </row>
    <row r="4907" spans="1:6" ht="54">
      <c r="A4907" s="246" t="s">
        <v>14258</v>
      </c>
      <c r="B4907" s="247" t="s">
        <v>14259</v>
      </c>
      <c r="C4907" s="251" t="s">
        <v>437</v>
      </c>
      <c r="D4907" s="251" t="s">
        <v>14260</v>
      </c>
      <c r="E4907" s="250" t="s">
        <v>28</v>
      </c>
      <c r="F4907" s="253" t="s">
        <v>24057</v>
      </c>
    </row>
    <row r="4908" spans="1:6" ht="54">
      <c r="A4908" s="246" t="s">
        <v>14261</v>
      </c>
      <c r="B4908" s="247" t="s">
        <v>14262</v>
      </c>
      <c r="C4908" s="251" t="s">
        <v>437</v>
      </c>
      <c r="D4908" s="251" t="s">
        <v>14263</v>
      </c>
      <c r="E4908" s="250" t="s">
        <v>28</v>
      </c>
      <c r="F4908" s="253" t="s">
        <v>22900</v>
      </c>
    </row>
    <row r="4909" spans="1:6" ht="54">
      <c r="A4909" s="246" t="s">
        <v>14264</v>
      </c>
      <c r="B4909" s="247" t="s">
        <v>14265</v>
      </c>
      <c r="C4909" s="251" t="s">
        <v>437</v>
      </c>
      <c r="D4909" s="251" t="s">
        <v>2297</v>
      </c>
      <c r="E4909" s="250" t="s">
        <v>28</v>
      </c>
      <c r="F4909" s="253" t="s">
        <v>24058</v>
      </c>
    </row>
    <row r="4910" spans="1:6" ht="54">
      <c r="A4910" s="246" t="s">
        <v>14266</v>
      </c>
      <c r="B4910" s="247" t="s">
        <v>14267</v>
      </c>
      <c r="C4910" s="251" t="s">
        <v>437</v>
      </c>
      <c r="D4910" s="251" t="s">
        <v>14268</v>
      </c>
      <c r="E4910" s="250" t="s">
        <v>28</v>
      </c>
      <c r="F4910" s="253" t="s">
        <v>24059</v>
      </c>
    </row>
    <row r="4911" spans="1:6" ht="54">
      <c r="A4911" s="246" t="s">
        <v>14269</v>
      </c>
      <c r="B4911" s="247" t="s">
        <v>14270</v>
      </c>
      <c r="C4911" s="251" t="s">
        <v>437</v>
      </c>
      <c r="D4911" s="251" t="s">
        <v>14271</v>
      </c>
      <c r="E4911" s="250" t="s">
        <v>28</v>
      </c>
      <c r="F4911" s="253" t="s">
        <v>24060</v>
      </c>
    </row>
    <row r="4912" spans="1:6" ht="54">
      <c r="A4912" s="246" t="s">
        <v>14272</v>
      </c>
      <c r="B4912" s="247" t="s">
        <v>14273</v>
      </c>
      <c r="C4912" s="251" t="s">
        <v>437</v>
      </c>
      <c r="D4912" s="251" t="s">
        <v>14274</v>
      </c>
      <c r="E4912" s="250" t="s">
        <v>28</v>
      </c>
      <c r="F4912" s="253" t="s">
        <v>24061</v>
      </c>
    </row>
    <row r="4913" spans="1:6" ht="54">
      <c r="A4913" s="246" t="s">
        <v>14275</v>
      </c>
      <c r="B4913" s="247" t="s">
        <v>14276</v>
      </c>
      <c r="C4913" s="251" t="s">
        <v>437</v>
      </c>
      <c r="D4913" s="251" t="s">
        <v>14277</v>
      </c>
      <c r="E4913" s="250" t="s">
        <v>28</v>
      </c>
      <c r="F4913" s="253" t="s">
        <v>24062</v>
      </c>
    </row>
    <row r="4914" spans="1:6" ht="54">
      <c r="A4914" s="246" t="s">
        <v>14278</v>
      </c>
      <c r="B4914" s="247" t="s">
        <v>14279</v>
      </c>
      <c r="C4914" s="251" t="s">
        <v>437</v>
      </c>
      <c r="D4914" s="251" t="s">
        <v>14280</v>
      </c>
      <c r="E4914" s="250" t="s">
        <v>28</v>
      </c>
      <c r="F4914" s="253" t="s">
        <v>18135</v>
      </c>
    </row>
    <row r="4915" spans="1:6" ht="54">
      <c r="A4915" s="246" t="s">
        <v>14281</v>
      </c>
      <c r="B4915" s="247" t="s">
        <v>14282</v>
      </c>
      <c r="C4915" s="251" t="s">
        <v>437</v>
      </c>
      <c r="D4915" s="251" t="s">
        <v>14283</v>
      </c>
      <c r="E4915" s="250" t="s">
        <v>28</v>
      </c>
      <c r="F4915" s="253" t="s">
        <v>24063</v>
      </c>
    </row>
    <row r="4916" spans="1:6" ht="54">
      <c r="A4916" s="246" t="s">
        <v>14284</v>
      </c>
      <c r="B4916" s="247" t="s">
        <v>14285</v>
      </c>
      <c r="C4916" s="251" t="s">
        <v>437</v>
      </c>
      <c r="D4916" s="251" t="s">
        <v>14286</v>
      </c>
      <c r="E4916" s="250" t="s">
        <v>28</v>
      </c>
      <c r="F4916" s="253" t="s">
        <v>17556</v>
      </c>
    </row>
    <row r="4917" spans="1:6" ht="54">
      <c r="A4917" s="246" t="s">
        <v>14287</v>
      </c>
      <c r="B4917" s="247" t="s">
        <v>14288</v>
      </c>
      <c r="C4917" s="251" t="s">
        <v>437</v>
      </c>
      <c r="D4917" s="251" t="s">
        <v>14289</v>
      </c>
      <c r="E4917" s="250" t="s">
        <v>28</v>
      </c>
      <c r="F4917" s="253" t="s">
        <v>24064</v>
      </c>
    </row>
    <row r="4918" spans="1:6" ht="54">
      <c r="A4918" s="246" t="s">
        <v>14290</v>
      </c>
      <c r="B4918" s="247" t="s">
        <v>14291</v>
      </c>
      <c r="C4918" s="251" t="s">
        <v>437</v>
      </c>
      <c r="D4918" s="251" t="s">
        <v>14292</v>
      </c>
      <c r="E4918" s="250" t="s">
        <v>28</v>
      </c>
      <c r="F4918" s="253" t="s">
        <v>24065</v>
      </c>
    </row>
    <row r="4919" spans="1:6" ht="54">
      <c r="A4919" s="246" t="s">
        <v>14293</v>
      </c>
      <c r="B4919" s="247" t="s">
        <v>14294</v>
      </c>
      <c r="C4919" s="251" t="s">
        <v>437</v>
      </c>
      <c r="D4919" s="251" t="s">
        <v>14295</v>
      </c>
      <c r="E4919" s="250" t="s">
        <v>28</v>
      </c>
      <c r="F4919" s="253" t="s">
        <v>24066</v>
      </c>
    </row>
    <row r="4920" spans="1:6" ht="54">
      <c r="A4920" s="246" t="s">
        <v>14296</v>
      </c>
      <c r="B4920" s="247" t="s">
        <v>14297</v>
      </c>
      <c r="C4920" s="251" t="s">
        <v>437</v>
      </c>
      <c r="D4920" s="251" t="s">
        <v>14298</v>
      </c>
      <c r="E4920" s="250" t="s">
        <v>28</v>
      </c>
      <c r="F4920" s="253" t="s">
        <v>24067</v>
      </c>
    </row>
    <row r="4921" spans="1:6" ht="54">
      <c r="A4921" s="246" t="s">
        <v>14299</v>
      </c>
      <c r="B4921" s="247" t="s">
        <v>14300</v>
      </c>
      <c r="C4921" s="251" t="s">
        <v>437</v>
      </c>
      <c r="D4921" s="251" t="s">
        <v>14301</v>
      </c>
      <c r="E4921" s="250" t="s">
        <v>28</v>
      </c>
      <c r="F4921" s="253" t="s">
        <v>24068</v>
      </c>
    </row>
    <row r="4922" spans="1:6" ht="54">
      <c r="A4922" s="246" t="s">
        <v>14302</v>
      </c>
      <c r="B4922" s="247" t="s">
        <v>14303</v>
      </c>
      <c r="C4922" s="251" t="s">
        <v>437</v>
      </c>
      <c r="D4922" s="251" t="s">
        <v>14304</v>
      </c>
      <c r="E4922" s="250" t="s">
        <v>28</v>
      </c>
      <c r="F4922" s="253" t="s">
        <v>22450</v>
      </c>
    </row>
    <row r="4923" spans="1:6" ht="40.5">
      <c r="A4923" s="246" t="s">
        <v>14305</v>
      </c>
      <c r="B4923" s="247" t="s">
        <v>14306</v>
      </c>
      <c r="C4923" s="251" t="s">
        <v>437</v>
      </c>
      <c r="D4923" s="251" t="s">
        <v>1904</v>
      </c>
      <c r="E4923" s="250" t="s">
        <v>28</v>
      </c>
      <c r="F4923" s="253" t="s">
        <v>11266</v>
      </c>
    </row>
    <row r="4924" spans="1:6" ht="54">
      <c r="A4924" s="246" t="s">
        <v>14307</v>
      </c>
      <c r="B4924" s="247" t="s">
        <v>14308</v>
      </c>
      <c r="C4924" s="251" t="s">
        <v>437</v>
      </c>
      <c r="D4924" s="251" t="s">
        <v>8325</v>
      </c>
      <c r="E4924" s="250" t="s">
        <v>28</v>
      </c>
      <c r="F4924" s="253" t="s">
        <v>24069</v>
      </c>
    </row>
    <row r="4925" spans="1:6" ht="40.5">
      <c r="A4925" s="246" t="s">
        <v>14309</v>
      </c>
      <c r="B4925" s="247" t="s">
        <v>14310</v>
      </c>
      <c r="C4925" s="251" t="s">
        <v>437</v>
      </c>
      <c r="D4925" s="251" t="s">
        <v>14311</v>
      </c>
      <c r="E4925" s="250" t="s">
        <v>28</v>
      </c>
      <c r="F4925" s="253" t="s">
        <v>24070</v>
      </c>
    </row>
    <row r="4926" spans="1:6" ht="40.5">
      <c r="A4926" s="246" t="s">
        <v>14312</v>
      </c>
      <c r="B4926" s="247" t="s">
        <v>14313</v>
      </c>
      <c r="C4926" s="251" t="s">
        <v>437</v>
      </c>
      <c r="D4926" s="251" t="s">
        <v>14314</v>
      </c>
      <c r="E4926" s="250" t="s">
        <v>28</v>
      </c>
      <c r="F4926" s="253" t="s">
        <v>15730</v>
      </c>
    </row>
    <row r="4927" spans="1:6" ht="40.5">
      <c r="A4927" s="246" t="s">
        <v>14315</v>
      </c>
      <c r="B4927" s="247" t="s">
        <v>14316</v>
      </c>
      <c r="C4927" s="251" t="s">
        <v>437</v>
      </c>
      <c r="D4927" s="251" t="s">
        <v>13411</v>
      </c>
      <c r="E4927" s="250" t="s">
        <v>28</v>
      </c>
      <c r="F4927" s="253" t="s">
        <v>15973</v>
      </c>
    </row>
    <row r="4928" spans="1:6" ht="40.5">
      <c r="A4928" s="246" t="s">
        <v>14317</v>
      </c>
      <c r="B4928" s="247" t="s">
        <v>14318</v>
      </c>
      <c r="C4928" s="251" t="s">
        <v>437</v>
      </c>
      <c r="D4928" s="251" t="s">
        <v>11383</v>
      </c>
      <c r="E4928" s="250" t="s">
        <v>28</v>
      </c>
      <c r="F4928" s="253" t="s">
        <v>2094</v>
      </c>
    </row>
    <row r="4929" spans="1:6" ht="40.5">
      <c r="A4929" s="246" t="s">
        <v>14319</v>
      </c>
      <c r="B4929" s="247" t="s">
        <v>14320</v>
      </c>
      <c r="C4929" s="251" t="s">
        <v>437</v>
      </c>
      <c r="D4929" s="251" t="s">
        <v>10943</v>
      </c>
      <c r="E4929" s="250" t="s">
        <v>28</v>
      </c>
      <c r="F4929" s="253" t="s">
        <v>13204</v>
      </c>
    </row>
    <row r="4930" spans="1:6" ht="40.5">
      <c r="A4930" s="246" t="s">
        <v>14321</v>
      </c>
      <c r="B4930" s="247" t="s">
        <v>14322</v>
      </c>
      <c r="C4930" s="251" t="s">
        <v>437</v>
      </c>
      <c r="D4930" s="251" t="s">
        <v>3618</v>
      </c>
      <c r="E4930" s="250" t="s">
        <v>28</v>
      </c>
      <c r="F4930" s="253" t="s">
        <v>24071</v>
      </c>
    </row>
    <row r="4931" spans="1:6" ht="54">
      <c r="A4931" s="246" t="s">
        <v>14323</v>
      </c>
      <c r="B4931" s="247" t="s">
        <v>14324</v>
      </c>
      <c r="C4931" s="251" t="s">
        <v>437</v>
      </c>
      <c r="D4931" s="251" t="s">
        <v>13218</v>
      </c>
      <c r="E4931" s="250" t="s">
        <v>28</v>
      </c>
      <c r="F4931" s="253" t="s">
        <v>15924</v>
      </c>
    </row>
    <row r="4932" spans="1:6" ht="54">
      <c r="A4932" s="246" t="s">
        <v>14325</v>
      </c>
      <c r="B4932" s="247" t="s">
        <v>14326</v>
      </c>
      <c r="C4932" s="251" t="s">
        <v>437</v>
      </c>
      <c r="D4932" s="251" t="s">
        <v>14327</v>
      </c>
      <c r="E4932" s="250" t="s">
        <v>28</v>
      </c>
      <c r="F4932" s="253" t="s">
        <v>24072</v>
      </c>
    </row>
    <row r="4933" spans="1:6" ht="54">
      <c r="A4933" s="246" t="s">
        <v>14328</v>
      </c>
      <c r="B4933" s="247" t="s">
        <v>14329</v>
      </c>
      <c r="C4933" s="251" t="s">
        <v>437</v>
      </c>
      <c r="D4933" s="251" t="s">
        <v>2919</v>
      </c>
      <c r="E4933" s="250" t="s">
        <v>28</v>
      </c>
      <c r="F4933" s="253" t="s">
        <v>2851</v>
      </c>
    </row>
    <row r="4934" spans="1:6" ht="54">
      <c r="A4934" s="246" t="s">
        <v>14330</v>
      </c>
      <c r="B4934" s="247" t="s">
        <v>14331</v>
      </c>
      <c r="C4934" s="251" t="s">
        <v>437</v>
      </c>
      <c r="D4934" s="251" t="s">
        <v>8119</v>
      </c>
      <c r="E4934" s="250" t="s">
        <v>28</v>
      </c>
      <c r="F4934" s="253" t="s">
        <v>2462</v>
      </c>
    </row>
    <row r="4935" spans="1:6" ht="54">
      <c r="A4935" s="246" t="s">
        <v>14332</v>
      </c>
      <c r="B4935" s="247" t="s">
        <v>14333</v>
      </c>
      <c r="C4935" s="251" t="s">
        <v>437</v>
      </c>
      <c r="D4935" s="251" t="s">
        <v>12952</v>
      </c>
      <c r="E4935" s="250" t="s">
        <v>28</v>
      </c>
      <c r="F4935" s="253" t="s">
        <v>585</v>
      </c>
    </row>
    <row r="4936" spans="1:6" ht="54">
      <c r="A4936" s="246" t="s">
        <v>14334</v>
      </c>
      <c r="B4936" s="247" t="s">
        <v>14335</v>
      </c>
      <c r="C4936" s="251" t="s">
        <v>437</v>
      </c>
      <c r="D4936" s="251" t="s">
        <v>299</v>
      </c>
      <c r="E4936" s="250" t="s">
        <v>28</v>
      </c>
      <c r="F4936" s="253" t="s">
        <v>24073</v>
      </c>
    </row>
    <row r="4937" spans="1:6" ht="40.5">
      <c r="A4937" s="246" t="s">
        <v>14336</v>
      </c>
      <c r="B4937" s="247" t="s">
        <v>14337</v>
      </c>
      <c r="C4937" s="251" t="s">
        <v>437</v>
      </c>
      <c r="D4937" s="251" t="s">
        <v>14338</v>
      </c>
      <c r="E4937" s="250" t="s">
        <v>28</v>
      </c>
      <c r="F4937" s="253" t="s">
        <v>17951</v>
      </c>
    </row>
    <row r="4938" spans="1:6" ht="40.5">
      <c r="A4938" s="246" t="s">
        <v>14339</v>
      </c>
      <c r="B4938" s="247" t="s">
        <v>14340</v>
      </c>
      <c r="C4938" s="251" t="s">
        <v>437</v>
      </c>
      <c r="D4938" s="251" t="s">
        <v>14341</v>
      </c>
      <c r="E4938" s="250" t="s">
        <v>28</v>
      </c>
      <c r="F4938" s="253" t="s">
        <v>24074</v>
      </c>
    </row>
    <row r="4939" spans="1:6" ht="40.5">
      <c r="A4939" s="246" t="s">
        <v>14342</v>
      </c>
      <c r="B4939" s="247" t="s">
        <v>14343</v>
      </c>
      <c r="C4939" s="251" t="s">
        <v>437</v>
      </c>
      <c r="D4939" s="251" t="s">
        <v>8139</v>
      </c>
      <c r="E4939" s="250" t="s">
        <v>28</v>
      </c>
      <c r="F4939" s="253" t="s">
        <v>12952</v>
      </c>
    </row>
    <row r="4940" spans="1:6" ht="40.5">
      <c r="A4940" s="246" t="s">
        <v>14344</v>
      </c>
      <c r="B4940" s="247" t="s">
        <v>14345</v>
      </c>
      <c r="C4940" s="251" t="s">
        <v>437</v>
      </c>
      <c r="D4940" s="251" t="s">
        <v>14346</v>
      </c>
      <c r="E4940" s="250" t="s">
        <v>28</v>
      </c>
      <c r="F4940" s="253" t="s">
        <v>4148</v>
      </c>
    </row>
    <row r="4941" spans="1:6" ht="67.5">
      <c r="A4941" s="246" t="s">
        <v>14347</v>
      </c>
      <c r="B4941" s="247" t="s">
        <v>14348</v>
      </c>
      <c r="C4941" s="251" t="s">
        <v>437</v>
      </c>
      <c r="D4941" s="251" t="s">
        <v>9905</v>
      </c>
      <c r="E4941" s="250" t="s">
        <v>28</v>
      </c>
      <c r="F4941" s="253" t="s">
        <v>4474</v>
      </c>
    </row>
    <row r="4942" spans="1:6" ht="67.5">
      <c r="A4942" s="246" t="s">
        <v>14349</v>
      </c>
      <c r="B4942" s="247" t="s">
        <v>14350</v>
      </c>
      <c r="C4942" s="251" t="s">
        <v>437</v>
      </c>
      <c r="D4942" s="251" t="s">
        <v>14351</v>
      </c>
      <c r="E4942" s="250" t="s">
        <v>28</v>
      </c>
      <c r="F4942" s="253" t="s">
        <v>24075</v>
      </c>
    </row>
    <row r="4943" spans="1:6" ht="67.5">
      <c r="A4943" s="246" t="s">
        <v>14352</v>
      </c>
      <c r="B4943" s="247" t="s">
        <v>14353</v>
      </c>
      <c r="C4943" s="251" t="s">
        <v>437</v>
      </c>
      <c r="D4943" s="251" t="s">
        <v>14354</v>
      </c>
      <c r="E4943" s="250" t="s">
        <v>28</v>
      </c>
      <c r="F4943" s="253" t="s">
        <v>19866</v>
      </c>
    </row>
    <row r="4944" spans="1:6" ht="67.5">
      <c r="A4944" s="246" t="s">
        <v>14355</v>
      </c>
      <c r="B4944" s="247" t="s">
        <v>14356</v>
      </c>
      <c r="C4944" s="251" t="s">
        <v>437</v>
      </c>
      <c r="D4944" s="251" t="s">
        <v>14357</v>
      </c>
      <c r="E4944" s="250" t="s">
        <v>28</v>
      </c>
      <c r="F4944" s="253" t="s">
        <v>24076</v>
      </c>
    </row>
    <row r="4945" spans="1:6" ht="67.5">
      <c r="A4945" s="246" t="s">
        <v>14358</v>
      </c>
      <c r="B4945" s="247" t="s">
        <v>14359</v>
      </c>
      <c r="C4945" s="251" t="s">
        <v>437</v>
      </c>
      <c r="D4945" s="251" t="s">
        <v>14360</v>
      </c>
      <c r="E4945" s="250" t="s">
        <v>28</v>
      </c>
      <c r="F4945" s="253" t="s">
        <v>24077</v>
      </c>
    </row>
    <row r="4946" spans="1:6" ht="67.5">
      <c r="A4946" s="246" t="s">
        <v>14361</v>
      </c>
      <c r="B4946" s="247" t="s">
        <v>14362</v>
      </c>
      <c r="C4946" s="251" t="s">
        <v>437</v>
      </c>
      <c r="D4946" s="251" t="s">
        <v>14363</v>
      </c>
      <c r="E4946" s="250" t="s">
        <v>28</v>
      </c>
      <c r="F4946" s="253" t="s">
        <v>24078</v>
      </c>
    </row>
    <row r="4947" spans="1:6" ht="67.5">
      <c r="A4947" s="246" t="s">
        <v>14364</v>
      </c>
      <c r="B4947" s="247" t="s">
        <v>14365</v>
      </c>
      <c r="C4947" s="251" t="s">
        <v>437</v>
      </c>
      <c r="D4947" s="251" t="s">
        <v>11112</v>
      </c>
      <c r="E4947" s="250" t="s">
        <v>28</v>
      </c>
      <c r="F4947" s="253" t="s">
        <v>23593</v>
      </c>
    </row>
    <row r="4948" spans="1:6" ht="67.5">
      <c r="A4948" s="246" t="s">
        <v>14366</v>
      </c>
      <c r="B4948" s="247" t="s">
        <v>14367</v>
      </c>
      <c r="C4948" s="251" t="s">
        <v>437</v>
      </c>
      <c r="D4948" s="251" t="s">
        <v>14368</v>
      </c>
      <c r="E4948" s="250" t="s">
        <v>28</v>
      </c>
      <c r="F4948" s="253" t="s">
        <v>12555</v>
      </c>
    </row>
    <row r="4949" spans="1:6" ht="67.5">
      <c r="A4949" s="246" t="s">
        <v>14369</v>
      </c>
      <c r="B4949" s="247" t="s">
        <v>14370</v>
      </c>
      <c r="C4949" s="251" t="s">
        <v>437</v>
      </c>
      <c r="D4949" s="251" t="s">
        <v>14371</v>
      </c>
      <c r="E4949" s="250" t="s">
        <v>28</v>
      </c>
      <c r="F4949" s="253" t="s">
        <v>5748</v>
      </c>
    </row>
    <row r="4950" spans="1:6" ht="67.5">
      <c r="A4950" s="246" t="s">
        <v>14372</v>
      </c>
      <c r="B4950" s="247" t="s">
        <v>14373</v>
      </c>
      <c r="C4950" s="251" t="s">
        <v>437</v>
      </c>
      <c r="D4950" s="251" t="s">
        <v>3730</v>
      </c>
      <c r="E4950" s="250" t="s">
        <v>28</v>
      </c>
      <c r="F4950" s="253" t="s">
        <v>23719</v>
      </c>
    </row>
    <row r="4951" spans="1:6" ht="67.5">
      <c r="A4951" s="246" t="s">
        <v>14374</v>
      </c>
      <c r="B4951" s="247" t="s">
        <v>14375</v>
      </c>
      <c r="C4951" s="251" t="s">
        <v>437</v>
      </c>
      <c r="D4951" s="251" t="s">
        <v>14376</v>
      </c>
      <c r="E4951" s="250" t="s">
        <v>28</v>
      </c>
      <c r="F4951" s="253" t="s">
        <v>10643</v>
      </c>
    </row>
    <row r="4952" spans="1:6" ht="67.5">
      <c r="A4952" s="246" t="s">
        <v>14377</v>
      </c>
      <c r="B4952" s="247" t="s">
        <v>14378</v>
      </c>
      <c r="C4952" s="251" t="s">
        <v>437</v>
      </c>
      <c r="D4952" s="251" t="s">
        <v>14379</v>
      </c>
      <c r="E4952" s="250" t="s">
        <v>28</v>
      </c>
      <c r="F4952" s="253" t="s">
        <v>21276</v>
      </c>
    </row>
    <row r="4953" spans="1:6" ht="67.5">
      <c r="A4953" s="246" t="s">
        <v>14380</v>
      </c>
      <c r="B4953" s="247" t="s">
        <v>14381</v>
      </c>
      <c r="C4953" s="251" t="s">
        <v>437</v>
      </c>
      <c r="D4953" s="251" t="s">
        <v>14382</v>
      </c>
      <c r="E4953" s="250" t="s">
        <v>28</v>
      </c>
      <c r="F4953" s="253" t="s">
        <v>24029</v>
      </c>
    </row>
    <row r="4954" spans="1:6" ht="67.5">
      <c r="A4954" s="246" t="s">
        <v>14383</v>
      </c>
      <c r="B4954" s="247" t="s">
        <v>14384</v>
      </c>
      <c r="C4954" s="251" t="s">
        <v>437</v>
      </c>
      <c r="D4954" s="251" t="s">
        <v>14385</v>
      </c>
      <c r="E4954" s="250" t="s">
        <v>28</v>
      </c>
      <c r="F4954" s="253" t="s">
        <v>24079</v>
      </c>
    </row>
    <row r="4955" spans="1:6" ht="54">
      <c r="A4955" s="246" t="s">
        <v>14386</v>
      </c>
      <c r="B4955" s="247" t="s">
        <v>14387</v>
      </c>
      <c r="C4955" s="251" t="s">
        <v>437</v>
      </c>
      <c r="D4955" s="251" t="s">
        <v>7899</v>
      </c>
      <c r="E4955" s="250" t="s">
        <v>28</v>
      </c>
      <c r="F4955" s="253" t="s">
        <v>24080</v>
      </c>
    </row>
    <row r="4956" spans="1:6" ht="40.5">
      <c r="A4956" s="246" t="s">
        <v>14388</v>
      </c>
      <c r="B4956" s="247" t="s">
        <v>14389</v>
      </c>
      <c r="C4956" s="251" t="s">
        <v>437</v>
      </c>
      <c r="D4956" s="251" t="s">
        <v>14390</v>
      </c>
      <c r="E4956" s="250" t="s">
        <v>28</v>
      </c>
      <c r="F4956" s="253" t="s">
        <v>24081</v>
      </c>
    </row>
    <row r="4957" spans="1:6" ht="40.5">
      <c r="A4957" s="246" t="s">
        <v>14391</v>
      </c>
      <c r="B4957" s="247" t="s">
        <v>14392</v>
      </c>
      <c r="C4957" s="251" t="s">
        <v>437</v>
      </c>
      <c r="D4957" s="251" t="s">
        <v>14393</v>
      </c>
      <c r="E4957" s="250" t="s">
        <v>28</v>
      </c>
      <c r="F4957" s="253" t="s">
        <v>24082</v>
      </c>
    </row>
    <row r="4958" spans="1:6" ht="40.5">
      <c r="A4958" s="246" t="s">
        <v>14394</v>
      </c>
      <c r="B4958" s="247" t="s">
        <v>14395</v>
      </c>
      <c r="C4958" s="251" t="s">
        <v>437</v>
      </c>
      <c r="D4958" s="251" t="s">
        <v>14396</v>
      </c>
      <c r="E4958" s="250" t="s">
        <v>28</v>
      </c>
      <c r="F4958" s="253" t="s">
        <v>24083</v>
      </c>
    </row>
    <row r="4959" spans="1:6" ht="40.5">
      <c r="A4959" s="246" t="s">
        <v>14397</v>
      </c>
      <c r="B4959" s="247" t="s">
        <v>14398</v>
      </c>
      <c r="C4959" s="251" t="s">
        <v>437</v>
      </c>
      <c r="D4959" s="251" t="s">
        <v>14399</v>
      </c>
      <c r="E4959" s="250" t="s">
        <v>28</v>
      </c>
      <c r="F4959" s="253" t="s">
        <v>24084</v>
      </c>
    </row>
    <row r="4960" spans="1:6" ht="54">
      <c r="A4960" s="246" t="s">
        <v>14400</v>
      </c>
      <c r="B4960" s="247" t="s">
        <v>14401</v>
      </c>
      <c r="C4960" s="251" t="s">
        <v>437</v>
      </c>
      <c r="D4960" s="251" t="s">
        <v>14402</v>
      </c>
      <c r="E4960" s="250" t="s">
        <v>28</v>
      </c>
      <c r="F4960" s="253" t="s">
        <v>24085</v>
      </c>
    </row>
    <row r="4961" spans="1:6" ht="54">
      <c r="A4961" s="246" t="s">
        <v>14403</v>
      </c>
      <c r="B4961" s="247" t="s">
        <v>14404</v>
      </c>
      <c r="C4961" s="251" t="s">
        <v>437</v>
      </c>
      <c r="D4961" s="251" t="s">
        <v>14405</v>
      </c>
      <c r="E4961" s="250" t="s">
        <v>28</v>
      </c>
      <c r="F4961" s="253" t="s">
        <v>24086</v>
      </c>
    </row>
    <row r="4962" spans="1:6" ht="54">
      <c r="A4962" s="246" t="s">
        <v>14406</v>
      </c>
      <c r="B4962" s="247" t="s">
        <v>14407</v>
      </c>
      <c r="C4962" s="251" t="s">
        <v>437</v>
      </c>
      <c r="D4962" s="251" t="s">
        <v>14408</v>
      </c>
      <c r="E4962" s="250" t="s">
        <v>28</v>
      </c>
      <c r="F4962" s="253" t="s">
        <v>24087</v>
      </c>
    </row>
    <row r="4963" spans="1:6" ht="54">
      <c r="A4963" s="246" t="s">
        <v>14409</v>
      </c>
      <c r="B4963" s="247" t="s">
        <v>14410</v>
      </c>
      <c r="C4963" s="251" t="s">
        <v>437</v>
      </c>
      <c r="D4963" s="251" t="s">
        <v>14411</v>
      </c>
      <c r="E4963" s="250" t="s">
        <v>28</v>
      </c>
      <c r="F4963" s="253" t="s">
        <v>24088</v>
      </c>
    </row>
    <row r="4964" spans="1:6" ht="54">
      <c r="A4964" s="246" t="s">
        <v>14412</v>
      </c>
      <c r="B4964" s="247" t="s">
        <v>14413</v>
      </c>
      <c r="C4964" s="251" t="s">
        <v>437</v>
      </c>
      <c r="D4964" s="251" t="s">
        <v>14414</v>
      </c>
      <c r="E4964" s="250" t="s">
        <v>28</v>
      </c>
      <c r="F4964" s="253" t="s">
        <v>24089</v>
      </c>
    </row>
    <row r="4965" spans="1:6" ht="54">
      <c r="A4965" s="246" t="s">
        <v>14415</v>
      </c>
      <c r="B4965" s="247" t="s">
        <v>14416</v>
      </c>
      <c r="C4965" s="251" t="s">
        <v>437</v>
      </c>
      <c r="D4965" s="251" t="s">
        <v>14417</v>
      </c>
      <c r="E4965" s="250" t="s">
        <v>28</v>
      </c>
      <c r="F4965" s="253" t="s">
        <v>24090</v>
      </c>
    </row>
    <row r="4966" spans="1:6" ht="54">
      <c r="A4966" s="246" t="s">
        <v>14418</v>
      </c>
      <c r="B4966" s="247" t="s">
        <v>14419</v>
      </c>
      <c r="C4966" s="251" t="s">
        <v>437</v>
      </c>
      <c r="D4966" s="251" t="s">
        <v>14420</v>
      </c>
      <c r="E4966" s="250" t="s">
        <v>28</v>
      </c>
      <c r="F4966" s="253" t="s">
        <v>24091</v>
      </c>
    </row>
    <row r="4967" spans="1:6" ht="54">
      <c r="A4967" s="246" t="s">
        <v>14421</v>
      </c>
      <c r="B4967" s="247" t="s">
        <v>14422</v>
      </c>
      <c r="C4967" s="251" t="s">
        <v>437</v>
      </c>
      <c r="D4967" s="251" t="s">
        <v>14423</v>
      </c>
      <c r="E4967" s="250" t="s">
        <v>28</v>
      </c>
      <c r="F4967" s="253" t="s">
        <v>24092</v>
      </c>
    </row>
    <row r="4968" spans="1:6" ht="54">
      <c r="A4968" s="246" t="s">
        <v>14424</v>
      </c>
      <c r="B4968" s="247" t="s">
        <v>14425</v>
      </c>
      <c r="C4968" s="251" t="s">
        <v>437</v>
      </c>
      <c r="D4968" s="251" t="s">
        <v>14426</v>
      </c>
      <c r="E4968" s="250" t="s">
        <v>28</v>
      </c>
      <c r="F4968" s="253" t="s">
        <v>24093</v>
      </c>
    </row>
    <row r="4969" spans="1:6" ht="54">
      <c r="A4969" s="246" t="s">
        <v>14427</v>
      </c>
      <c r="B4969" s="247" t="s">
        <v>14428</v>
      </c>
      <c r="C4969" s="251" t="s">
        <v>437</v>
      </c>
      <c r="D4969" s="251" t="s">
        <v>14429</v>
      </c>
      <c r="E4969" s="250" t="s">
        <v>28</v>
      </c>
      <c r="F4969" s="253" t="s">
        <v>24094</v>
      </c>
    </row>
    <row r="4970" spans="1:6" ht="67.5">
      <c r="A4970" s="246" t="s">
        <v>14430</v>
      </c>
      <c r="B4970" s="247" t="s">
        <v>14431</v>
      </c>
      <c r="C4970" s="251" t="s">
        <v>437</v>
      </c>
      <c r="D4970" s="251" t="s">
        <v>14432</v>
      </c>
      <c r="E4970" s="250" t="s">
        <v>28</v>
      </c>
      <c r="F4970" s="253" t="s">
        <v>24095</v>
      </c>
    </row>
    <row r="4971" spans="1:6" ht="67.5">
      <c r="A4971" s="246" t="s">
        <v>14433</v>
      </c>
      <c r="B4971" s="247" t="s">
        <v>14434</v>
      </c>
      <c r="C4971" s="251" t="s">
        <v>437</v>
      </c>
      <c r="D4971" s="251" t="s">
        <v>14435</v>
      </c>
      <c r="E4971" s="250" t="s">
        <v>28</v>
      </c>
      <c r="F4971" s="253" t="s">
        <v>24096</v>
      </c>
    </row>
    <row r="4972" spans="1:6" ht="81">
      <c r="A4972" s="246" t="s">
        <v>14436</v>
      </c>
      <c r="B4972" s="247" t="s">
        <v>14437</v>
      </c>
      <c r="C4972" s="251" t="s">
        <v>437</v>
      </c>
      <c r="D4972" s="251" t="s">
        <v>14438</v>
      </c>
      <c r="E4972" s="250" t="s">
        <v>28</v>
      </c>
      <c r="F4972" s="253" t="s">
        <v>24097</v>
      </c>
    </row>
    <row r="4973" spans="1:6" ht="67.5">
      <c r="A4973" s="246" t="s">
        <v>14439</v>
      </c>
      <c r="B4973" s="247" t="s">
        <v>14440</v>
      </c>
      <c r="C4973" s="251" t="s">
        <v>437</v>
      </c>
      <c r="D4973" s="251" t="s">
        <v>14441</v>
      </c>
      <c r="E4973" s="250" t="s">
        <v>28</v>
      </c>
      <c r="F4973" s="253" t="s">
        <v>10290</v>
      </c>
    </row>
    <row r="4974" spans="1:6" ht="67.5">
      <c r="A4974" s="246" t="s">
        <v>14442</v>
      </c>
      <c r="B4974" s="247" t="s">
        <v>14443</v>
      </c>
      <c r="C4974" s="251" t="s">
        <v>437</v>
      </c>
      <c r="D4974" s="251" t="s">
        <v>14444</v>
      </c>
      <c r="E4974" s="250" t="s">
        <v>28</v>
      </c>
      <c r="F4974" s="253" t="s">
        <v>24098</v>
      </c>
    </row>
    <row r="4975" spans="1:6" ht="54">
      <c r="A4975" s="246" t="s">
        <v>14445</v>
      </c>
      <c r="B4975" s="247" t="s">
        <v>14446</v>
      </c>
      <c r="C4975" s="251" t="s">
        <v>437</v>
      </c>
      <c r="D4975" s="251" t="s">
        <v>14447</v>
      </c>
      <c r="E4975" s="250" t="s">
        <v>28</v>
      </c>
      <c r="F4975" s="253" t="s">
        <v>8808</v>
      </c>
    </row>
    <row r="4976" spans="1:6" ht="54">
      <c r="A4976" s="246" t="s">
        <v>14448</v>
      </c>
      <c r="B4976" s="247" t="s">
        <v>14449</v>
      </c>
      <c r="C4976" s="251" t="s">
        <v>437</v>
      </c>
      <c r="D4976" s="251" t="s">
        <v>14450</v>
      </c>
      <c r="E4976" s="250" t="s">
        <v>28</v>
      </c>
      <c r="F4976" s="253" t="s">
        <v>24099</v>
      </c>
    </row>
    <row r="4977" spans="1:6" ht="54">
      <c r="A4977" s="246" t="s">
        <v>14451</v>
      </c>
      <c r="B4977" s="247" t="s">
        <v>14452</v>
      </c>
      <c r="C4977" s="251" t="s">
        <v>437</v>
      </c>
      <c r="D4977" s="251" t="s">
        <v>14453</v>
      </c>
      <c r="E4977" s="250" t="s">
        <v>28</v>
      </c>
      <c r="F4977" s="253" t="s">
        <v>24100</v>
      </c>
    </row>
    <row r="4978" spans="1:6" ht="54">
      <c r="A4978" s="246" t="s">
        <v>14454</v>
      </c>
      <c r="B4978" s="247" t="s">
        <v>14455</v>
      </c>
      <c r="C4978" s="251" t="s">
        <v>437</v>
      </c>
      <c r="D4978" s="251" t="s">
        <v>14456</v>
      </c>
      <c r="E4978" s="250" t="s">
        <v>28</v>
      </c>
      <c r="F4978" s="253" t="s">
        <v>24101</v>
      </c>
    </row>
    <row r="4979" spans="1:6" ht="54">
      <c r="A4979" s="246" t="s">
        <v>14457</v>
      </c>
      <c r="B4979" s="247" t="s">
        <v>14458</v>
      </c>
      <c r="C4979" s="251" t="s">
        <v>437</v>
      </c>
      <c r="D4979" s="251" t="s">
        <v>14459</v>
      </c>
      <c r="E4979" s="250" t="s">
        <v>28</v>
      </c>
      <c r="F4979" s="253" t="s">
        <v>24102</v>
      </c>
    </row>
    <row r="4980" spans="1:6" ht="54">
      <c r="A4980" s="246" t="s">
        <v>14460</v>
      </c>
      <c r="B4980" s="247" t="s">
        <v>14461</v>
      </c>
      <c r="C4980" s="251" t="s">
        <v>437</v>
      </c>
      <c r="D4980" s="251" t="s">
        <v>14462</v>
      </c>
      <c r="E4980" s="250" t="s">
        <v>28</v>
      </c>
      <c r="F4980" s="253" t="s">
        <v>24103</v>
      </c>
    </row>
    <row r="4981" spans="1:6" ht="54">
      <c r="A4981" s="246" t="s">
        <v>14463</v>
      </c>
      <c r="B4981" s="247" t="s">
        <v>14464</v>
      </c>
      <c r="C4981" s="251" t="s">
        <v>437</v>
      </c>
      <c r="D4981" s="251" t="s">
        <v>14465</v>
      </c>
      <c r="E4981" s="250" t="s">
        <v>28</v>
      </c>
      <c r="F4981" s="253" t="s">
        <v>24104</v>
      </c>
    </row>
    <row r="4982" spans="1:6" ht="54">
      <c r="A4982" s="246" t="s">
        <v>14466</v>
      </c>
      <c r="B4982" s="247" t="s">
        <v>14467</v>
      </c>
      <c r="C4982" s="251" t="s">
        <v>437</v>
      </c>
      <c r="D4982" s="251" t="s">
        <v>14468</v>
      </c>
      <c r="E4982" s="250" t="s">
        <v>28</v>
      </c>
      <c r="F4982" s="253" t="s">
        <v>24105</v>
      </c>
    </row>
    <row r="4983" spans="1:6" ht="54">
      <c r="A4983" s="246" t="s">
        <v>14469</v>
      </c>
      <c r="B4983" s="247" t="s">
        <v>14470</v>
      </c>
      <c r="C4983" s="251" t="s">
        <v>437</v>
      </c>
      <c r="D4983" s="251" t="s">
        <v>14471</v>
      </c>
      <c r="E4983" s="250" t="s">
        <v>28</v>
      </c>
      <c r="F4983" s="253" t="s">
        <v>24106</v>
      </c>
    </row>
    <row r="4984" spans="1:6" ht="27">
      <c r="A4984" s="246" t="s">
        <v>14472</v>
      </c>
      <c r="B4984" s="247" t="s">
        <v>14473</v>
      </c>
      <c r="C4984" s="251" t="s">
        <v>437</v>
      </c>
      <c r="D4984" s="251" t="s">
        <v>2381</v>
      </c>
      <c r="E4984" s="250" t="s">
        <v>28</v>
      </c>
      <c r="F4984" s="253" t="s">
        <v>24107</v>
      </c>
    </row>
    <row r="4985" spans="1:6" ht="27">
      <c r="A4985" s="246" t="s">
        <v>14474</v>
      </c>
      <c r="B4985" s="247" t="s">
        <v>14475</v>
      </c>
      <c r="C4985" s="251" t="s">
        <v>437</v>
      </c>
      <c r="D4985" s="251" t="s">
        <v>14476</v>
      </c>
      <c r="E4985" s="250" t="s">
        <v>28</v>
      </c>
      <c r="F4985" s="253" t="s">
        <v>23227</v>
      </c>
    </row>
    <row r="4986" spans="1:6" ht="27">
      <c r="A4986" s="246" t="s">
        <v>14477</v>
      </c>
      <c r="B4986" s="247" t="s">
        <v>14478</v>
      </c>
      <c r="C4986" s="251" t="s">
        <v>437</v>
      </c>
      <c r="D4986" s="251" t="s">
        <v>14479</v>
      </c>
      <c r="E4986" s="250" t="s">
        <v>28</v>
      </c>
      <c r="F4986" s="253" t="s">
        <v>3120</v>
      </c>
    </row>
    <row r="4987" spans="1:6" ht="27">
      <c r="A4987" s="246" t="s">
        <v>14480</v>
      </c>
      <c r="B4987" s="247" t="s">
        <v>14481</v>
      </c>
      <c r="C4987" s="251" t="s">
        <v>437</v>
      </c>
      <c r="D4987" s="251" t="s">
        <v>14482</v>
      </c>
      <c r="E4987" s="250" t="s">
        <v>28</v>
      </c>
      <c r="F4987" s="253" t="s">
        <v>1919</v>
      </c>
    </row>
    <row r="4988" spans="1:6" ht="27">
      <c r="A4988" s="246" t="s">
        <v>14483</v>
      </c>
      <c r="B4988" s="247" t="s">
        <v>14484</v>
      </c>
      <c r="C4988" s="251" t="s">
        <v>437</v>
      </c>
      <c r="D4988" s="251" t="s">
        <v>14485</v>
      </c>
      <c r="E4988" s="250" t="s">
        <v>28</v>
      </c>
      <c r="F4988" s="253" t="s">
        <v>3738</v>
      </c>
    </row>
    <row r="4989" spans="1:6" ht="27">
      <c r="A4989" s="246" t="s">
        <v>14486</v>
      </c>
      <c r="B4989" s="247" t="s">
        <v>14487</v>
      </c>
      <c r="C4989" s="251" t="s">
        <v>437</v>
      </c>
      <c r="D4989" s="251" t="s">
        <v>14488</v>
      </c>
      <c r="E4989" s="250" t="s">
        <v>28</v>
      </c>
      <c r="F4989" s="253" t="s">
        <v>1639</v>
      </c>
    </row>
    <row r="4990" spans="1:6" ht="27">
      <c r="A4990" s="246" t="s">
        <v>14489</v>
      </c>
      <c r="B4990" s="247" t="s">
        <v>14490</v>
      </c>
      <c r="C4990" s="251" t="s">
        <v>437</v>
      </c>
      <c r="D4990" s="251" t="s">
        <v>3887</v>
      </c>
      <c r="E4990" s="250" t="s">
        <v>28</v>
      </c>
      <c r="F4990" s="253" t="s">
        <v>14338</v>
      </c>
    </row>
    <row r="4991" spans="1:6" ht="27">
      <c r="A4991" s="246" t="s">
        <v>14491</v>
      </c>
      <c r="B4991" s="247" t="s">
        <v>14492</v>
      </c>
      <c r="C4991" s="251" t="s">
        <v>437</v>
      </c>
      <c r="D4991" s="251" t="s">
        <v>11046</v>
      </c>
      <c r="E4991" s="250" t="s">
        <v>28</v>
      </c>
      <c r="F4991" s="253" t="s">
        <v>14117</v>
      </c>
    </row>
    <row r="4992" spans="1:6" ht="27">
      <c r="A4992" s="246" t="s">
        <v>14493</v>
      </c>
      <c r="B4992" s="247" t="s">
        <v>14494</v>
      </c>
      <c r="C4992" s="251" t="s">
        <v>437</v>
      </c>
      <c r="D4992" s="251" t="s">
        <v>14495</v>
      </c>
      <c r="E4992" s="250" t="s">
        <v>28</v>
      </c>
      <c r="F4992" s="253" t="s">
        <v>1463</v>
      </c>
    </row>
    <row r="4993" spans="1:6" ht="27">
      <c r="A4993" s="246" t="s">
        <v>14496</v>
      </c>
      <c r="B4993" s="247" t="s">
        <v>14497</v>
      </c>
      <c r="C4993" s="251" t="s">
        <v>437</v>
      </c>
      <c r="D4993" s="251" t="s">
        <v>14498</v>
      </c>
      <c r="E4993" s="250" t="s">
        <v>28</v>
      </c>
      <c r="F4993" s="253" t="s">
        <v>9854</v>
      </c>
    </row>
    <row r="4994" spans="1:6" ht="27">
      <c r="A4994" s="246" t="s">
        <v>14499</v>
      </c>
      <c r="B4994" s="247" t="s">
        <v>14500</v>
      </c>
      <c r="C4994" s="251" t="s">
        <v>437</v>
      </c>
      <c r="D4994" s="251" t="s">
        <v>10906</v>
      </c>
      <c r="E4994" s="250" t="s">
        <v>28</v>
      </c>
      <c r="F4994" s="253" t="s">
        <v>15752</v>
      </c>
    </row>
    <row r="4995" spans="1:6" ht="27">
      <c r="A4995" s="246" t="s">
        <v>14501</v>
      </c>
      <c r="B4995" s="247" t="s">
        <v>14502</v>
      </c>
      <c r="C4995" s="251" t="s">
        <v>437</v>
      </c>
      <c r="D4995" s="251" t="s">
        <v>11456</v>
      </c>
      <c r="E4995" s="250" t="s">
        <v>28</v>
      </c>
      <c r="F4995" s="253" t="s">
        <v>17966</v>
      </c>
    </row>
    <row r="4996" spans="1:6" ht="27">
      <c r="A4996" s="246" t="s">
        <v>14503</v>
      </c>
      <c r="B4996" s="247" t="s">
        <v>14504</v>
      </c>
      <c r="C4996" s="251" t="s">
        <v>437</v>
      </c>
      <c r="D4996" s="251" t="s">
        <v>9828</v>
      </c>
      <c r="E4996" s="250" t="s">
        <v>28</v>
      </c>
      <c r="F4996" s="253" t="s">
        <v>1690</v>
      </c>
    </row>
    <row r="4997" spans="1:6" ht="27">
      <c r="A4997" s="246" t="s">
        <v>14505</v>
      </c>
      <c r="B4997" s="247" t="s">
        <v>14506</v>
      </c>
      <c r="C4997" s="251" t="s">
        <v>437</v>
      </c>
      <c r="D4997" s="251" t="s">
        <v>1346</v>
      </c>
      <c r="E4997" s="250" t="s">
        <v>28</v>
      </c>
      <c r="F4997" s="253" t="s">
        <v>846</v>
      </c>
    </row>
    <row r="4998" spans="1:6" ht="27">
      <c r="A4998" s="246" t="s">
        <v>14507</v>
      </c>
      <c r="B4998" s="247" t="s">
        <v>14508</v>
      </c>
      <c r="C4998" s="251" t="s">
        <v>437</v>
      </c>
      <c r="D4998" s="251" t="s">
        <v>2036</v>
      </c>
      <c r="E4998" s="250" t="s">
        <v>28</v>
      </c>
      <c r="F4998" s="253" t="s">
        <v>24108</v>
      </c>
    </row>
    <row r="4999" spans="1:6" ht="27">
      <c r="A4999" s="246" t="s">
        <v>14509</v>
      </c>
      <c r="B4999" s="247" t="s">
        <v>14510</v>
      </c>
      <c r="C4999" s="251" t="s">
        <v>437</v>
      </c>
      <c r="D4999" s="251" t="s">
        <v>2489</v>
      </c>
      <c r="E4999" s="250" t="s">
        <v>28</v>
      </c>
      <c r="F4999" s="253" t="s">
        <v>2672</v>
      </c>
    </row>
    <row r="5000" spans="1:6" ht="40.5">
      <c r="A5000" s="246" t="s">
        <v>14511</v>
      </c>
      <c r="B5000" s="247" t="s">
        <v>14512</v>
      </c>
      <c r="C5000" s="251" t="s">
        <v>437</v>
      </c>
      <c r="D5000" s="251" t="s">
        <v>14513</v>
      </c>
      <c r="E5000" s="250" t="s">
        <v>28</v>
      </c>
      <c r="F5000" s="253" t="s">
        <v>16158</v>
      </c>
    </row>
    <row r="5001" spans="1:6" ht="40.5">
      <c r="A5001" s="246" t="s">
        <v>14514</v>
      </c>
      <c r="B5001" s="247" t="s">
        <v>14515</v>
      </c>
      <c r="C5001" s="251" t="s">
        <v>437</v>
      </c>
      <c r="D5001" s="251" t="s">
        <v>14516</v>
      </c>
      <c r="E5001" s="250" t="s">
        <v>28</v>
      </c>
      <c r="F5001" s="253" t="s">
        <v>858</v>
      </c>
    </row>
    <row r="5002" spans="1:6" ht="27">
      <c r="A5002" s="246" t="s">
        <v>14517</v>
      </c>
      <c r="B5002" s="247" t="s">
        <v>14518</v>
      </c>
      <c r="C5002" s="251" t="s">
        <v>437</v>
      </c>
      <c r="D5002" s="251" t="s">
        <v>14519</v>
      </c>
      <c r="E5002" s="250" t="s">
        <v>28</v>
      </c>
      <c r="F5002" s="253" t="s">
        <v>24109</v>
      </c>
    </row>
    <row r="5003" spans="1:6" ht="27">
      <c r="A5003" s="246" t="s">
        <v>14520</v>
      </c>
      <c r="B5003" s="247" t="s">
        <v>14521</v>
      </c>
      <c r="C5003" s="251" t="s">
        <v>437</v>
      </c>
      <c r="D5003" s="251" t="s">
        <v>14522</v>
      </c>
      <c r="E5003" s="250" t="s">
        <v>28</v>
      </c>
      <c r="F5003" s="253" t="s">
        <v>24110</v>
      </c>
    </row>
    <row r="5004" spans="1:6" ht="27">
      <c r="A5004" s="246" t="s">
        <v>14523</v>
      </c>
      <c r="B5004" s="247" t="s">
        <v>14524</v>
      </c>
      <c r="C5004" s="251" t="s">
        <v>437</v>
      </c>
      <c r="D5004" s="251" t="s">
        <v>14525</v>
      </c>
      <c r="E5004" s="250" t="s">
        <v>28</v>
      </c>
      <c r="F5004" s="253" t="s">
        <v>24111</v>
      </c>
    </row>
    <row r="5005" spans="1:6" ht="27">
      <c r="A5005" s="246" t="s">
        <v>14526</v>
      </c>
      <c r="B5005" s="247" t="s">
        <v>14527</v>
      </c>
      <c r="C5005" s="251" t="s">
        <v>437</v>
      </c>
      <c r="D5005" s="251" t="s">
        <v>14528</v>
      </c>
      <c r="E5005" s="250" t="s">
        <v>28</v>
      </c>
      <c r="F5005" s="253" t="s">
        <v>24112</v>
      </c>
    </row>
    <row r="5006" spans="1:6" ht="27">
      <c r="A5006" s="246" t="s">
        <v>14529</v>
      </c>
      <c r="B5006" s="247" t="s">
        <v>14530</v>
      </c>
      <c r="C5006" s="251" t="s">
        <v>437</v>
      </c>
      <c r="D5006" s="251" t="s">
        <v>14531</v>
      </c>
      <c r="E5006" s="250" t="s">
        <v>28</v>
      </c>
      <c r="F5006" s="253" t="s">
        <v>24113</v>
      </c>
    </row>
    <row r="5007" spans="1:6" ht="27">
      <c r="A5007" s="246" t="s">
        <v>14532</v>
      </c>
      <c r="B5007" s="247" t="s">
        <v>14533</v>
      </c>
      <c r="C5007" s="251" t="s">
        <v>437</v>
      </c>
      <c r="D5007" s="251" t="s">
        <v>14534</v>
      </c>
      <c r="E5007" s="250" t="s">
        <v>28</v>
      </c>
      <c r="F5007" s="253" t="s">
        <v>24114</v>
      </c>
    </row>
    <row r="5008" spans="1:6" ht="40.5">
      <c r="A5008" s="246" t="s">
        <v>14535</v>
      </c>
      <c r="B5008" s="247" t="s">
        <v>14536</v>
      </c>
      <c r="C5008" s="251" t="s">
        <v>437</v>
      </c>
      <c r="D5008" s="251" t="s">
        <v>14537</v>
      </c>
      <c r="E5008" s="250" t="s">
        <v>28</v>
      </c>
      <c r="F5008" s="253" t="s">
        <v>24115</v>
      </c>
    </row>
    <row r="5009" spans="1:6" ht="40.5">
      <c r="A5009" s="246" t="s">
        <v>14538</v>
      </c>
      <c r="B5009" s="247" t="s">
        <v>14539</v>
      </c>
      <c r="C5009" s="251" t="s">
        <v>437</v>
      </c>
      <c r="D5009" s="251" t="s">
        <v>14540</v>
      </c>
      <c r="E5009" s="250" t="s">
        <v>28</v>
      </c>
      <c r="F5009" s="253" t="s">
        <v>24116</v>
      </c>
    </row>
    <row r="5010" spans="1:6" ht="40.5">
      <c r="A5010" s="246" t="s">
        <v>14541</v>
      </c>
      <c r="B5010" s="247" t="s">
        <v>14542</v>
      </c>
      <c r="C5010" s="251" t="s">
        <v>437</v>
      </c>
      <c r="D5010" s="251" t="s">
        <v>14543</v>
      </c>
      <c r="E5010" s="250" t="s">
        <v>28</v>
      </c>
      <c r="F5010" s="253" t="s">
        <v>24117</v>
      </c>
    </row>
    <row r="5011" spans="1:6" ht="40.5">
      <c r="A5011" s="246" t="s">
        <v>14544</v>
      </c>
      <c r="B5011" s="247" t="s">
        <v>14545</v>
      </c>
      <c r="C5011" s="251" t="s">
        <v>437</v>
      </c>
      <c r="D5011" s="251" t="s">
        <v>14546</v>
      </c>
      <c r="E5011" s="250" t="s">
        <v>28</v>
      </c>
      <c r="F5011" s="253" t="s">
        <v>24118</v>
      </c>
    </row>
    <row r="5012" spans="1:6" ht="40.5">
      <c r="A5012" s="246" t="s">
        <v>14547</v>
      </c>
      <c r="B5012" s="247" t="s">
        <v>14548</v>
      </c>
      <c r="C5012" s="251" t="s">
        <v>437</v>
      </c>
      <c r="D5012" s="251" t="s">
        <v>14549</v>
      </c>
      <c r="E5012" s="250" t="s">
        <v>28</v>
      </c>
      <c r="F5012" s="253" t="s">
        <v>24119</v>
      </c>
    </row>
    <row r="5013" spans="1:6" ht="40.5">
      <c r="A5013" s="246" t="s">
        <v>14550</v>
      </c>
      <c r="B5013" s="247" t="s">
        <v>14551</v>
      </c>
      <c r="C5013" s="251" t="s">
        <v>437</v>
      </c>
      <c r="D5013" s="251" t="s">
        <v>14552</v>
      </c>
      <c r="E5013" s="250" t="s">
        <v>28</v>
      </c>
      <c r="F5013" s="253" t="s">
        <v>24120</v>
      </c>
    </row>
    <row r="5014" spans="1:6" ht="40.5">
      <c r="A5014" s="246" t="s">
        <v>14553</v>
      </c>
      <c r="B5014" s="247" t="s">
        <v>14554</v>
      </c>
      <c r="C5014" s="251" t="s">
        <v>437</v>
      </c>
      <c r="D5014" s="251" t="s">
        <v>14555</v>
      </c>
      <c r="E5014" s="250" t="s">
        <v>28</v>
      </c>
      <c r="F5014" s="253" t="s">
        <v>24121</v>
      </c>
    </row>
    <row r="5015" spans="1:6" ht="40.5">
      <c r="A5015" s="246" t="s">
        <v>14556</v>
      </c>
      <c r="B5015" s="247" t="s">
        <v>14557</v>
      </c>
      <c r="C5015" s="251" t="s">
        <v>437</v>
      </c>
      <c r="D5015" s="251" t="s">
        <v>14558</v>
      </c>
      <c r="E5015" s="250" t="s">
        <v>28</v>
      </c>
      <c r="F5015" s="253" t="s">
        <v>24122</v>
      </c>
    </row>
    <row r="5016" spans="1:6" ht="40.5">
      <c r="A5016" s="246" t="s">
        <v>14559</v>
      </c>
      <c r="B5016" s="247" t="s">
        <v>14560</v>
      </c>
      <c r="C5016" s="251" t="s">
        <v>437</v>
      </c>
      <c r="D5016" s="251" t="s">
        <v>14561</v>
      </c>
      <c r="E5016" s="250" t="s">
        <v>28</v>
      </c>
      <c r="F5016" s="253" t="s">
        <v>24123</v>
      </c>
    </row>
    <row r="5017" spans="1:6" ht="40.5">
      <c r="A5017" s="246" t="s">
        <v>14562</v>
      </c>
      <c r="B5017" s="247" t="s">
        <v>14563</v>
      </c>
      <c r="C5017" s="251" t="s">
        <v>437</v>
      </c>
      <c r="D5017" s="251" t="s">
        <v>14564</v>
      </c>
      <c r="E5017" s="250" t="s">
        <v>28</v>
      </c>
      <c r="F5017" s="253" t="s">
        <v>24124</v>
      </c>
    </row>
    <row r="5018" spans="1:6" ht="40.5">
      <c r="A5018" s="246" t="s">
        <v>14565</v>
      </c>
      <c r="B5018" s="247" t="s">
        <v>14566</v>
      </c>
      <c r="C5018" s="251" t="s">
        <v>437</v>
      </c>
      <c r="D5018" s="251" t="s">
        <v>14567</v>
      </c>
      <c r="E5018" s="250" t="s">
        <v>28</v>
      </c>
      <c r="F5018" s="253" t="s">
        <v>24125</v>
      </c>
    </row>
    <row r="5019" spans="1:6" ht="54">
      <c r="A5019" s="246" t="s">
        <v>14568</v>
      </c>
      <c r="B5019" s="247" t="s">
        <v>14569</v>
      </c>
      <c r="C5019" s="251" t="s">
        <v>437</v>
      </c>
      <c r="D5019" s="251" t="s">
        <v>14570</v>
      </c>
      <c r="E5019" s="250" t="s">
        <v>28</v>
      </c>
      <c r="F5019" s="253" t="s">
        <v>24126</v>
      </c>
    </row>
    <row r="5020" spans="1:6" ht="54">
      <c r="A5020" s="246" t="s">
        <v>14571</v>
      </c>
      <c r="B5020" s="247" t="s">
        <v>14572</v>
      </c>
      <c r="C5020" s="251" t="s">
        <v>437</v>
      </c>
      <c r="D5020" s="251" t="s">
        <v>14573</v>
      </c>
      <c r="E5020" s="250" t="s">
        <v>28</v>
      </c>
      <c r="F5020" s="253" t="s">
        <v>24127</v>
      </c>
    </row>
    <row r="5021" spans="1:6" ht="54">
      <c r="A5021" s="246" t="s">
        <v>14574</v>
      </c>
      <c r="B5021" s="247" t="s">
        <v>14575</v>
      </c>
      <c r="C5021" s="251" t="s">
        <v>437</v>
      </c>
      <c r="D5021" s="251" t="s">
        <v>14576</v>
      </c>
      <c r="E5021" s="250" t="s">
        <v>28</v>
      </c>
      <c r="F5021" s="253" t="s">
        <v>1190</v>
      </c>
    </row>
    <row r="5022" spans="1:6" ht="54">
      <c r="A5022" s="246" t="s">
        <v>14577</v>
      </c>
      <c r="B5022" s="247" t="s">
        <v>14578</v>
      </c>
      <c r="C5022" s="251" t="s">
        <v>437</v>
      </c>
      <c r="D5022" s="251" t="s">
        <v>10429</v>
      </c>
      <c r="E5022" s="250" t="s">
        <v>28</v>
      </c>
      <c r="F5022" s="253" t="s">
        <v>24128</v>
      </c>
    </row>
    <row r="5023" spans="1:6" ht="54">
      <c r="A5023" s="246" t="s">
        <v>14579</v>
      </c>
      <c r="B5023" s="247" t="s">
        <v>14580</v>
      </c>
      <c r="C5023" s="251" t="s">
        <v>437</v>
      </c>
      <c r="D5023" s="251" t="s">
        <v>14581</v>
      </c>
      <c r="E5023" s="250" t="s">
        <v>28</v>
      </c>
      <c r="F5023" s="253" t="s">
        <v>24037</v>
      </c>
    </row>
    <row r="5024" spans="1:6" ht="54">
      <c r="A5024" s="246" t="s">
        <v>14582</v>
      </c>
      <c r="B5024" s="247" t="s">
        <v>14583</v>
      </c>
      <c r="C5024" s="251" t="s">
        <v>437</v>
      </c>
      <c r="D5024" s="251" t="s">
        <v>14584</v>
      </c>
      <c r="E5024" s="250" t="s">
        <v>28</v>
      </c>
      <c r="F5024" s="253" t="s">
        <v>22929</v>
      </c>
    </row>
    <row r="5025" spans="1:6" ht="54">
      <c r="A5025" s="246" t="s">
        <v>14585</v>
      </c>
      <c r="B5025" s="247" t="s">
        <v>14586</v>
      </c>
      <c r="C5025" s="251" t="s">
        <v>437</v>
      </c>
      <c r="D5025" s="251" t="s">
        <v>6873</v>
      </c>
      <c r="E5025" s="250" t="s">
        <v>28</v>
      </c>
      <c r="F5025" s="253" t="s">
        <v>24129</v>
      </c>
    </row>
    <row r="5026" spans="1:6" ht="54">
      <c r="A5026" s="246" t="s">
        <v>14587</v>
      </c>
      <c r="B5026" s="247" t="s">
        <v>14588</v>
      </c>
      <c r="C5026" s="251" t="s">
        <v>437</v>
      </c>
      <c r="D5026" s="251" t="s">
        <v>12613</v>
      </c>
      <c r="E5026" s="250" t="s">
        <v>28</v>
      </c>
      <c r="F5026" s="253" t="s">
        <v>24130</v>
      </c>
    </row>
    <row r="5027" spans="1:6" ht="54">
      <c r="A5027" s="246" t="s">
        <v>14589</v>
      </c>
      <c r="B5027" s="247" t="s">
        <v>14590</v>
      </c>
      <c r="C5027" s="251" t="s">
        <v>437</v>
      </c>
      <c r="D5027" s="251" t="s">
        <v>14591</v>
      </c>
      <c r="E5027" s="250" t="s">
        <v>28</v>
      </c>
      <c r="F5027" s="253" t="s">
        <v>23813</v>
      </c>
    </row>
    <row r="5028" spans="1:6" ht="54">
      <c r="A5028" s="246" t="s">
        <v>14592</v>
      </c>
      <c r="B5028" s="247" t="s">
        <v>14593</v>
      </c>
      <c r="C5028" s="251" t="s">
        <v>437</v>
      </c>
      <c r="D5028" s="251" t="s">
        <v>14594</v>
      </c>
      <c r="E5028" s="250" t="s">
        <v>28</v>
      </c>
      <c r="F5028" s="253" t="s">
        <v>20619</v>
      </c>
    </row>
    <row r="5029" spans="1:6" ht="54">
      <c r="A5029" s="246" t="s">
        <v>14595</v>
      </c>
      <c r="B5029" s="247" t="s">
        <v>14596</v>
      </c>
      <c r="C5029" s="251" t="s">
        <v>437</v>
      </c>
      <c r="D5029" s="251" t="s">
        <v>14597</v>
      </c>
      <c r="E5029" s="250" t="s">
        <v>28</v>
      </c>
      <c r="F5029" s="253" t="s">
        <v>15942</v>
      </c>
    </row>
    <row r="5030" spans="1:6" ht="67.5">
      <c r="A5030" s="246" t="s">
        <v>14598</v>
      </c>
      <c r="B5030" s="247" t="s">
        <v>14599</v>
      </c>
      <c r="C5030" s="251" t="s">
        <v>437</v>
      </c>
      <c r="D5030" s="251" t="s">
        <v>14600</v>
      </c>
      <c r="E5030" s="250" t="s">
        <v>28</v>
      </c>
      <c r="F5030" s="253" t="s">
        <v>24131</v>
      </c>
    </row>
    <row r="5031" spans="1:6" ht="67.5">
      <c r="A5031" s="246" t="s">
        <v>14601</v>
      </c>
      <c r="B5031" s="247" t="s">
        <v>14602</v>
      </c>
      <c r="C5031" s="251" t="s">
        <v>437</v>
      </c>
      <c r="D5031" s="251" t="s">
        <v>14603</v>
      </c>
      <c r="E5031" s="250" t="s">
        <v>28</v>
      </c>
      <c r="F5031" s="253" t="s">
        <v>24132</v>
      </c>
    </row>
    <row r="5032" spans="1:6" ht="40.5">
      <c r="A5032" s="246" t="s">
        <v>14604</v>
      </c>
      <c r="B5032" s="247" t="s">
        <v>14605</v>
      </c>
      <c r="C5032" s="251" t="s">
        <v>437</v>
      </c>
      <c r="D5032" s="251" t="s">
        <v>14606</v>
      </c>
      <c r="E5032" s="250" t="s">
        <v>28</v>
      </c>
      <c r="F5032" s="253" t="s">
        <v>24133</v>
      </c>
    </row>
    <row r="5033" spans="1:6" ht="40.5">
      <c r="A5033" s="246" t="s">
        <v>14607</v>
      </c>
      <c r="B5033" s="247" t="s">
        <v>14608</v>
      </c>
      <c r="C5033" s="251" t="s">
        <v>437</v>
      </c>
      <c r="D5033" s="251" t="s">
        <v>14609</v>
      </c>
      <c r="E5033" s="250" t="s">
        <v>28</v>
      </c>
      <c r="F5033" s="253" t="s">
        <v>24134</v>
      </c>
    </row>
    <row r="5034" spans="1:6" ht="40.5">
      <c r="A5034" s="246" t="s">
        <v>14610</v>
      </c>
      <c r="B5034" s="247" t="s">
        <v>14611</v>
      </c>
      <c r="C5034" s="251" t="s">
        <v>437</v>
      </c>
      <c r="D5034" s="251" t="s">
        <v>14612</v>
      </c>
      <c r="E5034" s="250" t="s">
        <v>28</v>
      </c>
      <c r="F5034" s="253" t="s">
        <v>24135</v>
      </c>
    </row>
    <row r="5035" spans="1:6" ht="40.5">
      <c r="A5035" s="246" t="s">
        <v>14613</v>
      </c>
      <c r="B5035" s="247" t="s">
        <v>14614</v>
      </c>
      <c r="C5035" s="251" t="s">
        <v>437</v>
      </c>
      <c r="D5035" s="251" t="s">
        <v>14615</v>
      </c>
      <c r="E5035" s="250" t="s">
        <v>28</v>
      </c>
      <c r="F5035" s="253" t="s">
        <v>24136</v>
      </c>
    </row>
    <row r="5036" spans="1:6" ht="54">
      <c r="A5036" s="246" t="s">
        <v>14616</v>
      </c>
      <c r="B5036" s="247" t="s">
        <v>14617</v>
      </c>
      <c r="C5036" s="251" t="s">
        <v>437</v>
      </c>
      <c r="D5036" s="251" t="s">
        <v>14618</v>
      </c>
      <c r="E5036" s="250" t="s">
        <v>28</v>
      </c>
      <c r="F5036" s="253" t="s">
        <v>24137</v>
      </c>
    </row>
    <row r="5037" spans="1:6" ht="40.5">
      <c r="A5037" s="246" t="s">
        <v>14619</v>
      </c>
      <c r="B5037" s="247" t="s">
        <v>14620</v>
      </c>
      <c r="C5037" s="251" t="s">
        <v>437</v>
      </c>
      <c r="D5037" s="251" t="s">
        <v>14621</v>
      </c>
      <c r="E5037" s="250" t="s">
        <v>28</v>
      </c>
      <c r="F5037" s="253" t="s">
        <v>24138</v>
      </c>
    </row>
    <row r="5038" spans="1:6" ht="40.5">
      <c r="A5038" s="246" t="s">
        <v>14622</v>
      </c>
      <c r="B5038" s="247" t="s">
        <v>14623</v>
      </c>
      <c r="C5038" s="251" t="s">
        <v>437</v>
      </c>
      <c r="D5038" s="251" t="s">
        <v>14624</v>
      </c>
      <c r="E5038" s="250" t="s">
        <v>28</v>
      </c>
      <c r="F5038" s="253" t="s">
        <v>24139</v>
      </c>
    </row>
    <row r="5039" spans="1:6" ht="54">
      <c r="A5039" s="246" t="s">
        <v>14625</v>
      </c>
      <c r="B5039" s="247" t="s">
        <v>14626</v>
      </c>
      <c r="C5039" s="251" t="s">
        <v>437</v>
      </c>
      <c r="D5039" s="251" t="s">
        <v>3956</v>
      </c>
      <c r="E5039" s="250" t="s">
        <v>28</v>
      </c>
      <c r="F5039" s="253" t="s">
        <v>8461</v>
      </c>
    </row>
    <row r="5040" spans="1:6" ht="40.5">
      <c r="A5040" s="246" t="s">
        <v>14627</v>
      </c>
      <c r="B5040" s="247" t="s">
        <v>14628</v>
      </c>
      <c r="C5040" s="251" t="s">
        <v>437</v>
      </c>
      <c r="D5040" s="251" t="s">
        <v>14629</v>
      </c>
      <c r="E5040" s="250" t="s">
        <v>28</v>
      </c>
      <c r="F5040" s="253" t="s">
        <v>24140</v>
      </c>
    </row>
    <row r="5041" spans="1:6" ht="40.5">
      <c r="A5041" s="246" t="s">
        <v>14630</v>
      </c>
      <c r="B5041" s="247" t="s">
        <v>14631</v>
      </c>
      <c r="C5041" s="251" t="s">
        <v>437</v>
      </c>
      <c r="D5041" s="251" t="s">
        <v>12489</v>
      </c>
      <c r="E5041" s="250" t="s">
        <v>28</v>
      </c>
      <c r="F5041" s="253" t="s">
        <v>3114</v>
      </c>
    </row>
    <row r="5042" spans="1:6" ht="27">
      <c r="A5042" s="246" t="s">
        <v>14632</v>
      </c>
      <c r="B5042" s="247" t="s">
        <v>14633</v>
      </c>
      <c r="C5042" s="251" t="s">
        <v>437</v>
      </c>
      <c r="D5042" s="251" t="s">
        <v>5467</v>
      </c>
      <c r="E5042" s="250" t="s">
        <v>28</v>
      </c>
      <c r="F5042" s="253" t="s">
        <v>7209</v>
      </c>
    </row>
    <row r="5043" spans="1:6" ht="40.5">
      <c r="A5043" s="246" t="s">
        <v>14634</v>
      </c>
      <c r="B5043" s="247" t="s">
        <v>14635</v>
      </c>
      <c r="C5043" s="251" t="s">
        <v>437</v>
      </c>
      <c r="D5043" s="251" t="s">
        <v>14636</v>
      </c>
      <c r="E5043" s="250" t="s">
        <v>28</v>
      </c>
      <c r="F5043" s="253" t="s">
        <v>24141</v>
      </c>
    </row>
    <row r="5044" spans="1:6" ht="40.5">
      <c r="A5044" s="246" t="s">
        <v>14637</v>
      </c>
      <c r="B5044" s="247" t="s">
        <v>14638</v>
      </c>
      <c r="C5044" s="251" t="s">
        <v>437</v>
      </c>
      <c r="D5044" s="251" t="s">
        <v>1099</v>
      </c>
      <c r="E5044" s="250" t="s">
        <v>28</v>
      </c>
      <c r="F5044" s="253" t="s">
        <v>15591</v>
      </c>
    </row>
    <row r="5045" spans="1:6" ht="27">
      <c r="A5045" s="246" t="s">
        <v>14639</v>
      </c>
      <c r="B5045" s="247" t="s">
        <v>14640</v>
      </c>
      <c r="C5045" s="251" t="s">
        <v>437</v>
      </c>
      <c r="D5045" s="251" t="s">
        <v>14641</v>
      </c>
      <c r="E5045" s="250" t="s">
        <v>28</v>
      </c>
      <c r="F5045" s="253" t="s">
        <v>24142</v>
      </c>
    </row>
    <row r="5046" spans="1:6" ht="27">
      <c r="A5046" s="246" t="s">
        <v>14642</v>
      </c>
      <c r="B5046" s="247" t="s">
        <v>14643</v>
      </c>
      <c r="C5046" s="251" t="s">
        <v>437</v>
      </c>
      <c r="D5046" s="251" t="s">
        <v>14644</v>
      </c>
      <c r="E5046" s="250" t="s">
        <v>28</v>
      </c>
      <c r="F5046" s="253" t="s">
        <v>24143</v>
      </c>
    </row>
    <row r="5047" spans="1:6" ht="40.5">
      <c r="A5047" s="246" t="s">
        <v>14645</v>
      </c>
      <c r="B5047" s="247" t="s">
        <v>14646</v>
      </c>
      <c r="C5047" s="251" t="s">
        <v>437</v>
      </c>
      <c r="D5047" s="251" t="s">
        <v>14647</v>
      </c>
      <c r="E5047" s="250" t="s">
        <v>28</v>
      </c>
      <c r="F5047" s="253" t="s">
        <v>24144</v>
      </c>
    </row>
    <row r="5048" spans="1:6" ht="40.5">
      <c r="A5048" s="246" t="s">
        <v>14648</v>
      </c>
      <c r="B5048" s="247" t="s">
        <v>14649</v>
      </c>
      <c r="C5048" s="251" t="s">
        <v>437</v>
      </c>
      <c r="D5048" s="251" t="s">
        <v>14650</v>
      </c>
      <c r="E5048" s="250" t="s">
        <v>28</v>
      </c>
      <c r="F5048" s="253" t="s">
        <v>24145</v>
      </c>
    </row>
    <row r="5049" spans="1:6" ht="40.5">
      <c r="A5049" s="246" t="s">
        <v>14651</v>
      </c>
      <c r="B5049" s="247" t="s">
        <v>14652</v>
      </c>
      <c r="C5049" s="251" t="s">
        <v>437</v>
      </c>
      <c r="D5049" s="251" t="s">
        <v>5944</v>
      </c>
      <c r="E5049" s="250" t="s">
        <v>28</v>
      </c>
      <c r="F5049" s="253" t="s">
        <v>24146</v>
      </c>
    </row>
    <row r="5050" spans="1:6" ht="40.5">
      <c r="A5050" s="246" t="s">
        <v>14653</v>
      </c>
      <c r="B5050" s="247" t="s">
        <v>14654</v>
      </c>
      <c r="C5050" s="251" t="s">
        <v>437</v>
      </c>
      <c r="D5050" s="251" t="s">
        <v>14655</v>
      </c>
      <c r="E5050" s="250" t="s">
        <v>28</v>
      </c>
      <c r="F5050" s="253" t="s">
        <v>15129</v>
      </c>
    </row>
    <row r="5051" spans="1:6" ht="40.5">
      <c r="A5051" s="246" t="s">
        <v>14656</v>
      </c>
      <c r="B5051" s="247" t="s">
        <v>14657</v>
      </c>
      <c r="C5051" s="251" t="s">
        <v>437</v>
      </c>
      <c r="D5051" s="251" t="s">
        <v>14658</v>
      </c>
      <c r="E5051" s="250" t="s">
        <v>28</v>
      </c>
      <c r="F5051" s="253" t="s">
        <v>24147</v>
      </c>
    </row>
    <row r="5052" spans="1:6" ht="40.5">
      <c r="A5052" s="246" t="s">
        <v>14659</v>
      </c>
      <c r="B5052" s="247" t="s">
        <v>14660</v>
      </c>
      <c r="C5052" s="251" t="s">
        <v>437</v>
      </c>
      <c r="D5052" s="251" t="s">
        <v>14661</v>
      </c>
      <c r="E5052" s="250" t="s">
        <v>28</v>
      </c>
      <c r="F5052" s="253" t="s">
        <v>24148</v>
      </c>
    </row>
    <row r="5053" spans="1:6" ht="40.5">
      <c r="A5053" s="246" t="s">
        <v>14662</v>
      </c>
      <c r="B5053" s="247" t="s">
        <v>14663</v>
      </c>
      <c r="C5053" s="251" t="s">
        <v>437</v>
      </c>
      <c r="D5053" s="251" t="s">
        <v>14664</v>
      </c>
      <c r="E5053" s="250" t="s">
        <v>28</v>
      </c>
      <c r="F5053" s="253" t="s">
        <v>24149</v>
      </c>
    </row>
    <row r="5054" spans="1:6" ht="40.5">
      <c r="A5054" s="246" t="s">
        <v>14665</v>
      </c>
      <c r="B5054" s="247" t="s">
        <v>14666</v>
      </c>
      <c r="C5054" s="251" t="s">
        <v>437</v>
      </c>
      <c r="D5054" s="251" t="s">
        <v>14667</v>
      </c>
      <c r="E5054" s="250" t="s">
        <v>28</v>
      </c>
      <c r="F5054" s="253" t="s">
        <v>24150</v>
      </c>
    </row>
    <row r="5055" spans="1:6" ht="40.5">
      <c r="A5055" s="246" t="s">
        <v>14668</v>
      </c>
      <c r="B5055" s="247" t="s">
        <v>14669</v>
      </c>
      <c r="C5055" s="251" t="s">
        <v>437</v>
      </c>
      <c r="D5055" s="251" t="s">
        <v>14670</v>
      </c>
      <c r="E5055" s="250" t="s">
        <v>28</v>
      </c>
      <c r="F5055" s="253" t="s">
        <v>24151</v>
      </c>
    </row>
    <row r="5056" spans="1:6" ht="40.5">
      <c r="A5056" s="246" t="s">
        <v>14671</v>
      </c>
      <c r="B5056" s="247" t="s">
        <v>14672</v>
      </c>
      <c r="C5056" s="251" t="s">
        <v>437</v>
      </c>
      <c r="D5056" s="251" t="s">
        <v>14673</v>
      </c>
      <c r="E5056" s="250" t="s">
        <v>28</v>
      </c>
      <c r="F5056" s="253" t="s">
        <v>24152</v>
      </c>
    </row>
    <row r="5057" spans="1:6" ht="40.5">
      <c r="A5057" s="246" t="s">
        <v>14674</v>
      </c>
      <c r="B5057" s="247" t="s">
        <v>14675</v>
      </c>
      <c r="C5057" s="251" t="s">
        <v>437</v>
      </c>
      <c r="D5057" s="251" t="s">
        <v>14676</v>
      </c>
      <c r="E5057" s="250" t="s">
        <v>28</v>
      </c>
      <c r="F5057" s="253" t="s">
        <v>24153</v>
      </c>
    </row>
    <row r="5058" spans="1:6" ht="40.5">
      <c r="A5058" s="246" t="s">
        <v>14677</v>
      </c>
      <c r="B5058" s="247" t="s">
        <v>14678</v>
      </c>
      <c r="C5058" s="251" t="s">
        <v>437</v>
      </c>
      <c r="D5058" s="251" t="s">
        <v>14679</v>
      </c>
      <c r="E5058" s="250" t="s">
        <v>28</v>
      </c>
      <c r="F5058" s="253" t="s">
        <v>24154</v>
      </c>
    </row>
    <row r="5059" spans="1:6" ht="40.5">
      <c r="A5059" s="246" t="s">
        <v>14680</v>
      </c>
      <c r="B5059" s="247" t="s">
        <v>14681</v>
      </c>
      <c r="C5059" s="251" t="s">
        <v>437</v>
      </c>
      <c r="D5059" s="251" t="s">
        <v>10634</v>
      </c>
      <c r="E5059" s="250" t="s">
        <v>28</v>
      </c>
      <c r="F5059" s="253" t="s">
        <v>24155</v>
      </c>
    </row>
    <row r="5060" spans="1:6" ht="40.5">
      <c r="A5060" s="246" t="s">
        <v>14682</v>
      </c>
      <c r="B5060" s="247" t="s">
        <v>14683</v>
      </c>
      <c r="C5060" s="251" t="s">
        <v>437</v>
      </c>
      <c r="D5060" s="251" t="s">
        <v>14684</v>
      </c>
      <c r="E5060" s="250" t="s">
        <v>28</v>
      </c>
      <c r="F5060" s="253" t="s">
        <v>24156</v>
      </c>
    </row>
    <row r="5061" spans="1:6" ht="54">
      <c r="A5061" s="246" t="s">
        <v>14685</v>
      </c>
      <c r="B5061" s="247" t="s">
        <v>14686</v>
      </c>
      <c r="C5061" s="251" t="s">
        <v>437</v>
      </c>
      <c r="D5061" s="251" t="s">
        <v>14687</v>
      </c>
      <c r="E5061" s="250" t="s">
        <v>28</v>
      </c>
      <c r="F5061" s="253" t="s">
        <v>24157</v>
      </c>
    </row>
    <row r="5062" spans="1:6" ht="54">
      <c r="A5062" s="246" t="s">
        <v>14688</v>
      </c>
      <c r="B5062" s="247" t="s">
        <v>14689</v>
      </c>
      <c r="C5062" s="251" t="s">
        <v>437</v>
      </c>
      <c r="D5062" s="251" t="s">
        <v>14690</v>
      </c>
      <c r="E5062" s="250" t="s">
        <v>28</v>
      </c>
      <c r="F5062" s="253" t="s">
        <v>24158</v>
      </c>
    </row>
    <row r="5063" spans="1:6" ht="54">
      <c r="A5063" s="246" t="s">
        <v>14691</v>
      </c>
      <c r="B5063" s="247" t="s">
        <v>14692</v>
      </c>
      <c r="C5063" s="251" t="s">
        <v>437</v>
      </c>
      <c r="D5063" s="251" t="s">
        <v>14693</v>
      </c>
      <c r="E5063" s="250" t="s">
        <v>28</v>
      </c>
      <c r="F5063" s="253" t="s">
        <v>24159</v>
      </c>
    </row>
    <row r="5064" spans="1:6" ht="40.5">
      <c r="A5064" s="246" t="s">
        <v>14694</v>
      </c>
      <c r="B5064" s="247" t="s">
        <v>14695</v>
      </c>
      <c r="C5064" s="251" t="s">
        <v>437</v>
      </c>
      <c r="D5064" s="251" t="s">
        <v>14696</v>
      </c>
      <c r="E5064" s="250" t="s">
        <v>28</v>
      </c>
      <c r="F5064" s="253" t="s">
        <v>24160</v>
      </c>
    </row>
    <row r="5065" spans="1:6" ht="40.5">
      <c r="A5065" s="246" t="s">
        <v>14697</v>
      </c>
      <c r="B5065" s="247" t="s">
        <v>14698</v>
      </c>
      <c r="C5065" s="251" t="s">
        <v>437</v>
      </c>
      <c r="D5065" s="251" t="s">
        <v>14699</v>
      </c>
      <c r="E5065" s="250" t="s">
        <v>28</v>
      </c>
      <c r="F5065" s="253" t="s">
        <v>24161</v>
      </c>
    </row>
    <row r="5066" spans="1:6" ht="40.5">
      <c r="A5066" s="246" t="s">
        <v>14700</v>
      </c>
      <c r="B5066" s="247" t="s">
        <v>14701</v>
      </c>
      <c r="C5066" s="251" t="s">
        <v>437</v>
      </c>
      <c r="D5066" s="251" t="s">
        <v>14702</v>
      </c>
      <c r="E5066" s="250" t="s">
        <v>28</v>
      </c>
      <c r="F5066" s="253" t="s">
        <v>24162</v>
      </c>
    </row>
    <row r="5067" spans="1:6" ht="27">
      <c r="A5067" s="246" t="s">
        <v>14703</v>
      </c>
      <c r="B5067" s="247" t="s">
        <v>14704</v>
      </c>
      <c r="C5067" s="251" t="s">
        <v>437</v>
      </c>
      <c r="D5067" s="251" t="s">
        <v>14705</v>
      </c>
      <c r="E5067" s="250" t="s">
        <v>28</v>
      </c>
      <c r="F5067" s="253" t="s">
        <v>24163</v>
      </c>
    </row>
    <row r="5068" spans="1:6" ht="67.5">
      <c r="A5068" s="246" t="s">
        <v>14706</v>
      </c>
      <c r="B5068" s="247" t="s">
        <v>14707</v>
      </c>
      <c r="C5068" s="251" t="s">
        <v>437</v>
      </c>
      <c r="D5068" s="251" t="s">
        <v>14708</v>
      </c>
      <c r="E5068" s="250" t="s">
        <v>28</v>
      </c>
      <c r="F5068" s="253" t="s">
        <v>24164</v>
      </c>
    </row>
    <row r="5069" spans="1:6" ht="67.5">
      <c r="A5069" s="246" t="s">
        <v>14709</v>
      </c>
      <c r="B5069" s="247" t="s">
        <v>14710</v>
      </c>
      <c r="C5069" s="251" t="s">
        <v>437</v>
      </c>
      <c r="D5069" s="251" t="s">
        <v>14711</v>
      </c>
      <c r="E5069" s="250" t="s">
        <v>28</v>
      </c>
      <c r="F5069" s="253" t="s">
        <v>24165</v>
      </c>
    </row>
    <row r="5070" spans="1:6" ht="67.5">
      <c r="A5070" s="246" t="s">
        <v>14712</v>
      </c>
      <c r="B5070" s="247" t="s">
        <v>14713</v>
      </c>
      <c r="C5070" s="251" t="s">
        <v>437</v>
      </c>
      <c r="D5070" s="251" t="s">
        <v>14714</v>
      </c>
      <c r="E5070" s="250" t="s">
        <v>28</v>
      </c>
      <c r="F5070" s="253" t="s">
        <v>24166</v>
      </c>
    </row>
    <row r="5071" spans="1:6" ht="67.5">
      <c r="A5071" s="246" t="s">
        <v>14715</v>
      </c>
      <c r="B5071" s="247" t="s">
        <v>14716</v>
      </c>
      <c r="C5071" s="251" t="s">
        <v>437</v>
      </c>
      <c r="D5071" s="251" t="s">
        <v>14717</v>
      </c>
      <c r="E5071" s="250" t="s">
        <v>28</v>
      </c>
      <c r="F5071" s="253" t="s">
        <v>24167</v>
      </c>
    </row>
    <row r="5072" spans="1:6" ht="67.5">
      <c r="A5072" s="246" t="s">
        <v>14718</v>
      </c>
      <c r="B5072" s="247" t="s">
        <v>14719</v>
      </c>
      <c r="C5072" s="251" t="s">
        <v>437</v>
      </c>
      <c r="D5072" s="251" t="s">
        <v>14720</v>
      </c>
      <c r="E5072" s="250" t="s">
        <v>28</v>
      </c>
      <c r="F5072" s="253" t="s">
        <v>24168</v>
      </c>
    </row>
    <row r="5073" spans="1:6" ht="67.5">
      <c r="A5073" s="246" t="s">
        <v>14721</v>
      </c>
      <c r="B5073" s="247" t="s">
        <v>14722</v>
      </c>
      <c r="C5073" s="251" t="s">
        <v>437</v>
      </c>
      <c r="D5073" s="251" t="s">
        <v>14723</v>
      </c>
      <c r="E5073" s="250" t="s">
        <v>28</v>
      </c>
      <c r="F5073" s="253" t="s">
        <v>24169</v>
      </c>
    </row>
    <row r="5074" spans="1:6" ht="67.5">
      <c r="A5074" s="246" t="s">
        <v>14724</v>
      </c>
      <c r="B5074" s="247" t="s">
        <v>14725</v>
      </c>
      <c r="C5074" s="251" t="s">
        <v>437</v>
      </c>
      <c r="D5074" s="251" t="s">
        <v>14726</v>
      </c>
      <c r="E5074" s="250" t="s">
        <v>28</v>
      </c>
      <c r="F5074" s="253" t="s">
        <v>24170</v>
      </c>
    </row>
    <row r="5075" spans="1:6" ht="67.5">
      <c r="A5075" s="246" t="s">
        <v>14727</v>
      </c>
      <c r="B5075" s="247" t="s">
        <v>14728</v>
      </c>
      <c r="C5075" s="251" t="s">
        <v>437</v>
      </c>
      <c r="D5075" s="251" t="s">
        <v>14729</v>
      </c>
      <c r="E5075" s="250" t="s">
        <v>28</v>
      </c>
      <c r="F5075" s="253" t="s">
        <v>24171</v>
      </c>
    </row>
    <row r="5076" spans="1:6" ht="67.5">
      <c r="A5076" s="246" t="s">
        <v>14730</v>
      </c>
      <c r="B5076" s="247" t="s">
        <v>14731</v>
      </c>
      <c r="C5076" s="251" t="s">
        <v>437</v>
      </c>
      <c r="D5076" s="251" t="s">
        <v>5811</v>
      </c>
      <c r="E5076" s="250" t="s">
        <v>28</v>
      </c>
      <c r="F5076" s="253" t="s">
        <v>24172</v>
      </c>
    </row>
    <row r="5077" spans="1:6" ht="67.5">
      <c r="A5077" s="246" t="s">
        <v>14732</v>
      </c>
      <c r="B5077" s="247" t="s">
        <v>14733</v>
      </c>
      <c r="C5077" s="251" t="s">
        <v>437</v>
      </c>
      <c r="D5077" s="251" t="s">
        <v>14734</v>
      </c>
      <c r="E5077" s="250" t="s">
        <v>28</v>
      </c>
      <c r="F5077" s="253" t="s">
        <v>24173</v>
      </c>
    </row>
    <row r="5078" spans="1:6" ht="67.5">
      <c r="A5078" s="246" t="s">
        <v>14735</v>
      </c>
      <c r="B5078" s="247" t="s">
        <v>14736</v>
      </c>
      <c r="C5078" s="251" t="s">
        <v>437</v>
      </c>
      <c r="D5078" s="251" t="s">
        <v>14737</v>
      </c>
      <c r="E5078" s="250" t="s">
        <v>28</v>
      </c>
      <c r="F5078" s="253" t="s">
        <v>24174</v>
      </c>
    </row>
    <row r="5079" spans="1:6" ht="67.5">
      <c r="A5079" s="246" t="s">
        <v>14738</v>
      </c>
      <c r="B5079" s="247" t="s">
        <v>14739</v>
      </c>
      <c r="C5079" s="251" t="s">
        <v>437</v>
      </c>
      <c r="D5079" s="251" t="s">
        <v>14740</v>
      </c>
      <c r="E5079" s="250" t="s">
        <v>28</v>
      </c>
      <c r="F5079" s="253" t="s">
        <v>24175</v>
      </c>
    </row>
    <row r="5080" spans="1:6" ht="54">
      <c r="A5080" s="246" t="s">
        <v>14741</v>
      </c>
      <c r="B5080" s="247" t="s">
        <v>14742</v>
      </c>
      <c r="C5080" s="251" t="s">
        <v>437</v>
      </c>
      <c r="D5080" s="251" t="s">
        <v>14743</v>
      </c>
      <c r="E5080" s="250" t="s">
        <v>28</v>
      </c>
      <c r="F5080" s="253" t="s">
        <v>24176</v>
      </c>
    </row>
    <row r="5081" spans="1:6" ht="67.5">
      <c r="A5081" s="246" t="s">
        <v>14744</v>
      </c>
      <c r="B5081" s="247" t="s">
        <v>14745</v>
      </c>
      <c r="C5081" s="251" t="s">
        <v>437</v>
      </c>
      <c r="D5081" s="251" t="s">
        <v>14746</v>
      </c>
      <c r="E5081" s="250" t="s">
        <v>28</v>
      </c>
      <c r="F5081" s="253" t="s">
        <v>24177</v>
      </c>
    </row>
    <row r="5082" spans="1:6" ht="81">
      <c r="A5082" s="246" t="s">
        <v>14747</v>
      </c>
      <c r="B5082" s="247" t="s">
        <v>14748</v>
      </c>
      <c r="C5082" s="251" t="s">
        <v>437</v>
      </c>
      <c r="D5082" s="251" t="s">
        <v>14749</v>
      </c>
      <c r="E5082" s="250" t="s">
        <v>28</v>
      </c>
      <c r="F5082" s="253" t="s">
        <v>21418</v>
      </c>
    </row>
    <row r="5083" spans="1:6" ht="81">
      <c r="A5083" s="246" t="s">
        <v>14750</v>
      </c>
      <c r="B5083" s="247" t="s">
        <v>14751</v>
      </c>
      <c r="C5083" s="251" t="s">
        <v>437</v>
      </c>
      <c r="D5083" s="251" t="s">
        <v>14752</v>
      </c>
      <c r="E5083" s="250" t="s">
        <v>28</v>
      </c>
      <c r="F5083" s="253" t="s">
        <v>24178</v>
      </c>
    </row>
    <row r="5084" spans="1:6" ht="54">
      <c r="A5084" s="246" t="s">
        <v>14753</v>
      </c>
      <c r="B5084" s="247" t="s">
        <v>14754</v>
      </c>
      <c r="C5084" s="251" t="s">
        <v>437</v>
      </c>
      <c r="D5084" s="251" t="s">
        <v>14755</v>
      </c>
      <c r="E5084" s="250" t="s">
        <v>28</v>
      </c>
      <c r="F5084" s="253" t="s">
        <v>24179</v>
      </c>
    </row>
    <row r="5085" spans="1:6" ht="54">
      <c r="A5085" s="246" t="s">
        <v>14756</v>
      </c>
      <c r="B5085" s="247" t="s">
        <v>14757</v>
      </c>
      <c r="C5085" s="251" t="s">
        <v>437</v>
      </c>
      <c r="D5085" s="251" t="s">
        <v>14758</v>
      </c>
      <c r="E5085" s="250" t="s">
        <v>28</v>
      </c>
      <c r="F5085" s="253" t="s">
        <v>24180</v>
      </c>
    </row>
    <row r="5086" spans="1:6" ht="54">
      <c r="A5086" s="246" t="s">
        <v>14759</v>
      </c>
      <c r="B5086" s="247" t="s">
        <v>14760</v>
      </c>
      <c r="C5086" s="251" t="s">
        <v>437</v>
      </c>
      <c r="D5086" s="251" t="s">
        <v>14761</v>
      </c>
      <c r="E5086" s="250" t="s">
        <v>28</v>
      </c>
      <c r="F5086" s="253" t="s">
        <v>24181</v>
      </c>
    </row>
    <row r="5087" spans="1:6" ht="54">
      <c r="A5087" s="246" t="s">
        <v>14762</v>
      </c>
      <c r="B5087" s="247" t="s">
        <v>14763</v>
      </c>
      <c r="C5087" s="251" t="s">
        <v>437</v>
      </c>
      <c r="D5087" s="251" t="s">
        <v>14764</v>
      </c>
      <c r="E5087" s="250" t="s">
        <v>28</v>
      </c>
      <c r="F5087" s="253" t="s">
        <v>24182</v>
      </c>
    </row>
    <row r="5088" spans="1:6" ht="81">
      <c r="A5088" s="246" t="s">
        <v>14765</v>
      </c>
      <c r="B5088" s="247" t="s">
        <v>14766</v>
      </c>
      <c r="C5088" s="251" t="s">
        <v>437</v>
      </c>
      <c r="D5088" s="251" t="s">
        <v>14767</v>
      </c>
      <c r="E5088" s="250" t="s">
        <v>28</v>
      </c>
      <c r="F5088" s="253" t="s">
        <v>24183</v>
      </c>
    </row>
    <row r="5089" spans="1:6" ht="94.5">
      <c r="A5089" s="246" t="s">
        <v>14768</v>
      </c>
      <c r="B5089" s="247" t="s">
        <v>14769</v>
      </c>
      <c r="C5089" s="251" t="s">
        <v>437</v>
      </c>
      <c r="D5089" s="251" t="s">
        <v>14770</v>
      </c>
      <c r="E5089" s="250" t="s">
        <v>28</v>
      </c>
      <c r="F5089" s="253" t="s">
        <v>24184</v>
      </c>
    </row>
    <row r="5090" spans="1:6" ht="94.5">
      <c r="A5090" s="246" t="s">
        <v>14771</v>
      </c>
      <c r="B5090" s="247" t="s">
        <v>14772</v>
      </c>
      <c r="C5090" s="251" t="s">
        <v>437</v>
      </c>
      <c r="D5090" s="251" t="s">
        <v>14773</v>
      </c>
      <c r="E5090" s="250" t="s">
        <v>28</v>
      </c>
      <c r="F5090" s="253" t="s">
        <v>24185</v>
      </c>
    </row>
    <row r="5091" spans="1:6" ht="94.5">
      <c r="A5091" s="246" t="s">
        <v>14774</v>
      </c>
      <c r="B5091" s="247" t="s">
        <v>14775</v>
      </c>
      <c r="C5091" s="251" t="s">
        <v>437</v>
      </c>
      <c r="D5091" s="251" t="s">
        <v>14776</v>
      </c>
      <c r="E5091" s="250" t="s">
        <v>28</v>
      </c>
      <c r="F5091" s="253" t="s">
        <v>24186</v>
      </c>
    </row>
    <row r="5092" spans="1:6" ht="81">
      <c r="A5092" s="246" t="s">
        <v>14777</v>
      </c>
      <c r="B5092" s="247" t="s">
        <v>14778</v>
      </c>
      <c r="C5092" s="251" t="s">
        <v>437</v>
      </c>
      <c r="D5092" s="251" t="s">
        <v>14779</v>
      </c>
      <c r="E5092" s="250" t="s">
        <v>28</v>
      </c>
      <c r="F5092" s="253" t="s">
        <v>24187</v>
      </c>
    </row>
    <row r="5093" spans="1:6" ht="94.5">
      <c r="A5093" s="246" t="s">
        <v>14780</v>
      </c>
      <c r="B5093" s="247" t="s">
        <v>14781</v>
      </c>
      <c r="C5093" s="251" t="s">
        <v>437</v>
      </c>
      <c r="D5093" s="251" t="s">
        <v>14782</v>
      </c>
      <c r="E5093" s="250" t="s">
        <v>28</v>
      </c>
      <c r="F5093" s="253" t="s">
        <v>24188</v>
      </c>
    </row>
    <row r="5094" spans="1:6" ht="94.5">
      <c r="A5094" s="246" t="s">
        <v>14783</v>
      </c>
      <c r="B5094" s="247" t="s">
        <v>14784</v>
      </c>
      <c r="C5094" s="251" t="s">
        <v>437</v>
      </c>
      <c r="D5094" s="251" t="s">
        <v>14785</v>
      </c>
      <c r="E5094" s="250" t="s">
        <v>28</v>
      </c>
      <c r="F5094" s="253" t="s">
        <v>24189</v>
      </c>
    </row>
    <row r="5095" spans="1:6" ht="94.5">
      <c r="A5095" s="246" t="s">
        <v>14786</v>
      </c>
      <c r="B5095" s="247" t="s">
        <v>14787</v>
      </c>
      <c r="C5095" s="251" t="s">
        <v>437</v>
      </c>
      <c r="D5095" s="251" t="s">
        <v>14788</v>
      </c>
      <c r="E5095" s="250" t="s">
        <v>28</v>
      </c>
      <c r="F5095" s="253" t="s">
        <v>24190</v>
      </c>
    </row>
    <row r="5096" spans="1:6" ht="94.5">
      <c r="A5096" s="246" t="s">
        <v>14789</v>
      </c>
      <c r="B5096" s="247" t="s">
        <v>14790</v>
      </c>
      <c r="C5096" s="251" t="s">
        <v>437</v>
      </c>
      <c r="D5096" s="251" t="s">
        <v>14791</v>
      </c>
      <c r="E5096" s="250" t="s">
        <v>28</v>
      </c>
      <c r="F5096" s="253" t="s">
        <v>24191</v>
      </c>
    </row>
    <row r="5097" spans="1:6" ht="40.5">
      <c r="A5097" s="246" t="s">
        <v>14792</v>
      </c>
      <c r="B5097" s="247" t="s">
        <v>14793</v>
      </c>
      <c r="C5097" s="251" t="s">
        <v>437</v>
      </c>
      <c r="D5097" s="251" t="s">
        <v>14794</v>
      </c>
      <c r="E5097" s="250" t="s">
        <v>28</v>
      </c>
      <c r="F5097" s="253" t="s">
        <v>24192</v>
      </c>
    </row>
    <row r="5098" spans="1:6" ht="54">
      <c r="A5098" s="246" t="s">
        <v>14795</v>
      </c>
      <c r="B5098" s="247" t="s">
        <v>14796</v>
      </c>
      <c r="C5098" s="251" t="s">
        <v>437</v>
      </c>
      <c r="D5098" s="251" t="s">
        <v>14797</v>
      </c>
      <c r="E5098" s="250" t="s">
        <v>28</v>
      </c>
      <c r="F5098" s="253" t="s">
        <v>24193</v>
      </c>
    </row>
    <row r="5099" spans="1:6" ht="54">
      <c r="A5099" s="246" t="s">
        <v>14798</v>
      </c>
      <c r="B5099" s="247" t="s">
        <v>14799</v>
      </c>
      <c r="C5099" s="251" t="s">
        <v>437</v>
      </c>
      <c r="D5099" s="251" t="s">
        <v>14800</v>
      </c>
      <c r="E5099" s="250" t="s">
        <v>28</v>
      </c>
      <c r="F5099" s="253" t="s">
        <v>24194</v>
      </c>
    </row>
    <row r="5100" spans="1:6" ht="67.5">
      <c r="A5100" s="246" t="s">
        <v>14801</v>
      </c>
      <c r="B5100" s="247" t="s">
        <v>14802</v>
      </c>
      <c r="C5100" s="251" t="s">
        <v>437</v>
      </c>
      <c r="D5100" s="251" t="s">
        <v>14803</v>
      </c>
      <c r="E5100" s="250" t="s">
        <v>28</v>
      </c>
      <c r="F5100" s="253" t="s">
        <v>24195</v>
      </c>
    </row>
    <row r="5101" spans="1:6" ht="27">
      <c r="A5101" s="246" t="s">
        <v>14804</v>
      </c>
      <c r="B5101" s="247" t="s">
        <v>14805</v>
      </c>
      <c r="C5101" s="251" t="s">
        <v>437</v>
      </c>
      <c r="D5101" s="251" t="s">
        <v>14806</v>
      </c>
      <c r="E5101" s="250" t="s">
        <v>28</v>
      </c>
      <c r="F5101" s="253" t="s">
        <v>11158</v>
      </c>
    </row>
    <row r="5102" spans="1:6" ht="27">
      <c r="A5102" s="246" t="s">
        <v>14807</v>
      </c>
      <c r="B5102" s="247" t="s">
        <v>14808</v>
      </c>
      <c r="C5102" s="251" t="s">
        <v>437</v>
      </c>
      <c r="D5102" s="251" t="s">
        <v>14809</v>
      </c>
      <c r="E5102" s="250" t="s">
        <v>28</v>
      </c>
      <c r="F5102" s="253" t="s">
        <v>24196</v>
      </c>
    </row>
    <row r="5103" spans="1:6" ht="27">
      <c r="A5103" s="246" t="s">
        <v>14810</v>
      </c>
      <c r="B5103" s="247" t="s">
        <v>14811</v>
      </c>
      <c r="C5103" s="251" t="s">
        <v>437</v>
      </c>
      <c r="D5103" s="251" t="s">
        <v>2800</v>
      </c>
      <c r="E5103" s="250" t="s">
        <v>28</v>
      </c>
      <c r="F5103" s="253" t="s">
        <v>9019</v>
      </c>
    </row>
    <row r="5104" spans="1:6" ht="27">
      <c r="A5104" s="246" t="s">
        <v>14812</v>
      </c>
      <c r="B5104" s="247" t="s">
        <v>14813</v>
      </c>
      <c r="C5104" s="251" t="s">
        <v>437</v>
      </c>
      <c r="D5104" s="251" t="s">
        <v>14814</v>
      </c>
      <c r="E5104" s="250" t="s">
        <v>28</v>
      </c>
      <c r="F5104" s="253" t="s">
        <v>24197</v>
      </c>
    </row>
    <row r="5105" spans="1:6" ht="40.5">
      <c r="A5105" s="246" t="s">
        <v>14815</v>
      </c>
      <c r="B5105" s="247" t="s">
        <v>14816</v>
      </c>
      <c r="C5105" s="251" t="s">
        <v>437</v>
      </c>
      <c r="D5105" s="251" t="s">
        <v>14817</v>
      </c>
      <c r="E5105" s="250" t="s">
        <v>28</v>
      </c>
      <c r="F5105" s="253" t="s">
        <v>24198</v>
      </c>
    </row>
    <row r="5106" spans="1:6" ht="40.5">
      <c r="A5106" s="246" t="s">
        <v>14818</v>
      </c>
      <c r="B5106" s="247" t="s">
        <v>14819</v>
      </c>
      <c r="C5106" s="251" t="s">
        <v>437</v>
      </c>
      <c r="D5106" s="251" t="s">
        <v>14820</v>
      </c>
      <c r="E5106" s="250" t="s">
        <v>28</v>
      </c>
      <c r="F5106" s="253" t="s">
        <v>24199</v>
      </c>
    </row>
    <row r="5107" spans="1:6" ht="27">
      <c r="A5107" s="246" t="s">
        <v>14821</v>
      </c>
      <c r="B5107" s="247" t="s">
        <v>14822</v>
      </c>
      <c r="C5107" s="251" t="s">
        <v>437</v>
      </c>
      <c r="D5107" s="251" t="s">
        <v>14823</v>
      </c>
      <c r="E5107" s="250" t="s">
        <v>28</v>
      </c>
      <c r="F5107" s="253" t="s">
        <v>24200</v>
      </c>
    </row>
    <row r="5108" spans="1:6" ht="27">
      <c r="A5108" s="246" t="s">
        <v>14824</v>
      </c>
      <c r="B5108" s="247" t="s">
        <v>14825</v>
      </c>
      <c r="C5108" s="251" t="s">
        <v>437</v>
      </c>
      <c r="D5108" s="251" t="s">
        <v>14826</v>
      </c>
      <c r="E5108" s="250" t="s">
        <v>28</v>
      </c>
      <c r="F5108" s="253" t="s">
        <v>23506</v>
      </c>
    </row>
    <row r="5109" spans="1:6" ht="27">
      <c r="A5109" s="246" t="s">
        <v>14827</v>
      </c>
      <c r="B5109" s="247" t="s">
        <v>14828</v>
      </c>
      <c r="C5109" s="251" t="s">
        <v>437</v>
      </c>
      <c r="D5109" s="251" t="s">
        <v>14829</v>
      </c>
      <c r="E5109" s="250" t="s">
        <v>28</v>
      </c>
      <c r="F5109" s="253" t="s">
        <v>24201</v>
      </c>
    </row>
    <row r="5110" spans="1:6" ht="40.5">
      <c r="A5110" s="246" t="s">
        <v>14830</v>
      </c>
      <c r="B5110" s="247" t="s">
        <v>14831</v>
      </c>
      <c r="C5110" s="251" t="s">
        <v>437</v>
      </c>
      <c r="D5110" s="251" t="s">
        <v>14832</v>
      </c>
      <c r="E5110" s="250" t="s">
        <v>28</v>
      </c>
      <c r="F5110" s="253" t="s">
        <v>24202</v>
      </c>
    </row>
    <row r="5111" spans="1:6" ht="27">
      <c r="A5111" s="246" t="s">
        <v>14833</v>
      </c>
      <c r="B5111" s="247" t="s">
        <v>14834</v>
      </c>
      <c r="C5111" s="251" t="s">
        <v>437</v>
      </c>
      <c r="D5111" s="251" t="s">
        <v>14835</v>
      </c>
      <c r="E5111" s="250" t="s">
        <v>28</v>
      </c>
      <c r="F5111" s="253" t="s">
        <v>24203</v>
      </c>
    </row>
    <row r="5112" spans="1:6" ht="27">
      <c r="A5112" s="246" t="s">
        <v>14836</v>
      </c>
      <c r="B5112" s="247" t="s">
        <v>14837</v>
      </c>
      <c r="C5112" s="251" t="s">
        <v>437</v>
      </c>
      <c r="D5112" s="251" t="s">
        <v>14838</v>
      </c>
      <c r="E5112" s="250" t="s">
        <v>28</v>
      </c>
      <c r="F5112" s="253" t="s">
        <v>24204</v>
      </c>
    </row>
    <row r="5113" spans="1:6" ht="27">
      <c r="A5113" s="246" t="s">
        <v>14839</v>
      </c>
      <c r="B5113" s="247" t="s">
        <v>14840</v>
      </c>
      <c r="C5113" s="251" t="s">
        <v>437</v>
      </c>
      <c r="D5113" s="251" t="s">
        <v>2297</v>
      </c>
      <c r="E5113" s="250" t="s">
        <v>28</v>
      </c>
      <c r="F5113" s="253" t="s">
        <v>23554</v>
      </c>
    </row>
    <row r="5114" spans="1:6" ht="27">
      <c r="A5114" s="246" t="s">
        <v>14841</v>
      </c>
      <c r="B5114" s="247" t="s">
        <v>14842</v>
      </c>
      <c r="C5114" s="251" t="s">
        <v>437</v>
      </c>
      <c r="D5114" s="251" t="s">
        <v>14843</v>
      </c>
      <c r="E5114" s="250" t="s">
        <v>28</v>
      </c>
      <c r="F5114" s="253" t="s">
        <v>24205</v>
      </c>
    </row>
    <row r="5115" spans="1:6" ht="40.5">
      <c r="A5115" s="246" t="s">
        <v>14844</v>
      </c>
      <c r="B5115" s="247" t="s">
        <v>14845</v>
      </c>
      <c r="C5115" s="251" t="s">
        <v>437</v>
      </c>
      <c r="D5115" s="251" t="s">
        <v>14846</v>
      </c>
      <c r="E5115" s="250" t="s">
        <v>28</v>
      </c>
      <c r="F5115" s="253" t="s">
        <v>24206</v>
      </c>
    </row>
    <row r="5116" spans="1:6" ht="40.5">
      <c r="A5116" s="246" t="s">
        <v>14847</v>
      </c>
      <c r="B5116" s="247" t="s">
        <v>14848</v>
      </c>
      <c r="C5116" s="251" t="s">
        <v>437</v>
      </c>
      <c r="D5116" s="251" t="s">
        <v>14849</v>
      </c>
      <c r="E5116" s="250" t="s">
        <v>28</v>
      </c>
      <c r="F5116" s="253" t="s">
        <v>24207</v>
      </c>
    </row>
    <row r="5117" spans="1:6" ht="40.5">
      <c r="A5117" s="246" t="s">
        <v>14850</v>
      </c>
      <c r="B5117" s="247" t="s">
        <v>14851</v>
      </c>
      <c r="C5117" s="251" t="s">
        <v>437</v>
      </c>
      <c r="D5117" s="251" t="s">
        <v>8914</v>
      </c>
      <c r="E5117" s="250" t="s">
        <v>28</v>
      </c>
      <c r="F5117" s="253" t="s">
        <v>24208</v>
      </c>
    </row>
    <row r="5118" spans="1:6" ht="40.5">
      <c r="A5118" s="246" t="s">
        <v>14852</v>
      </c>
      <c r="B5118" s="247" t="s">
        <v>14853</v>
      </c>
      <c r="C5118" s="251" t="s">
        <v>437</v>
      </c>
      <c r="D5118" s="251" t="s">
        <v>14854</v>
      </c>
      <c r="E5118" s="250" t="s">
        <v>28</v>
      </c>
      <c r="F5118" s="253" t="s">
        <v>24209</v>
      </c>
    </row>
    <row r="5119" spans="1:6" ht="40.5">
      <c r="A5119" s="246" t="s">
        <v>14855</v>
      </c>
      <c r="B5119" s="247" t="s">
        <v>14856</v>
      </c>
      <c r="C5119" s="251" t="s">
        <v>437</v>
      </c>
      <c r="D5119" s="251" t="s">
        <v>14857</v>
      </c>
      <c r="E5119" s="250" t="s">
        <v>28</v>
      </c>
      <c r="F5119" s="253" t="s">
        <v>16501</v>
      </c>
    </row>
    <row r="5120" spans="1:6" ht="40.5">
      <c r="A5120" s="246" t="s">
        <v>14858</v>
      </c>
      <c r="B5120" s="247" t="s">
        <v>14859</v>
      </c>
      <c r="C5120" s="251" t="s">
        <v>437</v>
      </c>
      <c r="D5120" s="251" t="s">
        <v>14860</v>
      </c>
      <c r="E5120" s="250" t="s">
        <v>28</v>
      </c>
      <c r="F5120" s="253" t="s">
        <v>24210</v>
      </c>
    </row>
    <row r="5121" spans="1:6" ht="40.5">
      <c r="A5121" s="246" t="s">
        <v>14861</v>
      </c>
      <c r="B5121" s="247" t="s">
        <v>14862</v>
      </c>
      <c r="C5121" s="251" t="s">
        <v>437</v>
      </c>
      <c r="D5121" s="251" t="s">
        <v>14863</v>
      </c>
      <c r="E5121" s="250" t="s">
        <v>28</v>
      </c>
      <c r="F5121" s="253" t="s">
        <v>24211</v>
      </c>
    </row>
    <row r="5122" spans="1:6" ht="54">
      <c r="A5122" s="246" t="s">
        <v>14864</v>
      </c>
      <c r="B5122" s="247" t="s">
        <v>14865</v>
      </c>
      <c r="C5122" s="251" t="s">
        <v>437</v>
      </c>
      <c r="D5122" s="251" t="s">
        <v>14866</v>
      </c>
      <c r="E5122" s="250" t="s">
        <v>28</v>
      </c>
      <c r="F5122" s="253" t="s">
        <v>18721</v>
      </c>
    </row>
    <row r="5123" spans="1:6" ht="40.5">
      <c r="A5123" s="246" t="s">
        <v>14867</v>
      </c>
      <c r="B5123" s="247" t="s">
        <v>14868</v>
      </c>
      <c r="C5123" s="251" t="s">
        <v>437</v>
      </c>
      <c r="D5123" s="251" t="s">
        <v>14869</v>
      </c>
      <c r="E5123" s="250" t="s">
        <v>28</v>
      </c>
      <c r="F5123" s="253" t="s">
        <v>24212</v>
      </c>
    </row>
    <row r="5124" spans="1:6" ht="40.5">
      <c r="A5124" s="246" t="s">
        <v>14870</v>
      </c>
      <c r="B5124" s="247" t="s">
        <v>14871</v>
      </c>
      <c r="C5124" s="251" t="s">
        <v>437</v>
      </c>
      <c r="D5124" s="251" t="s">
        <v>6984</v>
      </c>
      <c r="E5124" s="250" t="s">
        <v>28</v>
      </c>
      <c r="F5124" s="253" t="s">
        <v>24213</v>
      </c>
    </row>
    <row r="5125" spans="1:6" ht="40.5">
      <c r="A5125" s="246" t="s">
        <v>14872</v>
      </c>
      <c r="B5125" s="247" t="s">
        <v>14873</v>
      </c>
      <c r="C5125" s="251" t="s">
        <v>437</v>
      </c>
      <c r="D5125" s="251" t="s">
        <v>14874</v>
      </c>
      <c r="E5125" s="250" t="s">
        <v>28</v>
      </c>
      <c r="F5125" s="253" t="s">
        <v>24214</v>
      </c>
    </row>
    <row r="5126" spans="1:6" ht="40.5">
      <c r="A5126" s="246" t="s">
        <v>14875</v>
      </c>
      <c r="B5126" s="247" t="s">
        <v>14876</v>
      </c>
      <c r="C5126" s="251" t="s">
        <v>437</v>
      </c>
      <c r="D5126" s="251" t="s">
        <v>14877</v>
      </c>
      <c r="E5126" s="250" t="s">
        <v>28</v>
      </c>
      <c r="F5126" s="253" t="s">
        <v>24215</v>
      </c>
    </row>
    <row r="5127" spans="1:6" ht="40.5">
      <c r="A5127" s="246" t="s">
        <v>14878</v>
      </c>
      <c r="B5127" s="247" t="s">
        <v>14879</v>
      </c>
      <c r="C5127" s="251" t="s">
        <v>437</v>
      </c>
      <c r="D5127" s="251" t="s">
        <v>14880</v>
      </c>
      <c r="E5127" s="250" t="s">
        <v>28</v>
      </c>
      <c r="F5127" s="253" t="s">
        <v>24216</v>
      </c>
    </row>
    <row r="5128" spans="1:6" ht="40.5">
      <c r="A5128" s="246" t="s">
        <v>14881</v>
      </c>
      <c r="B5128" s="247" t="s">
        <v>14882</v>
      </c>
      <c r="C5128" s="251" t="s">
        <v>437</v>
      </c>
      <c r="D5128" s="251" t="s">
        <v>14883</v>
      </c>
      <c r="E5128" s="250" t="s">
        <v>28</v>
      </c>
      <c r="F5128" s="253" t="s">
        <v>24217</v>
      </c>
    </row>
    <row r="5129" spans="1:6" ht="40.5">
      <c r="A5129" s="246" t="s">
        <v>14884</v>
      </c>
      <c r="B5129" s="247" t="s">
        <v>14885</v>
      </c>
      <c r="C5129" s="251" t="s">
        <v>437</v>
      </c>
      <c r="D5129" s="251" t="s">
        <v>14886</v>
      </c>
      <c r="E5129" s="250" t="s">
        <v>28</v>
      </c>
      <c r="F5129" s="253" t="s">
        <v>24218</v>
      </c>
    </row>
    <row r="5130" spans="1:6" ht="40.5">
      <c r="A5130" s="246" t="s">
        <v>14887</v>
      </c>
      <c r="B5130" s="247" t="s">
        <v>14888</v>
      </c>
      <c r="C5130" s="251" t="s">
        <v>437</v>
      </c>
      <c r="D5130" s="251" t="s">
        <v>14889</v>
      </c>
      <c r="E5130" s="250" t="s">
        <v>28</v>
      </c>
      <c r="F5130" s="253" t="s">
        <v>24219</v>
      </c>
    </row>
    <row r="5131" spans="1:6" ht="27">
      <c r="A5131" s="246" t="s">
        <v>14890</v>
      </c>
      <c r="B5131" s="247" t="s">
        <v>14891</v>
      </c>
      <c r="C5131" s="251" t="s">
        <v>437</v>
      </c>
      <c r="D5131" s="251" t="s">
        <v>14869</v>
      </c>
      <c r="E5131" s="250" t="s">
        <v>28</v>
      </c>
      <c r="F5131" s="253" t="s">
        <v>24212</v>
      </c>
    </row>
    <row r="5132" spans="1:6" ht="40.5">
      <c r="A5132" s="246" t="s">
        <v>14892</v>
      </c>
      <c r="B5132" s="247" t="s">
        <v>14893</v>
      </c>
      <c r="C5132" s="251" t="s">
        <v>437</v>
      </c>
      <c r="D5132" s="251" t="s">
        <v>14894</v>
      </c>
      <c r="E5132" s="250" t="s">
        <v>28</v>
      </c>
      <c r="F5132" s="253" t="s">
        <v>24220</v>
      </c>
    </row>
    <row r="5133" spans="1:6" ht="40.5">
      <c r="A5133" s="246" t="s">
        <v>14895</v>
      </c>
      <c r="B5133" s="247" t="s">
        <v>14896</v>
      </c>
      <c r="C5133" s="251" t="s">
        <v>437</v>
      </c>
      <c r="D5133" s="251" t="s">
        <v>14897</v>
      </c>
      <c r="E5133" s="250" t="s">
        <v>28</v>
      </c>
      <c r="F5133" s="253" t="s">
        <v>24221</v>
      </c>
    </row>
    <row r="5134" spans="1:6" ht="67.5">
      <c r="A5134" s="246" t="s">
        <v>14898</v>
      </c>
      <c r="B5134" s="247" t="s">
        <v>14899</v>
      </c>
      <c r="C5134" s="251" t="s">
        <v>437</v>
      </c>
      <c r="D5134" s="251" t="s">
        <v>14900</v>
      </c>
      <c r="E5134" s="250" t="s">
        <v>28</v>
      </c>
      <c r="F5134" s="253" t="s">
        <v>24222</v>
      </c>
    </row>
    <row r="5135" spans="1:6" ht="67.5">
      <c r="A5135" s="246" t="s">
        <v>14901</v>
      </c>
      <c r="B5135" s="247" t="s">
        <v>14902</v>
      </c>
      <c r="C5135" s="251" t="s">
        <v>437</v>
      </c>
      <c r="D5135" s="251" t="s">
        <v>14903</v>
      </c>
      <c r="E5135" s="250" t="s">
        <v>28</v>
      </c>
      <c r="F5135" s="253" t="s">
        <v>24223</v>
      </c>
    </row>
    <row r="5136" spans="1:6" ht="67.5">
      <c r="A5136" s="246" t="s">
        <v>14904</v>
      </c>
      <c r="B5136" s="247" t="s">
        <v>14905</v>
      </c>
      <c r="C5136" s="251" t="s">
        <v>437</v>
      </c>
      <c r="D5136" s="251" t="s">
        <v>14906</v>
      </c>
      <c r="E5136" s="250" t="s">
        <v>28</v>
      </c>
      <c r="F5136" s="253" t="s">
        <v>24224</v>
      </c>
    </row>
    <row r="5137" spans="1:6" ht="67.5">
      <c r="A5137" s="246" t="s">
        <v>14907</v>
      </c>
      <c r="B5137" s="247" t="s">
        <v>14908</v>
      </c>
      <c r="C5137" s="251" t="s">
        <v>437</v>
      </c>
      <c r="D5137" s="251" t="s">
        <v>14909</v>
      </c>
      <c r="E5137" s="250" t="s">
        <v>28</v>
      </c>
      <c r="F5137" s="253" t="s">
        <v>24225</v>
      </c>
    </row>
    <row r="5138" spans="1:6" ht="67.5">
      <c r="A5138" s="246" t="s">
        <v>14910</v>
      </c>
      <c r="B5138" s="247" t="s">
        <v>14911</v>
      </c>
      <c r="C5138" s="251" t="s">
        <v>437</v>
      </c>
      <c r="D5138" s="251" t="s">
        <v>14912</v>
      </c>
      <c r="E5138" s="250" t="s">
        <v>28</v>
      </c>
      <c r="F5138" s="253" t="s">
        <v>24226</v>
      </c>
    </row>
    <row r="5139" spans="1:6" ht="67.5">
      <c r="A5139" s="246" t="s">
        <v>14913</v>
      </c>
      <c r="B5139" s="247" t="s">
        <v>14914</v>
      </c>
      <c r="C5139" s="251" t="s">
        <v>437</v>
      </c>
      <c r="D5139" s="251" t="s">
        <v>14915</v>
      </c>
      <c r="E5139" s="250" t="s">
        <v>28</v>
      </c>
      <c r="F5139" s="253" t="s">
        <v>24227</v>
      </c>
    </row>
    <row r="5140" spans="1:6" ht="67.5">
      <c r="A5140" s="246" t="s">
        <v>14916</v>
      </c>
      <c r="B5140" s="247" t="s">
        <v>14917</v>
      </c>
      <c r="C5140" s="251" t="s">
        <v>437</v>
      </c>
      <c r="D5140" s="251" t="s">
        <v>14918</v>
      </c>
      <c r="E5140" s="250" t="s">
        <v>28</v>
      </c>
      <c r="F5140" s="253" t="s">
        <v>24228</v>
      </c>
    </row>
    <row r="5141" spans="1:6" ht="67.5">
      <c r="A5141" s="246" t="s">
        <v>14919</v>
      </c>
      <c r="B5141" s="247" t="s">
        <v>14920</v>
      </c>
      <c r="C5141" s="251" t="s">
        <v>437</v>
      </c>
      <c r="D5141" s="251" t="s">
        <v>14921</v>
      </c>
      <c r="E5141" s="250" t="s">
        <v>28</v>
      </c>
      <c r="F5141" s="253" t="s">
        <v>24229</v>
      </c>
    </row>
    <row r="5142" spans="1:6" ht="67.5">
      <c r="A5142" s="246" t="s">
        <v>14922</v>
      </c>
      <c r="B5142" s="247" t="s">
        <v>14923</v>
      </c>
      <c r="C5142" s="251" t="s">
        <v>437</v>
      </c>
      <c r="D5142" s="251" t="s">
        <v>14924</v>
      </c>
      <c r="E5142" s="250" t="s">
        <v>28</v>
      </c>
      <c r="F5142" s="253" t="s">
        <v>24230</v>
      </c>
    </row>
    <row r="5143" spans="1:6" ht="67.5">
      <c r="A5143" s="246" t="s">
        <v>14925</v>
      </c>
      <c r="B5143" s="247" t="s">
        <v>14926</v>
      </c>
      <c r="C5143" s="251" t="s">
        <v>437</v>
      </c>
      <c r="D5143" s="251" t="s">
        <v>14927</v>
      </c>
      <c r="E5143" s="250" t="s">
        <v>28</v>
      </c>
      <c r="F5143" s="253" t="s">
        <v>24231</v>
      </c>
    </row>
    <row r="5144" spans="1:6" ht="67.5">
      <c r="A5144" s="246" t="s">
        <v>14928</v>
      </c>
      <c r="B5144" s="247" t="s">
        <v>14929</v>
      </c>
      <c r="C5144" s="251" t="s">
        <v>437</v>
      </c>
      <c r="D5144" s="251" t="s">
        <v>14930</v>
      </c>
      <c r="E5144" s="250" t="s">
        <v>28</v>
      </c>
      <c r="F5144" s="253" t="s">
        <v>24232</v>
      </c>
    </row>
    <row r="5145" spans="1:6" ht="67.5">
      <c r="A5145" s="246" t="s">
        <v>14931</v>
      </c>
      <c r="B5145" s="247" t="s">
        <v>14932</v>
      </c>
      <c r="C5145" s="251" t="s">
        <v>437</v>
      </c>
      <c r="D5145" s="251" t="s">
        <v>14933</v>
      </c>
      <c r="E5145" s="250" t="s">
        <v>28</v>
      </c>
      <c r="F5145" s="253" t="s">
        <v>24233</v>
      </c>
    </row>
    <row r="5146" spans="1:6" ht="67.5">
      <c r="A5146" s="246" t="s">
        <v>14934</v>
      </c>
      <c r="B5146" s="247" t="s">
        <v>14935</v>
      </c>
      <c r="C5146" s="251" t="s">
        <v>437</v>
      </c>
      <c r="D5146" s="251" t="s">
        <v>14936</v>
      </c>
      <c r="E5146" s="250" t="s">
        <v>28</v>
      </c>
      <c r="F5146" s="253" t="s">
        <v>24234</v>
      </c>
    </row>
    <row r="5147" spans="1:6" ht="67.5">
      <c r="A5147" s="246" t="s">
        <v>14937</v>
      </c>
      <c r="B5147" s="247" t="s">
        <v>14938</v>
      </c>
      <c r="C5147" s="251" t="s">
        <v>437</v>
      </c>
      <c r="D5147" s="251" t="s">
        <v>14939</v>
      </c>
      <c r="E5147" s="250" t="s">
        <v>28</v>
      </c>
      <c r="F5147" s="253" t="s">
        <v>24235</v>
      </c>
    </row>
    <row r="5148" spans="1:6" ht="67.5">
      <c r="A5148" s="246" t="s">
        <v>14940</v>
      </c>
      <c r="B5148" s="247" t="s">
        <v>14941</v>
      </c>
      <c r="C5148" s="251" t="s">
        <v>437</v>
      </c>
      <c r="D5148" s="251" t="s">
        <v>14942</v>
      </c>
      <c r="E5148" s="250" t="s">
        <v>28</v>
      </c>
      <c r="F5148" s="253" t="s">
        <v>24236</v>
      </c>
    </row>
    <row r="5149" spans="1:6" ht="67.5">
      <c r="A5149" s="246" t="s">
        <v>14943</v>
      </c>
      <c r="B5149" s="247" t="s">
        <v>14944</v>
      </c>
      <c r="C5149" s="251" t="s">
        <v>437</v>
      </c>
      <c r="D5149" s="251" t="s">
        <v>14945</v>
      </c>
      <c r="E5149" s="250" t="s">
        <v>28</v>
      </c>
      <c r="F5149" s="253" t="s">
        <v>24237</v>
      </c>
    </row>
    <row r="5150" spans="1:6" ht="67.5">
      <c r="A5150" s="246" t="s">
        <v>14946</v>
      </c>
      <c r="B5150" s="247" t="s">
        <v>14947</v>
      </c>
      <c r="C5150" s="251" t="s">
        <v>437</v>
      </c>
      <c r="D5150" s="251" t="s">
        <v>14948</v>
      </c>
      <c r="E5150" s="250" t="s">
        <v>28</v>
      </c>
      <c r="F5150" s="253" t="s">
        <v>24238</v>
      </c>
    </row>
    <row r="5151" spans="1:6" ht="67.5">
      <c r="A5151" s="246" t="s">
        <v>14949</v>
      </c>
      <c r="B5151" s="247" t="s">
        <v>14950</v>
      </c>
      <c r="C5151" s="251" t="s">
        <v>437</v>
      </c>
      <c r="D5151" s="251" t="s">
        <v>14951</v>
      </c>
      <c r="E5151" s="250" t="s">
        <v>28</v>
      </c>
      <c r="F5151" s="253" t="s">
        <v>24239</v>
      </c>
    </row>
    <row r="5152" spans="1:6" ht="67.5">
      <c r="A5152" s="246" t="s">
        <v>14952</v>
      </c>
      <c r="B5152" s="247" t="s">
        <v>14953</v>
      </c>
      <c r="C5152" s="251" t="s">
        <v>437</v>
      </c>
      <c r="D5152" s="251" t="s">
        <v>14954</v>
      </c>
      <c r="E5152" s="250" t="s">
        <v>28</v>
      </c>
      <c r="F5152" s="253" t="s">
        <v>24240</v>
      </c>
    </row>
    <row r="5153" spans="1:6" ht="67.5">
      <c r="A5153" s="246" t="s">
        <v>14955</v>
      </c>
      <c r="B5153" s="247" t="s">
        <v>14956</v>
      </c>
      <c r="C5153" s="251" t="s">
        <v>437</v>
      </c>
      <c r="D5153" s="251" t="s">
        <v>14957</v>
      </c>
      <c r="E5153" s="250" t="s">
        <v>28</v>
      </c>
      <c r="F5153" s="253" t="s">
        <v>24241</v>
      </c>
    </row>
    <row r="5154" spans="1:6" ht="67.5">
      <c r="A5154" s="246" t="s">
        <v>14958</v>
      </c>
      <c r="B5154" s="247" t="s">
        <v>14959</v>
      </c>
      <c r="C5154" s="251" t="s">
        <v>437</v>
      </c>
      <c r="D5154" s="251" t="s">
        <v>14960</v>
      </c>
      <c r="E5154" s="250" t="s">
        <v>28</v>
      </c>
      <c r="F5154" s="253" t="s">
        <v>24242</v>
      </c>
    </row>
    <row r="5155" spans="1:6" ht="67.5">
      <c r="A5155" s="246" t="s">
        <v>14961</v>
      </c>
      <c r="B5155" s="247" t="s">
        <v>14962</v>
      </c>
      <c r="C5155" s="251" t="s">
        <v>437</v>
      </c>
      <c r="D5155" s="251" t="s">
        <v>14963</v>
      </c>
      <c r="E5155" s="250" t="s">
        <v>28</v>
      </c>
      <c r="F5155" s="253" t="s">
        <v>24243</v>
      </c>
    </row>
    <row r="5156" spans="1:6" ht="67.5">
      <c r="A5156" s="246" t="s">
        <v>14964</v>
      </c>
      <c r="B5156" s="247" t="s">
        <v>14965</v>
      </c>
      <c r="C5156" s="251" t="s">
        <v>437</v>
      </c>
      <c r="D5156" s="251" t="s">
        <v>14966</v>
      </c>
      <c r="E5156" s="250" t="s">
        <v>28</v>
      </c>
      <c r="F5156" s="253" t="s">
        <v>24244</v>
      </c>
    </row>
    <row r="5157" spans="1:6" ht="67.5">
      <c r="A5157" s="246" t="s">
        <v>14967</v>
      </c>
      <c r="B5157" s="247" t="s">
        <v>14968</v>
      </c>
      <c r="C5157" s="251" t="s">
        <v>437</v>
      </c>
      <c r="D5157" s="251" t="s">
        <v>14969</v>
      </c>
      <c r="E5157" s="250" t="s">
        <v>28</v>
      </c>
      <c r="F5157" s="253" t="s">
        <v>24245</v>
      </c>
    </row>
    <row r="5158" spans="1:6" ht="67.5">
      <c r="A5158" s="246" t="s">
        <v>14970</v>
      </c>
      <c r="B5158" s="247" t="s">
        <v>14971</v>
      </c>
      <c r="C5158" s="251" t="s">
        <v>437</v>
      </c>
      <c r="D5158" s="251" t="s">
        <v>14972</v>
      </c>
      <c r="E5158" s="250" t="s">
        <v>28</v>
      </c>
      <c r="F5158" s="253" t="s">
        <v>24246</v>
      </c>
    </row>
    <row r="5159" spans="1:6" ht="67.5">
      <c r="A5159" s="246" t="s">
        <v>14973</v>
      </c>
      <c r="B5159" s="247" t="s">
        <v>14974</v>
      </c>
      <c r="C5159" s="251" t="s">
        <v>437</v>
      </c>
      <c r="D5159" s="251" t="s">
        <v>14975</v>
      </c>
      <c r="E5159" s="250" t="s">
        <v>28</v>
      </c>
      <c r="F5159" s="253" t="s">
        <v>24247</v>
      </c>
    </row>
    <row r="5160" spans="1:6" ht="67.5">
      <c r="A5160" s="246" t="s">
        <v>14976</v>
      </c>
      <c r="B5160" s="247" t="s">
        <v>14977</v>
      </c>
      <c r="C5160" s="251" t="s">
        <v>437</v>
      </c>
      <c r="D5160" s="251" t="s">
        <v>14978</v>
      </c>
      <c r="E5160" s="250" t="s">
        <v>28</v>
      </c>
      <c r="F5160" s="253" t="s">
        <v>24248</v>
      </c>
    </row>
    <row r="5161" spans="1:6" ht="67.5">
      <c r="A5161" s="246" t="s">
        <v>14979</v>
      </c>
      <c r="B5161" s="247" t="s">
        <v>14980</v>
      </c>
      <c r="C5161" s="251" t="s">
        <v>437</v>
      </c>
      <c r="D5161" s="251" t="s">
        <v>14981</v>
      </c>
      <c r="E5161" s="250" t="s">
        <v>28</v>
      </c>
      <c r="F5161" s="253" t="s">
        <v>24249</v>
      </c>
    </row>
    <row r="5162" spans="1:6" ht="67.5">
      <c r="A5162" s="246" t="s">
        <v>14982</v>
      </c>
      <c r="B5162" s="247" t="s">
        <v>14983</v>
      </c>
      <c r="C5162" s="251" t="s">
        <v>437</v>
      </c>
      <c r="D5162" s="251" t="s">
        <v>14984</v>
      </c>
      <c r="E5162" s="250" t="s">
        <v>28</v>
      </c>
      <c r="F5162" s="253" t="s">
        <v>24250</v>
      </c>
    </row>
    <row r="5163" spans="1:6" ht="67.5">
      <c r="A5163" s="246" t="s">
        <v>14985</v>
      </c>
      <c r="B5163" s="247" t="s">
        <v>14986</v>
      </c>
      <c r="C5163" s="251" t="s">
        <v>437</v>
      </c>
      <c r="D5163" s="251" t="s">
        <v>14987</v>
      </c>
      <c r="E5163" s="250" t="s">
        <v>28</v>
      </c>
      <c r="F5163" s="253" t="s">
        <v>24251</v>
      </c>
    </row>
    <row r="5164" spans="1:6" ht="67.5">
      <c r="A5164" s="246" t="s">
        <v>14988</v>
      </c>
      <c r="B5164" s="247" t="s">
        <v>14989</v>
      </c>
      <c r="C5164" s="251" t="s">
        <v>437</v>
      </c>
      <c r="D5164" s="251" t="s">
        <v>14990</v>
      </c>
      <c r="E5164" s="250" t="s">
        <v>28</v>
      </c>
      <c r="F5164" s="253" t="s">
        <v>24252</v>
      </c>
    </row>
    <row r="5165" spans="1:6" ht="67.5">
      <c r="A5165" s="246" t="s">
        <v>14991</v>
      </c>
      <c r="B5165" s="247" t="s">
        <v>14992</v>
      </c>
      <c r="C5165" s="251" t="s">
        <v>437</v>
      </c>
      <c r="D5165" s="251" t="s">
        <v>14993</v>
      </c>
      <c r="E5165" s="250" t="s">
        <v>28</v>
      </c>
      <c r="F5165" s="253" t="s">
        <v>24253</v>
      </c>
    </row>
    <row r="5166" spans="1:6" ht="67.5">
      <c r="A5166" s="246" t="s">
        <v>14994</v>
      </c>
      <c r="B5166" s="247" t="s">
        <v>14995</v>
      </c>
      <c r="C5166" s="251" t="s">
        <v>437</v>
      </c>
      <c r="D5166" s="251" t="s">
        <v>14996</v>
      </c>
      <c r="E5166" s="250" t="s">
        <v>28</v>
      </c>
      <c r="F5166" s="253" t="s">
        <v>24254</v>
      </c>
    </row>
    <row r="5167" spans="1:6" ht="67.5">
      <c r="A5167" s="246" t="s">
        <v>14997</v>
      </c>
      <c r="B5167" s="247" t="s">
        <v>14998</v>
      </c>
      <c r="C5167" s="251" t="s">
        <v>437</v>
      </c>
      <c r="D5167" s="251" t="s">
        <v>14999</v>
      </c>
      <c r="E5167" s="250" t="s">
        <v>28</v>
      </c>
      <c r="F5167" s="253" t="s">
        <v>24255</v>
      </c>
    </row>
    <row r="5168" spans="1:6" ht="67.5">
      <c r="A5168" s="246" t="s">
        <v>15000</v>
      </c>
      <c r="B5168" s="247" t="s">
        <v>15001</v>
      </c>
      <c r="C5168" s="251" t="s">
        <v>437</v>
      </c>
      <c r="D5168" s="251" t="s">
        <v>15002</v>
      </c>
      <c r="E5168" s="250" t="s">
        <v>28</v>
      </c>
      <c r="F5168" s="253" t="s">
        <v>24256</v>
      </c>
    </row>
    <row r="5169" spans="1:6" ht="67.5">
      <c r="A5169" s="246" t="s">
        <v>15003</v>
      </c>
      <c r="B5169" s="247" t="s">
        <v>15004</v>
      </c>
      <c r="C5169" s="251" t="s">
        <v>437</v>
      </c>
      <c r="D5169" s="251" t="s">
        <v>15005</v>
      </c>
      <c r="E5169" s="250" t="s">
        <v>28</v>
      </c>
      <c r="F5169" s="253" t="s">
        <v>24257</v>
      </c>
    </row>
    <row r="5170" spans="1:6" ht="67.5">
      <c r="A5170" s="246" t="s">
        <v>15006</v>
      </c>
      <c r="B5170" s="247" t="s">
        <v>15007</v>
      </c>
      <c r="C5170" s="251" t="s">
        <v>437</v>
      </c>
      <c r="D5170" s="251" t="s">
        <v>15008</v>
      </c>
      <c r="E5170" s="250" t="s">
        <v>28</v>
      </c>
      <c r="F5170" s="253" t="s">
        <v>24258</v>
      </c>
    </row>
    <row r="5171" spans="1:6" ht="67.5">
      <c r="A5171" s="246" t="s">
        <v>15009</v>
      </c>
      <c r="B5171" s="247" t="s">
        <v>15010</v>
      </c>
      <c r="C5171" s="251" t="s">
        <v>437</v>
      </c>
      <c r="D5171" s="251" t="s">
        <v>15011</v>
      </c>
      <c r="E5171" s="250" t="s">
        <v>28</v>
      </c>
      <c r="F5171" s="253" t="s">
        <v>24259</v>
      </c>
    </row>
    <row r="5172" spans="1:6" ht="67.5">
      <c r="A5172" s="246" t="s">
        <v>15012</v>
      </c>
      <c r="B5172" s="247" t="s">
        <v>15013</v>
      </c>
      <c r="C5172" s="251" t="s">
        <v>437</v>
      </c>
      <c r="D5172" s="251" t="s">
        <v>15014</v>
      </c>
      <c r="E5172" s="250" t="s">
        <v>28</v>
      </c>
      <c r="F5172" s="253" t="s">
        <v>24260</v>
      </c>
    </row>
    <row r="5173" spans="1:6" ht="67.5">
      <c r="A5173" s="246" t="s">
        <v>15015</v>
      </c>
      <c r="B5173" s="247" t="s">
        <v>15016</v>
      </c>
      <c r="C5173" s="251" t="s">
        <v>437</v>
      </c>
      <c r="D5173" s="251" t="s">
        <v>15017</v>
      </c>
      <c r="E5173" s="250" t="s">
        <v>28</v>
      </c>
      <c r="F5173" s="253" t="s">
        <v>24261</v>
      </c>
    </row>
    <row r="5174" spans="1:6" ht="67.5">
      <c r="A5174" s="246" t="s">
        <v>15018</v>
      </c>
      <c r="B5174" s="247" t="s">
        <v>15019</v>
      </c>
      <c r="C5174" s="251" t="s">
        <v>437</v>
      </c>
      <c r="D5174" s="251" t="s">
        <v>15020</v>
      </c>
      <c r="E5174" s="250" t="s">
        <v>28</v>
      </c>
      <c r="F5174" s="253" t="s">
        <v>24262</v>
      </c>
    </row>
    <row r="5175" spans="1:6" ht="67.5">
      <c r="A5175" s="246" t="s">
        <v>15021</v>
      </c>
      <c r="B5175" s="247" t="s">
        <v>15022</v>
      </c>
      <c r="C5175" s="251" t="s">
        <v>437</v>
      </c>
      <c r="D5175" s="251" t="s">
        <v>15023</v>
      </c>
      <c r="E5175" s="250" t="s">
        <v>28</v>
      </c>
      <c r="F5175" s="253" t="s">
        <v>24263</v>
      </c>
    </row>
    <row r="5176" spans="1:6" ht="67.5">
      <c r="A5176" s="246" t="s">
        <v>15024</v>
      </c>
      <c r="B5176" s="247" t="s">
        <v>15025</v>
      </c>
      <c r="C5176" s="251" t="s">
        <v>437</v>
      </c>
      <c r="D5176" s="251" t="s">
        <v>15026</v>
      </c>
      <c r="E5176" s="250" t="s">
        <v>28</v>
      </c>
      <c r="F5176" s="253" t="s">
        <v>24264</v>
      </c>
    </row>
    <row r="5177" spans="1:6" ht="67.5">
      <c r="A5177" s="246" t="s">
        <v>15027</v>
      </c>
      <c r="B5177" s="247" t="s">
        <v>15028</v>
      </c>
      <c r="C5177" s="251" t="s">
        <v>437</v>
      </c>
      <c r="D5177" s="251" t="s">
        <v>15029</v>
      </c>
      <c r="E5177" s="250" t="s">
        <v>28</v>
      </c>
      <c r="F5177" s="253" t="s">
        <v>24265</v>
      </c>
    </row>
    <row r="5178" spans="1:6" ht="67.5">
      <c r="A5178" s="246" t="s">
        <v>15030</v>
      </c>
      <c r="B5178" s="247" t="s">
        <v>15031</v>
      </c>
      <c r="C5178" s="251" t="s">
        <v>437</v>
      </c>
      <c r="D5178" s="251" t="s">
        <v>15032</v>
      </c>
      <c r="E5178" s="250" t="s">
        <v>28</v>
      </c>
      <c r="F5178" s="253" t="s">
        <v>24266</v>
      </c>
    </row>
    <row r="5179" spans="1:6" ht="67.5">
      <c r="A5179" s="246" t="s">
        <v>15033</v>
      </c>
      <c r="B5179" s="247" t="s">
        <v>15034</v>
      </c>
      <c r="C5179" s="251" t="s">
        <v>437</v>
      </c>
      <c r="D5179" s="251" t="s">
        <v>15035</v>
      </c>
      <c r="E5179" s="250" t="s">
        <v>28</v>
      </c>
      <c r="F5179" s="253" t="s">
        <v>24267</v>
      </c>
    </row>
    <row r="5180" spans="1:6" ht="81">
      <c r="A5180" s="246" t="s">
        <v>15036</v>
      </c>
      <c r="B5180" s="247" t="s">
        <v>15037</v>
      </c>
      <c r="C5180" s="251" t="s">
        <v>437</v>
      </c>
      <c r="D5180" s="251" t="s">
        <v>15038</v>
      </c>
      <c r="E5180" s="250" t="s">
        <v>28</v>
      </c>
      <c r="F5180" s="253" t="s">
        <v>24268</v>
      </c>
    </row>
    <row r="5181" spans="1:6" ht="40.5">
      <c r="A5181" s="246" t="s">
        <v>15039</v>
      </c>
      <c r="B5181" s="247" t="s">
        <v>15040</v>
      </c>
      <c r="C5181" s="251" t="s">
        <v>437</v>
      </c>
      <c r="D5181" s="251" t="s">
        <v>15041</v>
      </c>
      <c r="E5181" s="250" t="s">
        <v>28</v>
      </c>
      <c r="F5181" s="253" t="s">
        <v>24269</v>
      </c>
    </row>
    <row r="5182" spans="1:6" ht="40.5">
      <c r="A5182" s="246" t="s">
        <v>15042</v>
      </c>
      <c r="B5182" s="247" t="s">
        <v>15043</v>
      </c>
      <c r="C5182" s="251" t="s">
        <v>437</v>
      </c>
      <c r="D5182" s="251" t="s">
        <v>14379</v>
      </c>
      <c r="E5182" s="250" t="s">
        <v>28</v>
      </c>
      <c r="F5182" s="253" t="s">
        <v>24270</v>
      </c>
    </row>
    <row r="5183" spans="1:6" ht="40.5">
      <c r="A5183" s="246" t="s">
        <v>15044</v>
      </c>
      <c r="B5183" s="247" t="s">
        <v>15045</v>
      </c>
      <c r="C5183" s="251" t="s">
        <v>437</v>
      </c>
      <c r="D5183" s="251" t="s">
        <v>15046</v>
      </c>
      <c r="E5183" s="250" t="s">
        <v>28</v>
      </c>
      <c r="F5183" s="253" t="s">
        <v>24271</v>
      </c>
    </row>
    <row r="5184" spans="1:6" ht="40.5">
      <c r="A5184" s="246" t="s">
        <v>15047</v>
      </c>
      <c r="B5184" s="247" t="s">
        <v>15048</v>
      </c>
      <c r="C5184" s="251" t="s">
        <v>437</v>
      </c>
      <c r="D5184" s="251" t="s">
        <v>15049</v>
      </c>
      <c r="E5184" s="250" t="s">
        <v>28</v>
      </c>
      <c r="F5184" s="253" t="s">
        <v>24272</v>
      </c>
    </row>
    <row r="5185" spans="1:6" ht="54">
      <c r="A5185" s="246" t="s">
        <v>15050</v>
      </c>
      <c r="B5185" s="247" t="s">
        <v>15051</v>
      </c>
      <c r="C5185" s="251" t="s">
        <v>437</v>
      </c>
      <c r="D5185" s="251" t="s">
        <v>15052</v>
      </c>
      <c r="E5185" s="250" t="s">
        <v>28</v>
      </c>
      <c r="F5185" s="253" t="s">
        <v>24273</v>
      </c>
    </row>
    <row r="5186" spans="1:6" ht="67.5">
      <c r="A5186" s="246" t="s">
        <v>15053</v>
      </c>
      <c r="B5186" s="247" t="s">
        <v>15054</v>
      </c>
      <c r="C5186" s="251" t="s">
        <v>437</v>
      </c>
      <c r="D5186" s="251" t="s">
        <v>15055</v>
      </c>
      <c r="E5186" s="250" t="s">
        <v>28</v>
      </c>
      <c r="F5186" s="253" t="s">
        <v>24274</v>
      </c>
    </row>
    <row r="5187" spans="1:6" ht="67.5">
      <c r="A5187" s="246" t="s">
        <v>15056</v>
      </c>
      <c r="B5187" s="247" t="s">
        <v>15057</v>
      </c>
      <c r="C5187" s="251" t="s">
        <v>437</v>
      </c>
      <c r="D5187" s="251" t="s">
        <v>15058</v>
      </c>
      <c r="E5187" s="250" t="s">
        <v>28</v>
      </c>
      <c r="F5187" s="253" t="s">
        <v>24275</v>
      </c>
    </row>
    <row r="5188" spans="1:6" ht="40.5">
      <c r="A5188" s="246" t="s">
        <v>15059</v>
      </c>
      <c r="B5188" s="247" t="s">
        <v>15060</v>
      </c>
      <c r="C5188" s="251" t="s">
        <v>437</v>
      </c>
      <c r="D5188" s="251" t="s">
        <v>320</v>
      </c>
      <c r="E5188" s="250" t="s">
        <v>28</v>
      </c>
      <c r="F5188" s="253" t="s">
        <v>24276</v>
      </c>
    </row>
    <row r="5189" spans="1:6" ht="40.5">
      <c r="A5189" s="246" t="s">
        <v>15061</v>
      </c>
      <c r="B5189" s="247" t="s">
        <v>15062</v>
      </c>
      <c r="C5189" s="251" t="s">
        <v>437</v>
      </c>
      <c r="D5189" s="251" t="s">
        <v>7977</v>
      </c>
      <c r="E5189" s="250" t="s">
        <v>28</v>
      </c>
      <c r="F5189" s="253" t="s">
        <v>22898</v>
      </c>
    </row>
    <row r="5190" spans="1:6" ht="40.5">
      <c r="A5190" s="246" t="s">
        <v>15063</v>
      </c>
      <c r="B5190" s="247" t="s">
        <v>15064</v>
      </c>
      <c r="C5190" s="251" t="s">
        <v>437</v>
      </c>
      <c r="D5190" s="251" t="s">
        <v>15065</v>
      </c>
      <c r="E5190" s="250" t="s">
        <v>28</v>
      </c>
      <c r="F5190" s="253" t="s">
        <v>23332</v>
      </c>
    </row>
    <row r="5191" spans="1:6" ht="40.5">
      <c r="A5191" s="246" t="s">
        <v>15066</v>
      </c>
      <c r="B5191" s="247" t="s">
        <v>15067</v>
      </c>
      <c r="C5191" s="251" t="s">
        <v>437</v>
      </c>
      <c r="D5191" s="251" t="s">
        <v>15068</v>
      </c>
      <c r="E5191" s="250" t="s">
        <v>28</v>
      </c>
      <c r="F5191" s="253" t="s">
        <v>24277</v>
      </c>
    </row>
    <row r="5192" spans="1:6" ht="40.5">
      <c r="A5192" s="246" t="s">
        <v>15069</v>
      </c>
      <c r="B5192" s="247" t="s">
        <v>15070</v>
      </c>
      <c r="C5192" s="251" t="s">
        <v>437</v>
      </c>
      <c r="D5192" s="251" t="s">
        <v>15071</v>
      </c>
      <c r="E5192" s="250" t="s">
        <v>28</v>
      </c>
      <c r="F5192" s="253" t="s">
        <v>24278</v>
      </c>
    </row>
    <row r="5193" spans="1:6" ht="54">
      <c r="A5193" s="246" t="s">
        <v>15072</v>
      </c>
      <c r="B5193" s="247" t="s">
        <v>15073</v>
      </c>
      <c r="C5193" s="251" t="s">
        <v>437</v>
      </c>
      <c r="D5193" s="251" t="s">
        <v>447</v>
      </c>
      <c r="E5193" s="250" t="s">
        <v>28</v>
      </c>
      <c r="F5193" s="253" t="s">
        <v>1708</v>
      </c>
    </row>
    <row r="5194" spans="1:6" ht="54">
      <c r="A5194" s="246" t="s">
        <v>15074</v>
      </c>
      <c r="B5194" s="247" t="s">
        <v>15075</v>
      </c>
      <c r="C5194" s="251" t="s">
        <v>437</v>
      </c>
      <c r="D5194" s="251" t="s">
        <v>7995</v>
      </c>
      <c r="E5194" s="250" t="s">
        <v>28</v>
      </c>
      <c r="F5194" s="253" t="s">
        <v>3623</v>
      </c>
    </row>
    <row r="5195" spans="1:6" ht="54">
      <c r="A5195" s="246" t="s">
        <v>15076</v>
      </c>
      <c r="B5195" s="247" t="s">
        <v>15077</v>
      </c>
      <c r="C5195" s="251" t="s">
        <v>437</v>
      </c>
      <c r="D5195" s="251" t="s">
        <v>8867</v>
      </c>
      <c r="E5195" s="250" t="s">
        <v>28</v>
      </c>
      <c r="F5195" s="253" t="s">
        <v>23772</v>
      </c>
    </row>
    <row r="5196" spans="1:6" ht="54">
      <c r="A5196" s="246" t="s">
        <v>15078</v>
      </c>
      <c r="B5196" s="247" t="s">
        <v>15079</v>
      </c>
      <c r="C5196" s="251" t="s">
        <v>437</v>
      </c>
      <c r="D5196" s="251" t="s">
        <v>15080</v>
      </c>
      <c r="E5196" s="250" t="s">
        <v>28</v>
      </c>
      <c r="F5196" s="253" t="s">
        <v>24279</v>
      </c>
    </row>
    <row r="5197" spans="1:6" ht="54">
      <c r="A5197" s="246" t="s">
        <v>15081</v>
      </c>
      <c r="B5197" s="247" t="s">
        <v>15082</v>
      </c>
      <c r="C5197" s="251" t="s">
        <v>437</v>
      </c>
      <c r="D5197" s="251" t="s">
        <v>15083</v>
      </c>
      <c r="E5197" s="250" t="s">
        <v>28</v>
      </c>
      <c r="F5197" s="253" t="s">
        <v>24280</v>
      </c>
    </row>
    <row r="5198" spans="1:6" ht="54">
      <c r="A5198" s="246" t="s">
        <v>15084</v>
      </c>
      <c r="B5198" s="247" t="s">
        <v>15085</v>
      </c>
      <c r="C5198" s="251" t="s">
        <v>437</v>
      </c>
      <c r="D5198" s="251" t="s">
        <v>15086</v>
      </c>
      <c r="E5198" s="250" t="s">
        <v>28</v>
      </c>
      <c r="F5198" s="253" t="s">
        <v>24281</v>
      </c>
    </row>
    <row r="5199" spans="1:6" ht="54">
      <c r="A5199" s="246" t="s">
        <v>15087</v>
      </c>
      <c r="B5199" s="247" t="s">
        <v>15088</v>
      </c>
      <c r="C5199" s="251" t="s">
        <v>437</v>
      </c>
      <c r="D5199" s="251" t="s">
        <v>15089</v>
      </c>
      <c r="E5199" s="250" t="s">
        <v>28</v>
      </c>
      <c r="F5199" s="253" t="s">
        <v>24282</v>
      </c>
    </row>
    <row r="5200" spans="1:6" ht="54">
      <c r="A5200" s="246" t="s">
        <v>15090</v>
      </c>
      <c r="B5200" s="247" t="s">
        <v>15091</v>
      </c>
      <c r="C5200" s="251" t="s">
        <v>437</v>
      </c>
      <c r="D5200" s="251" t="s">
        <v>15092</v>
      </c>
      <c r="E5200" s="250" t="s">
        <v>28</v>
      </c>
      <c r="F5200" s="253" t="s">
        <v>13626</v>
      </c>
    </row>
    <row r="5201" spans="1:6" ht="54">
      <c r="A5201" s="246" t="s">
        <v>15093</v>
      </c>
      <c r="B5201" s="247" t="s">
        <v>15094</v>
      </c>
      <c r="C5201" s="251" t="s">
        <v>437</v>
      </c>
      <c r="D5201" s="251" t="s">
        <v>15095</v>
      </c>
      <c r="E5201" s="250" t="s">
        <v>28</v>
      </c>
      <c r="F5201" s="253" t="s">
        <v>24283</v>
      </c>
    </row>
    <row r="5202" spans="1:6" ht="54">
      <c r="A5202" s="246" t="s">
        <v>15096</v>
      </c>
      <c r="B5202" s="247" t="s">
        <v>15097</v>
      </c>
      <c r="C5202" s="251" t="s">
        <v>437</v>
      </c>
      <c r="D5202" s="251" t="s">
        <v>15098</v>
      </c>
      <c r="E5202" s="250" t="s">
        <v>28</v>
      </c>
      <c r="F5202" s="253" t="s">
        <v>24284</v>
      </c>
    </row>
    <row r="5203" spans="1:6" ht="40.5">
      <c r="A5203" s="246" t="s">
        <v>15099</v>
      </c>
      <c r="B5203" s="247" t="s">
        <v>15100</v>
      </c>
      <c r="C5203" s="251" t="s">
        <v>437</v>
      </c>
      <c r="D5203" s="251" t="s">
        <v>11981</v>
      </c>
      <c r="E5203" s="250" t="s">
        <v>28</v>
      </c>
      <c r="F5203" s="253" t="s">
        <v>24285</v>
      </c>
    </row>
    <row r="5204" spans="1:6" ht="40.5">
      <c r="A5204" s="246" t="s">
        <v>15101</v>
      </c>
      <c r="B5204" s="247" t="s">
        <v>15102</v>
      </c>
      <c r="C5204" s="251" t="s">
        <v>437</v>
      </c>
      <c r="D5204" s="251" t="s">
        <v>15103</v>
      </c>
      <c r="E5204" s="250" t="s">
        <v>28</v>
      </c>
      <c r="F5204" s="253" t="s">
        <v>24286</v>
      </c>
    </row>
    <row r="5205" spans="1:6" ht="40.5">
      <c r="A5205" s="246" t="s">
        <v>15104</v>
      </c>
      <c r="B5205" s="247" t="s">
        <v>15105</v>
      </c>
      <c r="C5205" s="251" t="s">
        <v>437</v>
      </c>
      <c r="D5205" s="251" t="s">
        <v>15106</v>
      </c>
      <c r="E5205" s="250" t="s">
        <v>28</v>
      </c>
      <c r="F5205" s="253" t="s">
        <v>7995</v>
      </c>
    </row>
    <row r="5206" spans="1:6" ht="40.5">
      <c r="A5206" s="246" t="s">
        <v>15107</v>
      </c>
      <c r="B5206" s="247" t="s">
        <v>15108</v>
      </c>
      <c r="C5206" s="251" t="s">
        <v>437</v>
      </c>
      <c r="D5206" s="251" t="s">
        <v>15109</v>
      </c>
      <c r="E5206" s="250" t="s">
        <v>28</v>
      </c>
      <c r="F5206" s="253" t="s">
        <v>23142</v>
      </c>
    </row>
    <row r="5207" spans="1:6" ht="40.5">
      <c r="A5207" s="246" t="s">
        <v>15110</v>
      </c>
      <c r="B5207" s="247" t="s">
        <v>15111</v>
      </c>
      <c r="C5207" s="251" t="s">
        <v>437</v>
      </c>
      <c r="D5207" s="251" t="s">
        <v>15112</v>
      </c>
      <c r="E5207" s="250" t="s">
        <v>28</v>
      </c>
      <c r="F5207" s="253" t="s">
        <v>24287</v>
      </c>
    </row>
    <row r="5208" spans="1:6" ht="40.5">
      <c r="A5208" s="246" t="s">
        <v>15113</v>
      </c>
      <c r="B5208" s="247" t="s">
        <v>15114</v>
      </c>
      <c r="C5208" s="251" t="s">
        <v>437</v>
      </c>
      <c r="D5208" s="251" t="s">
        <v>15115</v>
      </c>
      <c r="E5208" s="250" t="s">
        <v>28</v>
      </c>
      <c r="F5208" s="253" t="s">
        <v>24288</v>
      </c>
    </row>
    <row r="5209" spans="1:6" ht="40.5">
      <c r="A5209" s="246" t="s">
        <v>15116</v>
      </c>
      <c r="B5209" s="247" t="s">
        <v>15117</v>
      </c>
      <c r="C5209" s="251" t="s">
        <v>437</v>
      </c>
      <c r="D5209" s="251" t="s">
        <v>1817</v>
      </c>
      <c r="E5209" s="250" t="s">
        <v>28</v>
      </c>
      <c r="F5209" s="253" t="s">
        <v>24289</v>
      </c>
    </row>
    <row r="5210" spans="1:6" ht="40.5">
      <c r="A5210" s="246" t="s">
        <v>15118</v>
      </c>
      <c r="B5210" s="247" t="s">
        <v>15119</v>
      </c>
      <c r="C5210" s="251" t="s">
        <v>437</v>
      </c>
      <c r="D5210" s="251" t="s">
        <v>15120</v>
      </c>
      <c r="E5210" s="250" t="s">
        <v>28</v>
      </c>
      <c r="F5210" s="253" t="s">
        <v>24290</v>
      </c>
    </row>
    <row r="5211" spans="1:6" ht="40.5">
      <c r="A5211" s="246" t="s">
        <v>15121</v>
      </c>
      <c r="B5211" s="247" t="s">
        <v>15122</v>
      </c>
      <c r="C5211" s="251" t="s">
        <v>437</v>
      </c>
      <c r="D5211" s="251" t="s">
        <v>15123</v>
      </c>
      <c r="E5211" s="250" t="s">
        <v>28</v>
      </c>
      <c r="F5211" s="253" t="s">
        <v>24291</v>
      </c>
    </row>
    <row r="5212" spans="1:6" ht="40.5">
      <c r="A5212" s="246" t="s">
        <v>15124</v>
      </c>
      <c r="B5212" s="247" t="s">
        <v>15125</v>
      </c>
      <c r="C5212" s="251" t="s">
        <v>437</v>
      </c>
      <c r="D5212" s="251" t="s">
        <v>15126</v>
      </c>
      <c r="E5212" s="250" t="s">
        <v>28</v>
      </c>
      <c r="F5212" s="253" t="s">
        <v>24292</v>
      </c>
    </row>
    <row r="5213" spans="1:6" ht="40.5">
      <c r="A5213" s="246" t="s">
        <v>15127</v>
      </c>
      <c r="B5213" s="247" t="s">
        <v>15128</v>
      </c>
      <c r="C5213" s="251" t="s">
        <v>437</v>
      </c>
      <c r="D5213" s="251" t="s">
        <v>15129</v>
      </c>
      <c r="E5213" s="250" t="s">
        <v>28</v>
      </c>
      <c r="F5213" s="253" t="s">
        <v>24293</v>
      </c>
    </row>
    <row r="5214" spans="1:6" ht="40.5">
      <c r="A5214" s="246" t="s">
        <v>15130</v>
      </c>
      <c r="B5214" s="247" t="s">
        <v>15131</v>
      </c>
      <c r="C5214" s="251" t="s">
        <v>437</v>
      </c>
      <c r="D5214" s="251" t="s">
        <v>15132</v>
      </c>
      <c r="E5214" s="250" t="s">
        <v>28</v>
      </c>
      <c r="F5214" s="253" t="s">
        <v>24294</v>
      </c>
    </row>
    <row r="5215" spans="1:6" ht="40.5">
      <c r="A5215" s="246" t="s">
        <v>15133</v>
      </c>
      <c r="B5215" s="247" t="s">
        <v>15134</v>
      </c>
      <c r="C5215" s="251" t="s">
        <v>437</v>
      </c>
      <c r="D5215" s="251" t="s">
        <v>15135</v>
      </c>
      <c r="E5215" s="250" t="s">
        <v>28</v>
      </c>
      <c r="F5215" s="253" t="s">
        <v>24295</v>
      </c>
    </row>
    <row r="5216" spans="1:6" ht="54">
      <c r="A5216" s="246" t="s">
        <v>15136</v>
      </c>
      <c r="B5216" s="247" t="s">
        <v>15137</v>
      </c>
      <c r="C5216" s="251" t="s">
        <v>437</v>
      </c>
      <c r="D5216" s="251" t="s">
        <v>15138</v>
      </c>
      <c r="E5216" s="250" t="s">
        <v>28</v>
      </c>
      <c r="F5216" s="253" t="s">
        <v>23871</v>
      </c>
    </row>
    <row r="5217" spans="1:6" ht="54">
      <c r="A5217" s="246" t="s">
        <v>15139</v>
      </c>
      <c r="B5217" s="247" t="s">
        <v>15140</v>
      </c>
      <c r="C5217" s="251" t="s">
        <v>437</v>
      </c>
      <c r="D5217" s="251" t="s">
        <v>15141</v>
      </c>
      <c r="E5217" s="250" t="s">
        <v>28</v>
      </c>
      <c r="F5217" s="253" t="s">
        <v>24296</v>
      </c>
    </row>
    <row r="5218" spans="1:6" ht="54">
      <c r="A5218" s="246" t="s">
        <v>15142</v>
      </c>
      <c r="B5218" s="247" t="s">
        <v>15143</v>
      </c>
      <c r="C5218" s="251" t="s">
        <v>437</v>
      </c>
      <c r="D5218" s="251" t="s">
        <v>15144</v>
      </c>
      <c r="E5218" s="250" t="s">
        <v>28</v>
      </c>
      <c r="F5218" s="253" t="s">
        <v>24297</v>
      </c>
    </row>
    <row r="5219" spans="1:6" ht="40.5">
      <c r="A5219" s="246" t="s">
        <v>15145</v>
      </c>
      <c r="B5219" s="247" t="s">
        <v>15146</v>
      </c>
      <c r="C5219" s="251" t="s">
        <v>437</v>
      </c>
      <c r="D5219" s="251" t="s">
        <v>2129</v>
      </c>
      <c r="E5219" s="250" t="s">
        <v>28</v>
      </c>
      <c r="F5219" s="253" t="s">
        <v>24298</v>
      </c>
    </row>
    <row r="5220" spans="1:6" ht="40.5">
      <c r="A5220" s="246" t="s">
        <v>15147</v>
      </c>
      <c r="B5220" s="247" t="s">
        <v>15148</v>
      </c>
      <c r="C5220" s="251" t="s">
        <v>437</v>
      </c>
      <c r="D5220" s="251" t="s">
        <v>15149</v>
      </c>
      <c r="E5220" s="250" t="s">
        <v>28</v>
      </c>
      <c r="F5220" s="253" t="s">
        <v>15493</v>
      </c>
    </row>
    <row r="5221" spans="1:6" ht="40.5">
      <c r="A5221" s="246" t="s">
        <v>15150</v>
      </c>
      <c r="B5221" s="247" t="s">
        <v>15151</v>
      </c>
      <c r="C5221" s="251" t="s">
        <v>437</v>
      </c>
      <c r="D5221" s="251" t="s">
        <v>15152</v>
      </c>
      <c r="E5221" s="250" t="s">
        <v>28</v>
      </c>
      <c r="F5221" s="253" t="s">
        <v>24299</v>
      </c>
    </row>
    <row r="5222" spans="1:6" ht="40.5">
      <c r="A5222" s="246" t="s">
        <v>15153</v>
      </c>
      <c r="B5222" s="247" t="s">
        <v>15154</v>
      </c>
      <c r="C5222" s="251" t="s">
        <v>437</v>
      </c>
      <c r="D5222" s="251" t="s">
        <v>15155</v>
      </c>
      <c r="E5222" s="250" t="s">
        <v>28</v>
      </c>
      <c r="F5222" s="253" t="s">
        <v>24300</v>
      </c>
    </row>
    <row r="5223" spans="1:6" ht="40.5">
      <c r="A5223" s="246" t="s">
        <v>15156</v>
      </c>
      <c r="B5223" s="247" t="s">
        <v>15157</v>
      </c>
      <c r="C5223" s="251" t="s">
        <v>437</v>
      </c>
      <c r="D5223" s="251" t="s">
        <v>15158</v>
      </c>
      <c r="E5223" s="250" t="s">
        <v>28</v>
      </c>
      <c r="F5223" s="253" t="s">
        <v>24301</v>
      </c>
    </row>
    <row r="5224" spans="1:6" ht="40.5">
      <c r="A5224" s="246" t="s">
        <v>15159</v>
      </c>
      <c r="B5224" s="247" t="s">
        <v>15160</v>
      </c>
      <c r="C5224" s="251" t="s">
        <v>437</v>
      </c>
      <c r="D5224" s="251" t="s">
        <v>15161</v>
      </c>
      <c r="E5224" s="250" t="s">
        <v>28</v>
      </c>
      <c r="F5224" s="253" t="s">
        <v>24302</v>
      </c>
    </row>
    <row r="5225" spans="1:6" ht="40.5">
      <c r="A5225" s="246" t="s">
        <v>15162</v>
      </c>
      <c r="B5225" s="247" t="s">
        <v>15163</v>
      </c>
      <c r="C5225" s="251" t="s">
        <v>437</v>
      </c>
      <c r="D5225" s="251" t="s">
        <v>15164</v>
      </c>
      <c r="E5225" s="250" t="s">
        <v>28</v>
      </c>
      <c r="F5225" s="253" t="s">
        <v>7869</v>
      </c>
    </row>
    <row r="5226" spans="1:6" ht="40.5">
      <c r="A5226" s="246" t="s">
        <v>15165</v>
      </c>
      <c r="B5226" s="247" t="s">
        <v>15166</v>
      </c>
      <c r="C5226" s="251" t="s">
        <v>437</v>
      </c>
      <c r="D5226" s="251" t="s">
        <v>15167</v>
      </c>
      <c r="E5226" s="250" t="s">
        <v>28</v>
      </c>
      <c r="F5226" s="253" t="s">
        <v>23030</v>
      </c>
    </row>
    <row r="5227" spans="1:6" ht="40.5">
      <c r="A5227" s="246" t="s">
        <v>15168</v>
      </c>
      <c r="B5227" s="247" t="s">
        <v>15169</v>
      </c>
      <c r="C5227" s="251" t="s">
        <v>437</v>
      </c>
      <c r="D5227" s="251" t="s">
        <v>15170</v>
      </c>
      <c r="E5227" s="250" t="s">
        <v>28</v>
      </c>
      <c r="F5227" s="253" t="s">
        <v>24303</v>
      </c>
    </row>
    <row r="5228" spans="1:6" ht="40.5">
      <c r="A5228" s="246" t="s">
        <v>15171</v>
      </c>
      <c r="B5228" s="247" t="s">
        <v>15172</v>
      </c>
      <c r="C5228" s="251" t="s">
        <v>437</v>
      </c>
      <c r="D5228" s="251" t="s">
        <v>15173</v>
      </c>
      <c r="E5228" s="250" t="s">
        <v>28</v>
      </c>
      <c r="F5228" s="253" t="s">
        <v>24304</v>
      </c>
    </row>
    <row r="5229" spans="1:6" ht="40.5">
      <c r="A5229" s="246" t="s">
        <v>15174</v>
      </c>
      <c r="B5229" s="247" t="s">
        <v>15175</v>
      </c>
      <c r="C5229" s="251" t="s">
        <v>437</v>
      </c>
      <c r="D5229" s="251" t="s">
        <v>15176</v>
      </c>
      <c r="E5229" s="250" t="s">
        <v>28</v>
      </c>
      <c r="F5229" s="253" t="s">
        <v>24305</v>
      </c>
    </row>
    <row r="5230" spans="1:6" ht="40.5">
      <c r="A5230" s="246" t="s">
        <v>15177</v>
      </c>
      <c r="B5230" s="247" t="s">
        <v>15178</v>
      </c>
      <c r="C5230" s="251" t="s">
        <v>437</v>
      </c>
      <c r="D5230" s="251" t="s">
        <v>15179</v>
      </c>
      <c r="E5230" s="250" t="s">
        <v>28</v>
      </c>
      <c r="F5230" s="253" t="s">
        <v>24306</v>
      </c>
    </row>
    <row r="5231" spans="1:6" ht="40.5">
      <c r="A5231" s="246" t="s">
        <v>15180</v>
      </c>
      <c r="B5231" s="247" t="s">
        <v>15181</v>
      </c>
      <c r="C5231" s="251" t="s">
        <v>437</v>
      </c>
      <c r="D5231" s="251" t="s">
        <v>15182</v>
      </c>
      <c r="E5231" s="250" t="s">
        <v>28</v>
      </c>
      <c r="F5231" s="253" t="s">
        <v>24307</v>
      </c>
    </row>
    <row r="5232" spans="1:6" ht="40.5">
      <c r="A5232" s="246" t="s">
        <v>15183</v>
      </c>
      <c r="B5232" s="247" t="s">
        <v>15184</v>
      </c>
      <c r="C5232" s="251" t="s">
        <v>437</v>
      </c>
      <c r="D5232" s="251" t="s">
        <v>15185</v>
      </c>
      <c r="E5232" s="250" t="s">
        <v>28</v>
      </c>
      <c r="F5232" s="253" t="s">
        <v>24308</v>
      </c>
    </row>
    <row r="5233" spans="1:6" ht="40.5">
      <c r="A5233" s="246" t="s">
        <v>15186</v>
      </c>
      <c r="B5233" s="247" t="s">
        <v>15187</v>
      </c>
      <c r="C5233" s="251" t="s">
        <v>437</v>
      </c>
      <c r="D5233" s="251" t="s">
        <v>15188</v>
      </c>
      <c r="E5233" s="250" t="s">
        <v>28</v>
      </c>
      <c r="F5233" s="253" t="s">
        <v>24309</v>
      </c>
    </row>
    <row r="5234" spans="1:6" ht="40.5">
      <c r="A5234" s="246" t="s">
        <v>15189</v>
      </c>
      <c r="B5234" s="247" t="s">
        <v>15190</v>
      </c>
      <c r="C5234" s="251" t="s">
        <v>437</v>
      </c>
      <c r="D5234" s="251" t="s">
        <v>15191</v>
      </c>
      <c r="E5234" s="250" t="s">
        <v>28</v>
      </c>
      <c r="F5234" s="253" t="s">
        <v>14615</v>
      </c>
    </row>
    <row r="5235" spans="1:6" ht="40.5">
      <c r="A5235" s="246" t="s">
        <v>15192</v>
      </c>
      <c r="B5235" s="247" t="s">
        <v>15193</v>
      </c>
      <c r="C5235" s="251" t="s">
        <v>437</v>
      </c>
      <c r="D5235" s="251" t="s">
        <v>15194</v>
      </c>
      <c r="E5235" s="250" t="s">
        <v>28</v>
      </c>
      <c r="F5235" s="253" t="s">
        <v>24310</v>
      </c>
    </row>
    <row r="5236" spans="1:6" ht="40.5">
      <c r="A5236" s="246" t="s">
        <v>15195</v>
      </c>
      <c r="B5236" s="247" t="s">
        <v>15196</v>
      </c>
      <c r="C5236" s="251" t="s">
        <v>437</v>
      </c>
      <c r="D5236" s="251" t="s">
        <v>15197</v>
      </c>
      <c r="E5236" s="250" t="s">
        <v>28</v>
      </c>
      <c r="F5236" s="253" t="s">
        <v>24311</v>
      </c>
    </row>
    <row r="5237" spans="1:6" ht="40.5">
      <c r="A5237" s="246" t="s">
        <v>15198</v>
      </c>
      <c r="B5237" s="247" t="s">
        <v>15199</v>
      </c>
      <c r="C5237" s="251" t="s">
        <v>437</v>
      </c>
      <c r="D5237" s="251" t="s">
        <v>15200</v>
      </c>
      <c r="E5237" s="250" t="s">
        <v>28</v>
      </c>
      <c r="F5237" s="253" t="s">
        <v>24312</v>
      </c>
    </row>
    <row r="5238" spans="1:6" ht="40.5">
      <c r="A5238" s="246" t="s">
        <v>15201</v>
      </c>
      <c r="B5238" s="247" t="s">
        <v>15202</v>
      </c>
      <c r="C5238" s="251" t="s">
        <v>437</v>
      </c>
      <c r="D5238" s="251" t="s">
        <v>15203</v>
      </c>
      <c r="E5238" s="250" t="s">
        <v>28</v>
      </c>
      <c r="F5238" s="253" t="s">
        <v>24313</v>
      </c>
    </row>
    <row r="5239" spans="1:6" ht="40.5">
      <c r="A5239" s="246" t="s">
        <v>15204</v>
      </c>
      <c r="B5239" s="247" t="s">
        <v>15205</v>
      </c>
      <c r="C5239" s="251" t="s">
        <v>437</v>
      </c>
      <c r="D5239" s="251" t="s">
        <v>15206</v>
      </c>
      <c r="E5239" s="250" t="s">
        <v>28</v>
      </c>
      <c r="F5239" s="253" t="s">
        <v>24314</v>
      </c>
    </row>
    <row r="5240" spans="1:6" ht="40.5">
      <c r="A5240" s="246" t="s">
        <v>15207</v>
      </c>
      <c r="B5240" s="247" t="s">
        <v>15208</v>
      </c>
      <c r="C5240" s="251" t="s">
        <v>437</v>
      </c>
      <c r="D5240" s="251" t="s">
        <v>15209</v>
      </c>
      <c r="E5240" s="250" t="s">
        <v>28</v>
      </c>
      <c r="F5240" s="253" t="s">
        <v>1820</v>
      </c>
    </row>
    <row r="5241" spans="1:6" ht="40.5">
      <c r="A5241" s="246" t="s">
        <v>15210</v>
      </c>
      <c r="B5241" s="247" t="s">
        <v>15211</v>
      </c>
      <c r="C5241" s="251" t="s">
        <v>437</v>
      </c>
      <c r="D5241" s="251" t="s">
        <v>15212</v>
      </c>
      <c r="E5241" s="250" t="s">
        <v>28</v>
      </c>
      <c r="F5241" s="253" t="s">
        <v>24315</v>
      </c>
    </row>
    <row r="5242" spans="1:6" ht="40.5">
      <c r="A5242" s="246" t="s">
        <v>15213</v>
      </c>
      <c r="B5242" s="247" t="s">
        <v>15214</v>
      </c>
      <c r="C5242" s="251" t="s">
        <v>437</v>
      </c>
      <c r="D5242" s="251" t="s">
        <v>15215</v>
      </c>
      <c r="E5242" s="250" t="s">
        <v>28</v>
      </c>
      <c r="F5242" s="253" t="s">
        <v>24316</v>
      </c>
    </row>
    <row r="5243" spans="1:6" ht="40.5">
      <c r="A5243" s="246" t="s">
        <v>15216</v>
      </c>
      <c r="B5243" s="247" t="s">
        <v>15217</v>
      </c>
      <c r="C5243" s="251" t="s">
        <v>437</v>
      </c>
      <c r="D5243" s="251" t="s">
        <v>15218</v>
      </c>
      <c r="E5243" s="250" t="s">
        <v>28</v>
      </c>
      <c r="F5243" s="253" t="s">
        <v>24317</v>
      </c>
    </row>
    <row r="5244" spans="1:6" ht="40.5">
      <c r="A5244" s="246" t="s">
        <v>15219</v>
      </c>
      <c r="B5244" s="247" t="s">
        <v>15220</v>
      </c>
      <c r="C5244" s="251" t="s">
        <v>437</v>
      </c>
      <c r="D5244" s="251" t="s">
        <v>15221</v>
      </c>
      <c r="E5244" s="250" t="s">
        <v>28</v>
      </c>
      <c r="F5244" s="253" t="s">
        <v>24318</v>
      </c>
    </row>
    <row r="5245" spans="1:6" ht="40.5">
      <c r="A5245" s="246" t="s">
        <v>15222</v>
      </c>
      <c r="B5245" s="247" t="s">
        <v>15223</v>
      </c>
      <c r="C5245" s="251" t="s">
        <v>437</v>
      </c>
      <c r="D5245" s="251" t="s">
        <v>15224</v>
      </c>
      <c r="E5245" s="250" t="s">
        <v>28</v>
      </c>
      <c r="F5245" s="253" t="s">
        <v>24319</v>
      </c>
    </row>
    <row r="5246" spans="1:6" ht="40.5">
      <c r="A5246" s="246" t="s">
        <v>15225</v>
      </c>
      <c r="B5246" s="247" t="s">
        <v>15226</v>
      </c>
      <c r="C5246" s="251" t="s">
        <v>437</v>
      </c>
      <c r="D5246" s="251" t="s">
        <v>15227</v>
      </c>
      <c r="E5246" s="250" t="s">
        <v>28</v>
      </c>
      <c r="F5246" s="253" t="s">
        <v>24320</v>
      </c>
    </row>
    <row r="5247" spans="1:6" ht="40.5">
      <c r="A5247" s="246" t="s">
        <v>15228</v>
      </c>
      <c r="B5247" s="247" t="s">
        <v>15229</v>
      </c>
      <c r="C5247" s="251" t="s">
        <v>437</v>
      </c>
      <c r="D5247" s="251" t="s">
        <v>15230</v>
      </c>
      <c r="E5247" s="250" t="s">
        <v>28</v>
      </c>
      <c r="F5247" s="253" t="s">
        <v>24321</v>
      </c>
    </row>
    <row r="5248" spans="1:6" ht="40.5">
      <c r="A5248" s="246" t="s">
        <v>15231</v>
      </c>
      <c r="B5248" s="247" t="s">
        <v>15232</v>
      </c>
      <c r="C5248" s="251" t="s">
        <v>437</v>
      </c>
      <c r="D5248" s="251" t="s">
        <v>15233</v>
      </c>
      <c r="E5248" s="250" t="s">
        <v>28</v>
      </c>
      <c r="F5248" s="253" t="s">
        <v>24322</v>
      </c>
    </row>
    <row r="5249" spans="1:6" ht="40.5">
      <c r="A5249" s="246" t="s">
        <v>15234</v>
      </c>
      <c r="B5249" s="247" t="s">
        <v>15235</v>
      </c>
      <c r="C5249" s="251" t="s">
        <v>437</v>
      </c>
      <c r="D5249" s="251" t="s">
        <v>15236</v>
      </c>
      <c r="E5249" s="250" t="s">
        <v>28</v>
      </c>
      <c r="F5249" s="253" t="s">
        <v>24323</v>
      </c>
    </row>
    <row r="5250" spans="1:6" ht="40.5">
      <c r="A5250" s="246" t="s">
        <v>15237</v>
      </c>
      <c r="B5250" s="247" t="s">
        <v>15238</v>
      </c>
      <c r="C5250" s="251" t="s">
        <v>437</v>
      </c>
      <c r="D5250" s="251" t="s">
        <v>15239</v>
      </c>
      <c r="E5250" s="250" t="s">
        <v>28</v>
      </c>
      <c r="F5250" s="253" t="s">
        <v>24324</v>
      </c>
    </row>
    <row r="5251" spans="1:6" ht="40.5">
      <c r="A5251" s="246" t="s">
        <v>15240</v>
      </c>
      <c r="B5251" s="247" t="s">
        <v>15241</v>
      </c>
      <c r="C5251" s="251" t="s">
        <v>437</v>
      </c>
      <c r="D5251" s="251" t="s">
        <v>15242</v>
      </c>
      <c r="E5251" s="250" t="s">
        <v>28</v>
      </c>
      <c r="F5251" s="253" t="s">
        <v>24325</v>
      </c>
    </row>
    <row r="5252" spans="1:6" ht="40.5">
      <c r="A5252" s="246" t="s">
        <v>15243</v>
      </c>
      <c r="B5252" s="247" t="s">
        <v>15244</v>
      </c>
      <c r="C5252" s="251" t="s">
        <v>437</v>
      </c>
      <c r="D5252" s="251" t="s">
        <v>3468</v>
      </c>
      <c r="E5252" s="250" t="s">
        <v>28</v>
      </c>
      <c r="F5252" s="253" t="s">
        <v>24326</v>
      </c>
    </row>
    <row r="5253" spans="1:6" ht="40.5">
      <c r="A5253" s="246" t="s">
        <v>15245</v>
      </c>
      <c r="B5253" s="247" t="s">
        <v>15246</v>
      </c>
      <c r="C5253" s="251" t="s">
        <v>437</v>
      </c>
      <c r="D5253" s="251" t="s">
        <v>15247</v>
      </c>
      <c r="E5253" s="250" t="s">
        <v>28</v>
      </c>
      <c r="F5253" s="253" t="s">
        <v>24327</v>
      </c>
    </row>
    <row r="5254" spans="1:6" ht="40.5">
      <c r="A5254" s="246" t="s">
        <v>15248</v>
      </c>
      <c r="B5254" s="247" t="s">
        <v>15249</v>
      </c>
      <c r="C5254" s="251" t="s">
        <v>437</v>
      </c>
      <c r="D5254" s="251" t="s">
        <v>15250</v>
      </c>
      <c r="E5254" s="250" t="s">
        <v>28</v>
      </c>
      <c r="F5254" s="253" t="s">
        <v>24328</v>
      </c>
    </row>
    <row r="5255" spans="1:6" ht="40.5">
      <c r="A5255" s="246" t="s">
        <v>15251</v>
      </c>
      <c r="B5255" s="247" t="s">
        <v>15252</v>
      </c>
      <c r="C5255" s="251" t="s">
        <v>437</v>
      </c>
      <c r="D5255" s="251" t="s">
        <v>15253</v>
      </c>
      <c r="E5255" s="250" t="s">
        <v>28</v>
      </c>
      <c r="F5255" s="253" t="s">
        <v>24329</v>
      </c>
    </row>
    <row r="5256" spans="1:6" ht="40.5">
      <c r="A5256" s="246" t="s">
        <v>15254</v>
      </c>
      <c r="B5256" s="247" t="s">
        <v>15255</v>
      </c>
      <c r="C5256" s="251" t="s">
        <v>437</v>
      </c>
      <c r="D5256" s="251" t="s">
        <v>15256</v>
      </c>
      <c r="E5256" s="250" t="s">
        <v>28</v>
      </c>
      <c r="F5256" s="253" t="s">
        <v>24330</v>
      </c>
    </row>
    <row r="5257" spans="1:6" ht="40.5">
      <c r="A5257" s="246" t="s">
        <v>15257</v>
      </c>
      <c r="B5257" s="247" t="s">
        <v>15258</v>
      </c>
      <c r="C5257" s="251" t="s">
        <v>437</v>
      </c>
      <c r="D5257" s="251" t="s">
        <v>15259</v>
      </c>
      <c r="E5257" s="250" t="s">
        <v>28</v>
      </c>
      <c r="F5257" s="253" t="s">
        <v>24331</v>
      </c>
    </row>
    <row r="5258" spans="1:6" ht="40.5">
      <c r="A5258" s="246" t="s">
        <v>15260</v>
      </c>
      <c r="B5258" s="247" t="s">
        <v>15261</v>
      </c>
      <c r="C5258" s="251" t="s">
        <v>437</v>
      </c>
      <c r="D5258" s="251" t="s">
        <v>15262</v>
      </c>
      <c r="E5258" s="250" t="s">
        <v>28</v>
      </c>
      <c r="F5258" s="253" t="s">
        <v>24332</v>
      </c>
    </row>
    <row r="5259" spans="1:6" ht="54">
      <c r="A5259" s="246" t="s">
        <v>15263</v>
      </c>
      <c r="B5259" s="247" t="s">
        <v>15264</v>
      </c>
      <c r="C5259" s="251" t="s">
        <v>437</v>
      </c>
      <c r="D5259" s="251" t="s">
        <v>15265</v>
      </c>
      <c r="E5259" s="250" t="s">
        <v>28</v>
      </c>
      <c r="F5259" s="253" t="s">
        <v>24333</v>
      </c>
    </row>
    <row r="5260" spans="1:6" ht="27">
      <c r="A5260" s="246" t="s">
        <v>15266</v>
      </c>
      <c r="B5260" s="247" t="s">
        <v>15267</v>
      </c>
      <c r="C5260" s="251" t="s">
        <v>437</v>
      </c>
      <c r="D5260" s="251" t="s">
        <v>15268</v>
      </c>
      <c r="E5260" s="250" t="s">
        <v>28</v>
      </c>
      <c r="F5260" s="253" t="s">
        <v>24334</v>
      </c>
    </row>
    <row r="5261" spans="1:6" ht="40.5">
      <c r="A5261" s="246" t="s">
        <v>15269</v>
      </c>
      <c r="B5261" s="247" t="s">
        <v>15270</v>
      </c>
      <c r="C5261" s="251" t="s">
        <v>437</v>
      </c>
      <c r="D5261" s="251" t="s">
        <v>15271</v>
      </c>
      <c r="E5261" s="250" t="s">
        <v>28</v>
      </c>
      <c r="F5261" s="253" t="s">
        <v>15302</v>
      </c>
    </row>
    <row r="5262" spans="1:6" ht="40.5">
      <c r="A5262" s="246" t="s">
        <v>15272</v>
      </c>
      <c r="B5262" s="247" t="s">
        <v>15273</v>
      </c>
      <c r="C5262" s="251" t="s">
        <v>437</v>
      </c>
      <c r="D5262" s="251" t="s">
        <v>15274</v>
      </c>
      <c r="E5262" s="250" t="s">
        <v>28</v>
      </c>
      <c r="F5262" s="253" t="s">
        <v>24335</v>
      </c>
    </row>
    <row r="5263" spans="1:6" ht="40.5">
      <c r="A5263" s="246" t="s">
        <v>15275</v>
      </c>
      <c r="B5263" s="247" t="s">
        <v>15276</v>
      </c>
      <c r="C5263" s="251" t="s">
        <v>437</v>
      </c>
      <c r="D5263" s="251" t="s">
        <v>15277</v>
      </c>
      <c r="E5263" s="250" t="s">
        <v>28</v>
      </c>
      <c r="F5263" s="253" t="s">
        <v>24336</v>
      </c>
    </row>
    <row r="5264" spans="1:6" ht="40.5">
      <c r="A5264" s="246" t="s">
        <v>15278</v>
      </c>
      <c r="B5264" s="247" t="s">
        <v>15279</v>
      </c>
      <c r="C5264" s="251" t="s">
        <v>437</v>
      </c>
      <c r="D5264" s="251" t="s">
        <v>15280</v>
      </c>
      <c r="E5264" s="250" t="s">
        <v>28</v>
      </c>
      <c r="F5264" s="253" t="s">
        <v>24337</v>
      </c>
    </row>
    <row r="5265" spans="1:6" ht="40.5">
      <c r="A5265" s="246" t="s">
        <v>15281</v>
      </c>
      <c r="B5265" s="247" t="s">
        <v>15282</v>
      </c>
      <c r="C5265" s="251" t="s">
        <v>437</v>
      </c>
      <c r="D5265" s="251" t="s">
        <v>11285</v>
      </c>
      <c r="E5265" s="250" t="s">
        <v>28</v>
      </c>
      <c r="F5265" s="253" t="s">
        <v>24338</v>
      </c>
    </row>
    <row r="5266" spans="1:6" ht="40.5">
      <c r="A5266" s="246" t="s">
        <v>15283</v>
      </c>
      <c r="B5266" s="247" t="s">
        <v>15284</v>
      </c>
      <c r="C5266" s="251" t="s">
        <v>437</v>
      </c>
      <c r="D5266" s="251" t="s">
        <v>15285</v>
      </c>
      <c r="E5266" s="250" t="s">
        <v>28</v>
      </c>
      <c r="F5266" s="253" t="s">
        <v>20292</v>
      </c>
    </row>
    <row r="5267" spans="1:6" ht="40.5">
      <c r="A5267" s="246" t="s">
        <v>15286</v>
      </c>
      <c r="B5267" s="247" t="s">
        <v>15287</v>
      </c>
      <c r="C5267" s="251" t="s">
        <v>437</v>
      </c>
      <c r="D5267" s="251" t="s">
        <v>15288</v>
      </c>
      <c r="E5267" s="250" t="s">
        <v>28</v>
      </c>
      <c r="F5267" s="253" t="s">
        <v>24339</v>
      </c>
    </row>
    <row r="5268" spans="1:6" ht="40.5">
      <c r="A5268" s="246" t="s">
        <v>15289</v>
      </c>
      <c r="B5268" s="247" t="s">
        <v>15290</v>
      </c>
      <c r="C5268" s="251" t="s">
        <v>437</v>
      </c>
      <c r="D5268" s="251" t="s">
        <v>15291</v>
      </c>
      <c r="E5268" s="250" t="s">
        <v>28</v>
      </c>
      <c r="F5268" s="253" t="s">
        <v>16394</v>
      </c>
    </row>
    <row r="5269" spans="1:6" ht="40.5">
      <c r="A5269" s="246" t="s">
        <v>15292</v>
      </c>
      <c r="B5269" s="247" t="s">
        <v>15293</v>
      </c>
      <c r="C5269" s="251" t="s">
        <v>437</v>
      </c>
      <c r="D5269" s="251" t="s">
        <v>15294</v>
      </c>
      <c r="E5269" s="250" t="s">
        <v>28</v>
      </c>
      <c r="F5269" s="253" t="s">
        <v>24028</v>
      </c>
    </row>
    <row r="5270" spans="1:6" ht="40.5">
      <c r="A5270" s="246" t="s">
        <v>15295</v>
      </c>
      <c r="B5270" s="247" t="s">
        <v>15296</v>
      </c>
      <c r="C5270" s="251" t="s">
        <v>437</v>
      </c>
      <c r="D5270" s="251" t="s">
        <v>15297</v>
      </c>
      <c r="E5270" s="250" t="s">
        <v>28</v>
      </c>
      <c r="F5270" s="253" t="s">
        <v>24340</v>
      </c>
    </row>
    <row r="5271" spans="1:6" ht="40.5">
      <c r="A5271" s="246" t="s">
        <v>15298</v>
      </c>
      <c r="B5271" s="247" t="s">
        <v>15299</v>
      </c>
      <c r="C5271" s="251" t="s">
        <v>437</v>
      </c>
      <c r="D5271" s="251" t="s">
        <v>10220</v>
      </c>
      <c r="E5271" s="250" t="s">
        <v>28</v>
      </c>
      <c r="F5271" s="253" t="s">
        <v>20203</v>
      </c>
    </row>
    <row r="5272" spans="1:6" ht="40.5">
      <c r="A5272" s="246" t="s">
        <v>15300</v>
      </c>
      <c r="B5272" s="247" t="s">
        <v>15301</v>
      </c>
      <c r="C5272" s="251" t="s">
        <v>437</v>
      </c>
      <c r="D5272" s="251" t="s">
        <v>15302</v>
      </c>
      <c r="E5272" s="250" t="s">
        <v>28</v>
      </c>
      <c r="F5272" s="253" t="s">
        <v>13495</v>
      </c>
    </row>
    <row r="5273" spans="1:6" ht="40.5">
      <c r="A5273" s="246" t="s">
        <v>15303</v>
      </c>
      <c r="B5273" s="247" t="s">
        <v>15304</v>
      </c>
      <c r="C5273" s="251" t="s">
        <v>437</v>
      </c>
      <c r="D5273" s="251" t="s">
        <v>6464</v>
      </c>
      <c r="E5273" s="250" t="s">
        <v>28</v>
      </c>
      <c r="F5273" s="253" t="s">
        <v>4061</v>
      </c>
    </row>
    <row r="5274" spans="1:6" ht="40.5">
      <c r="A5274" s="246" t="s">
        <v>15305</v>
      </c>
      <c r="B5274" s="247" t="s">
        <v>15306</v>
      </c>
      <c r="C5274" s="251" t="s">
        <v>437</v>
      </c>
      <c r="D5274" s="251" t="s">
        <v>7896</v>
      </c>
      <c r="E5274" s="250" t="s">
        <v>28</v>
      </c>
      <c r="F5274" s="253" t="s">
        <v>11712</v>
      </c>
    </row>
    <row r="5275" spans="1:6" ht="27">
      <c r="A5275" s="246" t="s">
        <v>15307</v>
      </c>
      <c r="B5275" s="247" t="s">
        <v>15308</v>
      </c>
      <c r="C5275" s="251" t="s">
        <v>437</v>
      </c>
      <c r="D5275" s="251" t="s">
        <v>15309</v>
      </c>
      <c r="E5275" s="250" t="s">
        <v>28</v>
      </c>
      <c r="F5275" s="253" t="s">
        <v>17393</v>
      </c>
    </row>
    <row r="5276" spans="1:6" ht="27">
      <c r="A5276" s="246" t="s">
        <v>15310</v>
      </c>
      <c r="B5276" s="247" t="s">
        <v>15311</v>
      </c>
      <c r="C5276" s="251" t="s">
        <v>437</v>
      </c>
      <c r="D5276" s="251" t="s">
        <v>15312</v>
      </c>
      <c r="E5276" s="250" t="s">
        <v>28</v>
      </c>
      <c r="F5276" s="253" t="s">
        <v>8555</v>
      </c>
    </row>
    <row r="5277" spans="1:6" ht="27">
      <c r="A5277" s="246" t="s">
        <v>15313</v>
      </c>
      <c r="B5277" s="247" t="s">
        <v>15314</v>
      </c>
      <c r="C5277" s="251" t="s">
        <v>437</v>
      </c>
      <c r="D5277" s="251" t="s">
        <v>9372</v>
      </c>
      <c r="E5277" s="250" t="s">
        <v>28</v>
      </c>
      <c r="F5277" s="253" t="s">
        <v>23994</v>
      </c>
    </row>
    <row r="5278" spans="1:6" ht="54">
      <c r="A5278" s="246" t="s">
        <v>15315</v>
      </c>
      <c r="B5278" s="247" t="s">
        <v>15316</v>
      </c>
      <c r="C5278" s="251" t="s">
        <v>437</v>
      </c>
      <c r="D5278" s="251" t="s">
        <v>15317</v>
      </c>
      <c r="E5278" s="250" t="s">
        <v>28</v>
      </c>
      <c r="F5278" s="253" t="s">
        <v>24341</v>
      </c>
    </row>
    <row r="5279" spans="1:6" ht="54">
      <c r="A5279" s="246" t="s">
        <v>15318</v>
      </c>
      <c r="B5279" s="247" t="s">
        <v>15319</v>
      </c>
      <c r="C5279" s="251" t="s">
        <v>437</v>
      </c>
      <c r="D5279" s="251" t="s">
        <v>15320</v>
      </c>
      <c r="E5279" s="250" t="s">
        <v>28</v>
      </c>
      <c r="F5279" s="253" t="s">
        <v>24342</v>
      </c>
    </row>
    <row r="5280" spans="1:6" ht="54">
      <c r="A5280" s="246" t="s">
        <v>15321</v>
      </c>
      <c r="B5280" s="247" t="s">
        <v>15322</v>
      </c>
      <c r="C5280" s="251" t="s">
        <v>437</v>
      </c>
      <c r="D5280" s="251" t="s">
        <v>15323</v>
      </c>
      <c r="E5280" s="250" t="s">
        <v>28</v>
      </c>
      <c r="F5280" s="253" t="s">
        <v>24343</v>
      </c>
    </row>
    <row r="5281" spans="1:6" ht="54">
      <c r="A5281" s="246" t="s">
        <v>15324</v>
      </c>
      <c r="B5281" s="247" t="s">
        <v>15325</v>
      </c>
      <c r="C5281" s="251" t="s">
        <v>437</v>
      </c>
      <c r="D5281" s="251" t="s">
        <v>15326</v>
      </c>
      <c r="E5281" s="250" t="s">
        <v>28</v>
      </c>
      <c r="F5281" s="253" t="s">
        <v>24344</v>
      </c>
    </row>
    <row r="5282" spans="1:6" ht="54">
      <c r="A5282" s="246" t="s">
        <v>15327</v>
      </c>
      <c r="B5282" s="247" t="s">
        <v>15328</v>
      </c>
      <c r="C5282" s="251" t="s">
        <v>437</v>
      </c>
      <c r="D5282" s="251" t="s">
        <v>15329</v>
      </c>
      <c r="E5282" s="250" t="s">
        <v>28</v>
      </c>
      <c r="F5282" s="253" t="s">
        <v>24345</v>
      </c>
    </row>
    <row r="5283" spans="1:6" ht="54">
      <c r="A5283" s="246" t="s">
        <v>15330</v>
      </c>
      <c r="B5283" s="247" t="s">
        <v>15331</v>
      </c>
      <c r="C5283" s="251" t="s">
        <v>437</v>
      </c>
      <c r="D5283" s="251" t="s">
        <v>15332</v>
      </c>
      <c r="E5283" s="250" t="s">
        <v>28</v>
      </c>
      <c r="F5283" s="253" t="s">
        <v>24346</v>
      </c>
    </row>
    <row r="5284" spans="1:6" ht="67.5">
      <c r="A5284" s="246" t="s">
        <v>15333</v>
      </c>
      <c r="B5284" s="247" t="s">
        <v>15334</v>
      </c>
      <c r="C5284" s="251" t="s">
        <v>437</v>
      </c>
      <c r="D5284" s="251" t="s">
        <v>15335</v>
      </c>
      <c r="E5284" s="250" t="s">
        <v>28</v>
      </c>
      <c r="F5284" s="253" t="s">
        <v>24347</v>
      </c>
    </row>
    <row r="5285" spans="1:6" ht="67.5">
      <c r="A5285" s="246" t="s">
        <v>15336</v>
      </c>
      <c r="B5285" s="247" t="s">
        <v>15337</v>
      </c>
      <c r="C5285" s="251" t="s">
        <v>437</v>
      </c>
      <c r="D5285" s="251" t="s">
        <v>15338</v>
      </c>
      <c r="E5285" s="250" t="s">
        <v>28</v>
      </c>
      <c r="F5285" s="253" t="s">
        <v>24348</v>
      </c>
    </row>
    <row r="5286" spans="1:6" ht="67.5">
      <c r="A5286" s="246" t="s">
        <v>15339</v>
      </c>
      <c r="B5286" s="247" t="s">
        <v>15340</v>
      </c>
      <c r="C5286" s="251" t="s">
        <v>437</v>
      </c>
      <c r="D5286" s="251" t="s">
        <v>15341</v>
      </c>
      <c r="E5286" s="250" t="s">
        <v>28</v>
      </c>
      <c r="F5286" s="253" t="s">
        <v>24349</v>
      </c>
    </row>
    <row r="5287" spans="1:6" ht="67.5">
      <c r="A5287" s="246" t="s">
        <v>15342</v>
      </c>
      <c r="B5287" s="247" t="s">
        <v>15343</v>
      </c>
      <c r="C5287" s="251" t="s">
        <v>437</v>
      </c>
      <c r="D5287" s="251" t="s">
        <v>15344</v>
      </c>
      <c r="E5287" s="250" t="s">
        <v>28</v>
      </c>
      <c r="F5287" s="253" t="s">
        <v>24350</v>
      </c>
    </row>
    <row r="5288" spans="1:6" ht="67.5">
      <c r="A5288" s="246" t="s">
        <v>15345</v>
      </c>
      <c r="B5288" s="247" t="s">
        <v>15346</v>
      </c>
      <c r="C5288" s="251" t="s">
        <v>437</v>
      </c>
      <c r="D5288" s="251" t="s">
        <v>15347</v>
      </c>
      <c r="E5288" s="250" t="s">
        <v>28</v>
      </c>
      <c r="F5288" s="253" t="s">
        <v>24351</v>
      </c>
    </row>
    <row r="5289" spans="1:6" ht="67.5">
      <c r="A5289" s="246" t="s">
        <v>15348</v>
      </c>
      <c r="B5289" s="247" t="s">
        <v>15349</v>
      </c>
      <c r="C5289" s="251" t="s">
        <v>437</v>
      </c>
      <c r="D5289" s="251" t="s">
        <v>15350</v>
      </c>
      <c r="E5289" s="250" t="s">
        <v>28</v>
      </c>
      <c r="F5289" s="253" t="s">
        <v>24352</v>
      </c>
    </row>
    <row r="5290" spans="1:6" ht="67.5">
      <c r="A5290" s="246" t="s">
        <v>15351</v>
      </c>
      <c r="B5290" s="247" t="s">
        <v>15352</v>
      </c>
      <c r="C5290" s="251" t="s">
        <v>437</v>
      </c>
      <c r="D5290" s="251" t="s">
        <v>15353</v>
      </c>
      <c r="E5290" s="250" t="s">
        <v>28</v>
      </c>
      <c r="F5290" s="253" t="s">
        <v>24353</v>
      </c>
    </row>
    <row r="5291" spans="1:6" ht="67.5">
      <c r="A5291" s="246" t="s">
        <v>15354</v>
      </c>
      <c r="B5291" s="247" t="s">
        <v>15355</v>
      </c>
      <c r="C5291" s="251" t="s">
        <v>437</v>
      </c>
      <c r="D5291" s="251" t="s">
        <v>15356</v>
      </c>
      <c r="E5291" s="250" t="s">
        <v>28</v>
      </c>
      <c r="F5291" s="253" t="s">
        <v>24354</v>
      </c>
    </row>
    <row r="5292" spans="1:6" ht="67.5">
      <c r="A5292" s="246" t="s">
        <v>15357</v>
      </c>
      <c r="B5292" s="247" t="s">
        <v>15358</v>
      </c>
      <c r="C5292" s="251" t="s">
        <v>437</v>
      </c>
      <c r="D5292" s="251" t="s">
        <v>15359</v>
      </c>
      <c r="E5292" s="250" t="s">
        <v>28</v>
      </c>
      <c r="F5292" s="253" t="s">
        <v>24355</v>
      </c>
    </row>
    <row r="5293" spans="1:6" ht="67.5">
      <c r="A5293" s="246" t="s">
        <v>15360</v>
      </c>
      <c r="B5293" s="247" t="s">
        <v>15361</v>
      </c>
      <c r="C5293" s="251" t="s">
        <v>437</v>
      </c>
      <c r="D5293" s="251" t="s">
        <v>15362</v>
      </c>
      <c r="E5293" s="250" t="s">
        <v>28</v>
      </c>
      <c r="F5293" s="253" t="s">
        <v>24356</v>
      </c>
    </row>
    <row r="5294" spans="1:6" ht="67.5">
      <c r="A5294" s="246" t="s">
        <v>15363</v>
      </c>
      <c r="B5294" s="247" t="s">
        <v>15364</v>
      </c>
      <c r="C5294" s="251" t="s">
        <v>437</v>
      </c>
      <c r="D5294" s="251" t="s">
        <v>15365</v>
      </c>
      <c r="E5294" s="250" t="s">
        <v>28</v>
      </c>
      <c r="F5294" s="253" t="s">
        <v>24357</v>
      </c>
    </row>
    <row r="5295" spans="1:6" ht="67.5">
      <c r="A5295" s="246" t="s">
        <v>15366</v>
      </c>
      <c r="B5295" s="247" t="s">
        <v>15367</v>
      </c>
      <c r="C5295" s="251" t="s">
        <v>437</v>
      </c>
      <c r="D5295" s="251" t="s">
        <v>15368</v>
      </c>
      <c r="E5295" s="250" t="s">
        <v>28</v>
      </c>
      <c r="F5295" s="253" t="s">
        <v>24358</v>
      </c>
    </row>
    <row r="5296" spans="1:6" ht="67.5">
      <c r="A5296" s="246" t="s">
        <v>15369</v>
      </c>
      <c r="B5296" s="247" t="s">
        <v>15370</v>
      </c>
      <c r="C5296" s="251" t="s">
        <v>437</v>
      </c>
      <c r="D5296" s="251" t="s">
        <v>15371</v>
      </c>
      <c r="E5296" s="250" t="s">
        <v>28</v>
      </c>
      <c r="F5296" s="253" t="s">
        <v>24359</v>
      </c>
    </row>
    <row r="5297" spans="1:6" ht="67.5">
      <c r="A5297" s="246" t="s">
        <v>15372</v>
      </c>
      <c r="B5297" s="247" t="s">
        <v>15373</v>
      </c>
      <c r="C5297" s="251" t="s">
        <v>437</v>
      </c>
      <c r="D5297" s="251" t="s">
        <v>15374</v>
      </c>
      <c r="E5297" s="250" t="s">
        <v>28</v>
      </c>
      <c r="F5297" s="253" t="s">
        <v>24360</v>
      </c>
    </row>
    <row r="5298" spans="1:6" ht="67.5">
      <c r="A5298" s="246" t="s">
        <v>15375</v>
      </c>
      <c r="B5298" s="247" t="s">
        <v>15376</v>
      </c>
      <c r="C5298" s="251" t="s">
        <v>437</v>
      </c>
      <c r="D5298" s="251" t="s">
        <v>15377</v>
      </c>
      <c r="E5298" s="250" t="s">
        <v>28</v>
      </c>
      <c r="F5298" s="253" t="s">
        <v>24361</v>
      </c>
    </row>
    <row r="5299" spans="1:6" ht="67.5">
      <c r="A5299" s="246" t="s">
        <v>15378</v>
      </c>
      <c r="B5299" s="247" t="s">
        <v>15379</v>
      </c>
      <c r="C5299" s="251" t="s">
        <v>437</v>
      </c>
      <c r="D5299" s="251" t="s">
        <v>15380</v>
      </c>
      <c r="E5299" s="250" t="s">
        <v>28</v>
      </c>
      <c r="F5299" s="253" t="s">
        <v>24362</v>
      </c>
    </row>
    <row r="5300" spans="1:6" ht="67.5">
      <c r="A5300" s="246" t="s">
        <v>15381</v>
      </c>
      <c r="B5300" s="247" t="s">
        <v>15382</v>
      </c>
      <c r="C5300" s="251" t="s">
        <v>437</v>
      </c>
      <c r="D5300" s="251" t="s">
        <v>15383</v>
      </c>
      <c r="E5300" s="250" t="s">
        <v>28</v>
      </c>
      <c r="F5300" s="253" t="s">
        <v>24363</v>
      </c>
    </row>
    <row r="5301" spans="1:6" ht="67.5">
      <c r="A5301" s="246" t="s">
        <v>15384</v>
      </c>
      <c r="B5301" s="247" t="s">
        <v>15385</v>
      </c>
      <c r="C5301" s="251" t="s">
        <v>437</v>
      </c>
      <c r="D5301" s="251" t="s">
        <v>15386</v>
      </c>
      <c r="E5301" s="250" t="s">
        <v>28</v>
      </c>
      <c r="F5301" s="253" t="s">
        <v>24364</v>
      </c>
    </row>
    <row r="5302" spans="1:6" ht="67.5">
      <c r="A5302" s="246" t="s">
        <v>15387</v>
      </c>
      <c r="B5302" s="247" t="s">
        <v>15388</v>
      </c>
      <c r="C5302" s="251" t="s">
        <v>437</v>
      </c>
      <c r="D5302" s="251" t="s">
        <v>15389</v>
      </c>
      <c r="E5302" s="250" t="s">
        <v>28</v>
      </c>
      <c r="F5302" s="253" t="s">
        <v>24365</v>
      </c>
    </row>
    <row r="5303" spans="1:6" ht="67.5">
      <c r="A5303" s="246" t="s">
        <v>15390</v>
      </c>
      <c r="B5303" s="247" t="s">
        <v>15391</v>
      </c>
      <c r="C5303" s="251" t="s">
        <v>437</v>
      </c>
      <c r="D5303" s="251" t="s">
        <v>15392</v>
      </c>
      <c r="E5303" s="250" t="s">
        <v>28</v>
      </c>
      <c r="F5303" s="253" t="s">
        <v>24366</v>
      </c>
    </row>
    <row r="5304" spans="1:6" ht="67.5">
      <c r="A5304" s="246" t="s">
        <v>15393</v>
      </c>
      <c r="B5304" s="247" t="s">
        <v>15394</v>
      </c>
      <c r="C5304" s="251" t="s">
        <v>437</v>
      </c>
      <c r="D5304" s="251" t="s">
        <v>15395</v>
      </c>
      <c r="E5304" s="250" t="s">
        <v>28</v>
      </c>
      <c r="F5304" s="253" t="s">
        <v>24367</v>
      </c>
    </row>
    <row r="5305" spans="1:6" ht="67.5">
      <c r="A5305" s="246" t="s">
        <v>15396</v>
      </c>
      <c r="B5305" s="247" t="s">
        <v>15397</v>
      </c>
      <c r="C5305" s="251" t="s">
        <v>437</v>
      </c>
      <c r="D5305" s="251" t="s">
        <v>15398</v>
      </c>
      <c r="E5305" s="250" t="s">
        <v>28</v>
      </c>
      <c r="F5305" s="253" t="s">
        <v>24368</v>
      </c>
    </row>
    <row r="5306" spans="1:6" ht="67.5">
      <c r="A5306" s="246" t="s">
        <v>15399</v>
      </c>
      <c r="B5306" s="247" t="s">
        <v>15400</v>
      </c>
      <c r="C5306" s="251" t="s">
        <v>437</v>
      </c>
      <c r="D5306" s="251" t="s">
        <v>15401</v>
      </c>
      <c r="E5306" s="250" t="s">
        <v>28</v>
      </c>
      <c r="F5306" s="253" t="s">
        <v>24369</v>
      </c>
    </row>
    <row r="5307" spans="1:6" ht="67.5">
      <c r="A5307" s="246" t="s">
        <v>15402</v>
      </c>
      <c r="B5307" s="247" t="s">
        <v>15403</v>
      </c>
      <c r="C5307" s="251" t="s">
        <v>437</v>
      </c>
      <c r="D5307" s="251" t="s">
        <v>15404</v>
      </c>
      <c r="E5307" s="250" t="s">
        <v>28</v>
      </c>
      <c r="F5307" s="253" t="s">
        <v>24370</v>
      </c>
    </row>
    <row r="5308" spans="1:6" ht="67.5">
      <c r="A5308" s="246" t="s">
        <v>15405</v>
      </c>
      <c r="B5308" s="247" t="s">
        <v>15406</v>
      </c>
      <c r="C5308" s="251" t="s">
        <v>437</v>
      </c>
      <c r="D5308" s="251" t="s">
        <v>15407</v>
      </c>
      <c r="E5308" s="250" t="s">
        <v>28</v>
      </c>
      <c r="F5308" s="253" t="s">
        <v>24371</v>
      </c>
    </row>
    <row r="5309" spans="1:6" ht="67.5">
      <c r="A5309" s="246" t="s">
        <v>15408</v>
      </c>
      <c r="B5309" s="247" t="s">
        <v>15409</v>
      </c>
      <c r="C5309" s="251" t="s">
        <v>437</v>
      </c>
      <c r="D5309" s="251" t="s">
        <v>15410</v>
      </c>
      <c r="E5309" s="250" t="s">
        <v>28</v>
      </c>
      <c r="F5309" s="253" t="s">
        <v>24372</v>
      </c>
    </row>
    <row r="5310" spans="1:6" ht="67.5">
      <c r="A5310" s="246" t="s">
        <v>15411</v>
      </c>
      <c r="B5310" s="247" t="s">
        <v>15412</v>
      </c>
      <c r="C5310" s="251" t="s">
        <v>437</v>
      </c>
      <c r="D5310" s="251" t="s">
        <v>15413</v>
      </c>
      <c r="E5310" s="250" t="s">
        <v>28</v>
      </c>
      <c r="F5310" s="253" t="s">
        <v>24373</v>
      </c>
    </row>
    <row r="5311" spans="1:6" ht="67.5">
      <c r="A5311" s="246" t="s">
        <v>15414</v>
      </c>
      <c r="B5311" s="247" t="s">
        <v>15415</v>
      </c>
      <c r="C5311" s="251" t="s">
        <v>437</v>
      </c>
      <c r="D5311" s="251" t="s">
        <v>15416</v>
      </c>
      <c r="E5311" s="250" t="s">
        <v>28</v>
      </c>
      <c r="F5311" s="253" t="s">
        <v>24374</v>
      </c>
    </row>
    <row r="5312" spans="1:6" ht="67.5">
      <c r="A5312" s="246" t="s">
        <v>15417</v>
      </c>
      <c r="B5312" s="247" t="s">
        <v>15418</v>
      </c>
      <c r="C5312" s="251" t="s">
        <v>437</v>
      </c>
      <c r="D5312" s="251" t="s">
        <v>15419</v>
      </c>
      <c r="E5312" s="250" t="s">
        <v>28</v>
      </c>
      <c r="F5312" s="253" t="s">
        <v>24375</v>
      </c>
    </row>
    <row r="5313" spans="1:6" ht="67.5">
      <c r="A5313" s="246" t="s">
        <v>15420</v>
      </c>
      <c r="B5313" s="247" t="s">
        <v>15421</v>
      </c>
      <c r="C5313" s="251" t="s">
        <v>437</v>
      </c>
      <c r="D5313" s="251" t="s">
        <v>15422</v>
      </c>
      <c r="E5313" s="250" t="s">
        <v>28</v>
      </c>
      <c r="F5313" s="253" t="s">
        <v>24376</v>
      </c>
    </row>
    <row r="5314" spans="1:6" ht="67.5">
      <c r="A5314" s="246" t="s">
        <v>15423</v>
      </c>
      <c r="B5314" s="247" t="s">
        <v>15424</v>
      </c>
      <c r="C5314" s="251" t="s">
        <v>437</v>
      </c>
      <c r="D5314" s="251" t="s">
        <v>15425</v>
      </c>
      <c r="E5314" s="250" t="s">
        <v>28</v>
      </c>
      <c r="F5314" s="253" t="s">
        <v>24377</v>
      </c>
    </row>
    <row r="5315" spans="1:6" ht="27">
      <c r="A5315" s="246" t="s">
        <v>15426</v>
      </c>
      <c r="B5315" s="247" t="s">
        <v>15427</v>
      </c>
      <c r="C5315" s="251" t="s">
        <v>437</v>
      </c>
      <c r="D5315" s="251" t="s">
        <v>15428</v>
      </c>
      <c r="E5315" s="250" t="s">
        <v>28</v>
      </c>
      <c r="F5315" s="253" t="s">
        <v>24378</v>
      </c>
    </row>
    <row r="5316" spans="1:6" ht="27">
      <c r="A5316" s="246" t="s">
        <v>15429</v>
      </c>
      <c r="B5316" s="247" t="s">
        <v>15430</v>
      </c>
      <c r="C5316" s="251" t="s">
        <v>437</v>
      </c>
      <c r="D5316" s="251" t="s">
        <v>15431</v>
      </c>
      <c r="E5316" s="250" t="s">
        <v>28</v>
      </c>
      <c r="F5316" s="253" t="s">
        <v>24379</v>
      </c>
    </row>
    <row r="5317" spans="1:6" ht="27">
      <c r="A5317" s="246" t="s">
        <v>15432</v>
      </c>
      <c r="B5317" s="247" t="s">
        <v>15433</v>
      </c>
      <c r="C5317" s="251" t="s">
        <v>437</v>
      </c>
      <c r="D5317" s="251" t="s">
        <v>15434</v>
      </c>
      <c r="E5317" s="250" t="s">
        <v>28</v>
      </c>
      <c r="F5317" s="253" t="s">
        <v>24380</v>
      </c>
    </row>
    <row r="5318" spans="1:6" ht="40.5">
      <c r="A5318" s="246" t="s">
        <v>15435</v>
      </c>
      <c r="B5318" s="247" t="s">
        <v>15436</v>
      </c>
      <c r="C5318" s="251" t="s">
        <v>437</v>
      </c>
      <c r="D5318" s="251" t="s">
        <v>15437</v>
      </c>
      <c r="E5318" s="250" t="s">
        <v>28</v>
      </c>
      <c r="F5318" s="253" t="s">
        <v>24381</v>
      </c>
    </row>
    <row r="5319" spans="1:6" ht="67.5">
      <c r="A5319" s="246" t="s">
        <v>15438</v>
      </c>
      <c r="B5319" s="247" t="s">
        <v>15439</v>
      </c>
      <c r="C5319" s="251" t="s">
        <v>437</v>
      </c>
      <c r="D5319" s="251" t="s">
        <v>15440</v>
      </c>
      <c r="E5319" s="250" t="s">
        <v>28</v>
      </c>
      <c r="F5319" s="253" t="s">
        <v>24382</v>
      </c>
    </row>
    <row r="5320" spans="1:6" ht="27">
      <c r="A5320" s="246" t="s">
        <v>15441</v>
      </c>
      <c r="B5320" s="247" t="s">
        <v>15442</v>
      </c>
      <c r="C5320" s="251" t="s">
        <v>437</v>
      </c>
      <c r="D5320" s="251" t="s">
        <v>15443</v>
      </c>
      <c r="E5320" s="250" t="s">
        <v>28</v>
      </c>
      <c r="F5320" s="253" t="s">
        <v>24383</v>
      </c>
    </row>
    <row r="5321" spans="1:6" ht="40.5">
      <c r="A5321" s="246" t="s">
        <v>15444</v>
      </c>
      <c r="B5321" s="247" t="s">
        <v>15445</v>
      </c>
      <c r="C5321" s="251" t="s">
        <v>437</v>
      </c>
      <c r="D5321" s="251" t="s">
        <v>15446</v>
      </c>
      <c r="E5321" s="250" t="s">
        <v>28</v>
      </c>
      <c r="F5321" s="253" t="s">
        <v>23767</v>
      </c>
    </row>
    <row r="5322" spans="1:6" ht="27">
      <c r="A5322" s="246" t="s">
        <v>15447</v>
      </c>
      <c r="B5322" s="247" t="s">
        <v>15448</v>
      </c>
      <c r="C5322" s="251" t="s">
        <v>437</v>
      </c>
      <c r="D5322" s="251" t="s">
        <v>12053</v>
      </c>
      <c r="E5322" s="250" t="s">
        <v>28</v>
      </c>
      <c r="F5322" s="253" t="s">
        <v>24384</v>
      </c>
    </row>
    <row r="5323" spans="1:6" ht="27">
      <c r="A5323" s="246" t="s">
        <v>15449</v>
      </c>
      <c r="B5323" s="247" t="s">
        <v>15450</v>
      </c>
      <c r="C5323" s="251" t="s">
        <v>437</v>
      </c>
      <c r="D5323" s="251" t="s">
        <v>15451</v>
      </c>
      <c r="E5323" s="250" t="s">
        <v>28</v>
      </c>
      <c r="F5323" s="253" t="s">
        <v>10634</v>
      </c>
    </row>
    <row r="5324" spans="1:6" ht="40.5">
      <c r="A5324" s="246" t="s">
        <v>15452</v>
      </c>
      <c r="B5324" s="247" t="s">
        <v>15453</v>
      </c>
      <c r="C5324" s="251" t="s">
        <v>437</v>
      </c>
      <c r="D5324" s="251" t="s">
        <v>15454</v>
      </c>
      <c r="E5324" s="250" t="s">
        <v>28</v>
      </c>
      <c r="F5324" s="253" t="s">
        <v>24385</v>
      </c>
    </row>
    <row r="5325" spans="1:6" ht="27">
      <c r="A5325" s="246" t="s">
        <v>15455</v>
      </c>
      <c r="B5325" s="247" t="s">
        <v>15456</v>
      </c>
      <c r="C5325" s="251" t="s">
        <v>437</v>
      </c>
      <c r="D5325" s="251" t="s">
        <v>15457</v>
      </c>
      <c r="E5325" s="250" t="s">
        <v>28</v>
      </c>
      <c r="F5325" s="253" t="s">
        <v>21313</v>
      </c>
    </row>
    <row r="5326" spans="1:6" ht="40.5">
      <c r="A5326" s="246" t="s">
        <v>15458</v>
      </c>
      <c r="B5326" s="247" t="s">
        <v>15459</v>
      </c>
      <c r="C5326" s="251" t="s">
        <v>238</v>
      </c>
      <c r="D5326" s="251" t="s">
        <v>7371</v>
      </c>
      <c r="E5326" s="250" t="s">
        <v>28</v>
      </c>
      <c r="F5326" s="253" t="s">
        <v>8266</v>
      </c>
    </row>
    <row r="5327" spans="1:6" ht="40.5">
      <c r="A5327" s="246" t="s">
        <v>15460</v>
      </c>
      <c r="B5327" s="247" t="s">
        <v>15461</v>
      </c>
      <c r="C5327" s="251" t="s">
        <v>238</v>
      </c>
      <c r="D5327" s="251" t="s">
        <v>11354</v>
      </c>
      <c r="E5327" s="250" t="s">
        <v>28</v>
      </c>
      <c r="F5327" s="253" t="s">
        <v>24386</v>
      </c>
    </row>
    <row r="5328" spans="1:6" ht="54">
      <c r="A5328" s="246" t="s">
        <v>15462</v>
      </c>
      <c r="B5328" s="247" t="s">
        <v>15463</v>
      </c>
      <c r="C5328" s="251" t="s">
        <v>238</v>
      </c>
      <c r="D5328" s="251" t="s">
        <v>15464</v>
      </c>
      <c r="E5328" s="250" t="s">
        <v>28</v>
      </c>
      <c r="F5328" s="253" t="s">
        <v>24387</v>
      </c>
    </row>
    <row r="5329" spans="1:6" ht="40.5">
      <c r="A5329" s="246" t="s">
        <v>15465</v>
      </c>
      <c r="B5329" s="247" t="s">
        <v>15466</v>
      </c>
      <c r="C5329" s="251" t="s">
        <v>238</v>
      </c>
      <c r="D5329" s="251" t="s">
        <v>15467</v>
      </c>
      <c r="E5329" s="250" t="s">
        <v>28</v>
      </c>
      <c r="F5329" s="253" t="s">
        <v>24388</v>
      </c>
    </row>
    <row r="5330" spans="1:6" ht="40.5">
      <c r="A5330" s="246" t="s">
        <v>15468</v>
      </c>
      <c r="B5330" s="247" t="s">
        <v>15469</v>
      </c>
      <c r="C5330" s="251" t="s">
        <v>238</v>
      </c>
      <c r="D5330" s="251" t="s">
        <v>15470</v>
      </c>
      <c r="E5330" s="250" t="s">
        <v>28</v>
      </c>
      <c r="F5330" s="253" t="s">
        <v>21182</v>
      </c>
    </row>
    <row r="5331" spans="1:6" ht="40.5">
      <c r="A5331" s="246" t="s">
        <v>15471</v>
      </c>
      <c r="B5331" s="247" t="s">
        <v>15472</v>
      </c>
      <c r="C5331" s="251" t="s">
        <v>437</v>
      </c>
      <c r="D5331" s="251" t="s">
        <v>2610</v>
      </c>
      <c r="E5331" s="250" t="s">
        <v>28</v>
      </c>
      <c r="F5331" s="253" t="s">
        <v>2717</v>
      </c>
    </row>
    <row r="5332" spans="1:6" ht="40.5">
      <c r="A5332" s="246" t="s">
        <v>15473</v>
      </c>
      <c r="B5332" s="247" t="s">
        <v>15474</v>
      </c>
      <c r="C5332" s="251" t="s">
        <v>437</v>
      </c>
      <c r="D5332" s="251" t="s">
        <v>15475</v>
      </c>
      <c r="E5332" s="250" t="s">
        <v>28</v>
      </c>
      <c r="F5332" s="253" t="s">
        <v>23594</v>
      </c>
    </row>
    <row r="5333" spans="1:6" ht="40.5">
      <c r="A5333" s="246" t="s">
        <v>15476</v>
      </c>
      <c r="B5333" s="247" t="s">
        <v>15477</v>
      </c>
      <c r="C5333" s="251" t="s">
        <v>437</v>
      </c>
      <c r="D5333" s="251" t="s">
        <v>6495</v>
      </c>
      <c r="E5333" s="250" t="s">
        <v>28</v>
      </c>
      <c r="F5333" s="253" t="s">
        <v>24389</v>
      </c>
    </row>
    <row r="5334" spans="1:6" ht="40.5">
      <c r="A5334" s="246" t="s">
        <v>15478</v>
      </c>
      <c r="B5334" s="247" t="s">
        <v>15479</v>
      </c>
      <c r="C5334" s="251" t="s">
        <v>437</v>
      </c>
      <c r="D5334" s="251" t="s">
        <v>3381</v>
      </c>
      <c r="E5334" s="250" t="s">
        <v>28</v>
      </c>
      <c r="F5334" s="253" t="s">
        <v>18623</v>
      </c>
    </row>
    <row r="5335" spans="1:6" ht="27">
      <c r="A5335" s="246" t="s">
        <v>15480</v>
      </c>
      <c r="B5335" s="247" t="s">
        <v>15481</v>
      </c>
      <c r="C5335" s="251" t="s">
        <v>437</v>
      </c>
      <c r="D5335" s="251" t="s">
        <v>15482</v>
      </c>
      <c r="E5335" s="250" t="s">
        <v>28</v>
      </c>
      <c r="F5335" s="253" t="s">
        <v>16297</v>
      </c>
    </row>
    <row r="5336" spans="1:6" ht="27">
      <c r="A5336" s="246" t="s">
        <v>15483</v>
      </c>
      <c r="B5336" s="247" t="s">
        <v>15484</v>
      </c>
      <c r="C5336" s="251" t="s">
        <v>437</v>
      </c>
      <c r="D5336" s="251" t="s">
        <v>15485</v>
      </c>
      <c r="E5336" s="250" t="s">
        <v>28</v>
      </c>
      <c r="F5336" s="253" t="s">
        <v>3420</v>
      </c>
    </row>
    <row r="5337" spans="1:6" ht="40.5">
      <c r="A5337" s="246" t="s">
        <v>15486</v>
      </c>
      <c r="B5337" s="247" t="s">
        <v>15487</v>
      </c>
      <c r="C5337" s="251" t="s">
        <v>437</v>
      </c>
      <c r="D5337" s="251" t="s">
        <v>3524</v>
      </c>
      <c r="E5337" s="250" t="s">
        <v>28</v>
      </c>
      <c r="F5337" s="253" t="s">
        <v>23428</v>
      </c>
    </row>
    <row r="5338" spans="1:6" ht="40.5">
      <c r="A5338" s="246" t="s">
        <v>15488</v>
      </c>
      <c r="B5338" s="247" t="s">
        <v>15489</v>
      </c>
      <c r="C5338" s="251" t="s">
        <v>437</v>
      </c>
      <c r="D5338" s="251" t="s">
        <v>15490</v>
      </c>
      <c r="E5338" s="250" t="s">
        <v>28</v>
      </c>
      <c r="F5338" s="253" t="s">
        <v>10548</v>
      </c>
    </row>
    <row r="5339" spans="1:6" ht="40.5">
      <c r="A5339" s="246" t="s">
        <v>15491</v>
      </c>
      <c r="B5339" s="247" t="s">
        <v>15492</v>
      </c>
      <c r="C5339" s="251" t="s">
        <v>437</v>
      </c>
      <c r="D5339" s="251" t="s">
        <v>15493</v>
      </c>
      <c r="E5339" s="250" t="s">
        <v>28</v>
      </c>
      <c r="F5339" s="253" t="s">
        <v>24011</v>
      </c>
    </row>
    <row r="5340" spans="1:6" ht="54">
      <c r="A5340" s="246" t="s">
        <v>15494</v>
      </c>
      <c r="B5340" s="247" t="s">
        <v>15495</v>
      </c>
      <c r="C5340" s="251" t="s">
        <v>238</v>
      </c>
      <c r="D5340" s="251" t="s">
        <v>7420</v>
      </c>
      <c r="E5340" s="250" t="s">
        <v>28</v>
      </c>
      <c r="F5340" s="253" t="s">
        <v>22564</v>
      </c>
    </row>
    <row r="5341" spans="1:6" ht="54">
      <c r="A5341" s="246" t="s">
        <v>15496</v>
      </c>
      <c r="B5341" s="247" t="s">
        <v>15497</v>
      </c>
      <c r="C5341" s="251" t="s">
        <v>238</v>
      </c>
      <c r="D5341" s="251" t="s">
        <v>15498</v>
      </c>
      <c r="E5341" s="250" t="s">
        <v>28</v>
      </c>
      <c r="F5341" s="253" t="s">
        <v>2489</v>
      </c>
    </row>
    <row r="5342" spans="1:6" ht="54">
      <c r="A5342" s="246" t="s">
        <v>15499</v>
      </c>
      <c r="B5342" s="247" t="s">
        <v>15500</v>
      </c>
      <c r="C5342" s="251" t="s">
        <v>238</v>
      </c>
      <c r="D5342" s="251" t="s">
        <v>15501</v>
      </c>
      <c r="E5342" s="250" t="s">
        <v>28</v>
      </c>
      <c r="F5342" s="253" t="s">
        <v>24390</v>
      </c>
    </row>
    <row r="5343" spans="1:6" ht="54">
      <c r="A5343" s="246" t="s">
        <v>15502</v>
      </c>
      <c r="B5343" s="247" t="s">
        <v>15503</v>
      </c>
      <c r="C5343" s="251" t="s">
        <v>238</v>
      </c>
      <c r="D5343" s="251" t="s">
        <v>15504</v>
      </c>
      <c r="E5343" s="250" t="s">
        <v>28</v>
      </c>
      <c r="F5343" s="253" t="s">
        <v>17444</v>
      </c>
    </row>
    <row r="5344" spans="1:6" ht="40.5">
      <c r="A5344" s="246" t="s">
        <v>15505</v>
      </c>
      <c r="B5344" s="247" t="s">
        <v>15506</v>
      </c>
      <c r="C5344" s="251" t="s">
        <v>238</v>
      </c>
      <c r="D5344" s="251" t="s">
        <v>12631</v>
      </c>
      <c r="E5344" s="250" t="s">
        <v>28</v>
      </c>
      <c r="F5344" s="253" t="s">
        <v>24391</v>
      </c>
    </row>
    <row r="5345" spans="1:6" ht="54">
      <c r="A5345" s="246" t="s">
        <v>15507</v>
      </c>
      <c r="B5345" s="247" t="s">
        <v>15508</v>
      </c>
      <c r="C5345" s="251" t="s">
        <v>238</v>
      </c>
      <c r="D5345" s="251" t="s">
        <v>7397</v>
      </c>
      <c r="E5345" s="250" t="s">
        <v>28</v>
      </c>
      <c r="F5345" s="253" t="s">
        <v>13461</v>
      </c>
    </row>
    <row r="5346" spans="1:6" ht="40.5">
      <c r="A5346" s="246" t="s">
        <v>15509</v>
      </c>
      <c r="B5346" s="247" t="s">
        <v>15510</v>
      </c>
      <c r="C5346" s="251" t="s">
        <v>238</v>
      </c>
      <c r="D5346" s="251" t="s">
        <v>15511</v>
      </c>
      <c r="E5346" s="250" t="s">
        <v>28</v>
      </c>
      <c r="F5346" s="253" t="s">
        <v>19690</v>
      </c>
    </row>
    <row r="5347" spans="1:6" ht="54">
      <c r="A5347" s="246" t="s">
        <v>15512</v>
      </c>
      <c r="B5347" s="247" t="s">
        <v>15513</v>
      </c>
      <c r="C5347" s="251" t="s">
        <v>238</v>
      </c>
      <c r="D5347" s="251" t="s">
        <v>15514</v>
      </c>
      <c r="E5347" s="250" t="s">
        <v>28</v>
      </c>
      <c r="F5347" s="253" t="s">
        <v>23166</v>
      </c>
    </row>
    <row r="5348" spans="1:6" ht="40.5">
      <c r="A5348" s="246" t="s">
        <v>15515</v>
      </c>
      <c r="B5348" s="247" t="s">
        <v>15516</v>
      </c>
      <c r="C5348" s="251" t="s">
        <v>238</v>
      </c>
      <c r="D5348" s="251" t="s">
        <v>8096</v>
      </c>
      <c r="E5348" s="250" t="s">
        <v>28</v>
      </c>
      <c r="F5348" s="253" t="s">
        <v>8128</v>
      </c>
    </row>
    <row r="5349" spans="1:6" ht="54">
      <c r="A5349" s="246" t="s">
        <v>15517</v>
      </c>
      <c r="B5349" s="247" t="s">
        <v>15518</v>
      </c>
      <c r="C5349" s="251" t="s">
        <v>238</v>
      </c>
      <c r="D5349" s="251" t="s">
        <v>15519</v>
      </c>
      <c r="E5349" s="250" t="s">
        <v>28</v>
      </c>
      <c r="F5349" s="253" t="s">
        <v>9816</v>
      </c>
    </row>
    <row r="5350" spans="1:6" ht="54">
      <c r="A5350" s="246" t="s">
        <v>15520</v>
      </c>
      <c r="B5350" s="247" t="s">
        <v>15521</v>
      </c>
      <c r="C5350" s="251" t="s">
        <v>238</v>
      </c>
      <c r="D5350" s="251" t="s">
        <v>15522</v>
      </c>
      <c r="E5350" s="250" t="s">
        <v>28</v>
      </c>
      <c r="F5350" s="253" t="s">
        <v>22579</v>
      </c>
    </row>
    <row r="5351" spans="1:6" ht="67.5">
      <c r="A5351" s="246" t="s">
        <v>15523</v>
      </c>
      <c r="B5351" s="247" t="s">
        <v>15524</v>
      </c>
      <c r="C5351" s="251" t="s">
        <v>238</v>
      </c>
      <c r="D5351" s="251" t="s">
        <v>15525</v>
      </c>
      <c r="E5351" s="250" t="s">
        <v>28</v>
      </c>
      <c r="F5351" s="253" t="s">
        <v>22572</v>
      </c>
    </row>
    <row r="5352" spans="1:6" ht="54">
      <c r="A5352" s="246" t="s">
        <v>15526</v>
      </c>
      <c r="B5352" s="247" t="s">
        <v>15527</v>
      </c>
      <c r="C5352" s="251" t="s">
        <v>238</v>
      </c>
      <c r="D5352" s="251" t="s">
        <v>15528</v>
      </c>
      <c r="E5352" s="250" t="s">
        <v>28</v>
      </c>
      <c r="F5352" s="253" t="s">
        <v>7280</v>
      </c>
    </row>
    <row r="5353" spans="1:6" ht="81">
      <c r="A5353" s="246" t="s">
        <v>15529</v>
      </c>
      <c r="B5353" s="247" t="s">
        <v>15530</v>
      </c>
      <c r="C5353" s="251" t="s">
        <v>238</v>
      </c>
      <c r="D5353" s="251" t="s">
        <v>8371</v>
      </c>
      <c r="E5353" s="250" t="s">
        <v>28</v>
      </c>
      <c r="F5353" s="253" t="s">
        <v>24392</v>
      </c>
    </row>
    <row r="5354" spans="1:6" ht="81">
      <c r="A5354" s="246" t="s">
        <v>15531</v>
      </c>
      <c r="B5354" s="247" t="s">
        <v>15532</v>
      </c>
      <c r="C5354" s="251" t="s">
        <v>238</v>
      </c>
      <c r="D5354" s="251" t="s">
        <v>15533</v>
      </c>
      <c r="E5354" s="250" t="s">
        <v>28</v>
      </c>
      <c r="F5354" s="253" t="s">
        <v>19824</v>
      </c>
    </row>
    <row r="5355" spans="1:6" ht="67.5">
      <c r="A5355" s="246" t="s">
        <v>15534</v>
      </c>
      <c r="B5355" s="247" t="s">
        <v>15535</v>
      </c>
      <c r="C5355" s="251" t="s">
        <v>238</v>
      </c>
      <c r="D5355" s="251" t="s">
        <v>15536</v>
      </c>
      <c r="E5355" s="250" t="s">
        <v>28</v>
      </c>
      <c r="F5355" s="253" t="s">
        <v>15877</v>
      </c>
    </row>
    <row r="5356" spans="1:6" ht="67.5">
      <c r="A5356" s="246" t="s">
        <v>15537</v>
      </c>
      <c r="B5356" s="247" t="s">
        <v>15538</v>
      </c>
      <c r="C5356" s="251" t="s">
        <v>238</v>
      </c>
      <c r="D5356" s="251" t="s">
        <v>15539</v>
      </c>
      <c r="E5356" s="250" t="s">
        <v>28</v>
      </c>
      <c r="F5356" s="253" t="s">
        <v>20012</v>
      </c>
    </row>
    <row r="5357" spans="1:6" ht="67.5">
      <c r="A5357" s="246" t="s">
        <v>15540</v>
      </c>
      <c r="B5357" s="247" t="s">
        <v>15541</v>
      </c>
      <c r="C5357" s="251" t="s">
        <v>238</v>
      </c>
      <c r="D5357" s="251" t="s">
        <v>7777</v>
      </c>
      <c r="E5357" s="250" t="s">
        <v>28</v>
      </c>
      <c r="F5357" s="253" t="s">
        <v>22687</v>
      </c>
    </row>
    <row r="5358" spans="1:6" ht="67.5">
      <c r="A5358" s="246" t="s">
        <v>15542</v>
      </c>
      <c r="B5358" s="247" t="s">
        <v>15543</v>
      </c>
      <c r="C5358" s="251" t="s">
        <v>238</v>
      </c>
      <c r="D5358" s="251" t="s">
        <v>1406</v>
      </c>
      <c r="E5358" s="250" t="s">
        <v>28</v>
      </c>
      <c r="F5358" s="253" t="s">
        <v>14117</v>
      </c>
    </row>
    <row r="5359" spans="1:6" ht="67.5">
      <c r="A5359" s="246" t="s">
        <v>15544</v>
      </c>
      <c r="B5359" s="247" t="s">
        <v>15545</v>
      </c>
      <c r="C5359" s="251" t="s">
        <v>238</v>
      </c>
      <c r="D5359" s="251" t="s">
        <v>1633</v>
      </c>
      <c r="E5359" s="250" t="s">
        <v>28</v>
      </c>
      <c r="F5359" s="253" t="s">
        <v>1001</v>
      </c>
    </row>
    <row r="5360" spans="1:6" ht="67.5">
      <c r="A5360" s="246" t="s">
        <v>15546</v>
      </c>
      <c r="B5360" s="247" t="s">
        <v>15547</v>
      </c>
      <c r="C5360" s="251" t="s">
        <v>238</v>
      </c>
      <c r="D5360" s="251" t="s">
        <v>15548</v>
      </c>
      <c r="E5360" s="250" t="s">
        <v>28</v>
      </c>
      <c r="F5360" s="253" t="s">
        <v>7347</v>
      </c>
    </row>
    <row r="5361" spans="1:6" ht="54">
      <c r="A5361" s="246" t="s">
        <v>15549</v>
      </c>
      <c r="B5361" s="247" t="s">
        <v>15550</v>
      </c>
      <c r="C5361" s="251" t="s">
        <v>238</v>
      </c>
      <c r="D5361" s="251" t="s">
        <v>15551</v>
      </c>
      <c r="E5361" s="250" t="s">
        <v>28</v>
      </c>
      <c r="F5361" s="253" t="s">
        <v>24393</v>
      </c>
    </row>
    <row r="5362" spans="1:6" ht="67.5">
      <c r="A5362" s="246" t="s">
        <v>15552</v>
      </c>
      <c r="B5362" s="247" t="s">
        <v>15553</v>
      </c>
      <c r="C5362" s="251" t="s">
        <v>238</v>
      </c>
      <c r="D5362" s="251" t="s">
        <v>10991</v>
      </c>
      <c r="E5362" s="250" t="s">
        <v>28</v>
      </c>
      <c r="F5362" s="253" t="s">
        <v>14088</v>
      </c>
    </row>
    <row r="5363" spans="1:6" ht="81">
      <c r="A5363" s="246" t="s">
        <v>15554</v>
      </c>
      <c r="B5363" s="247" t="s">
        <v>15555</v>
      </c>
      <c r="C5363" s="251" t="s">
        <v>238</v>
      </c>
      <c r="D5363" s="251" t="s">
        <v>498</v>
      </c>
      <c r="E5363" s="250" t="s">
        <v>28</v>
      </c>
      <c r="F5363" s="253" t="s">
        <v>24394</v>
      </c>
    </row>
    <row r="5364" spans="1:6" ht="67.5">
      <c r="A5364" s="246" t="s">
        <v>15556</v>
      </c>
      <c r="B5364" s="247" t="s">
        <v>15557</v>
      </c>
      <c r="C5364" s="251" t="s">
        <v>238</v>
      </c>
      <c r="D5364" s="251" t="s">
        <v>15558</v>
      </c>
      <c r="E5364" s="250" t="s">
        <v>28</v>
      </c>
      <c r="F5364" s="253" t="s">
        <v>11155</v>
      </c>
    </row>
    <row r="5365" spans="1:6" ht="54">
      <c r="A5365" s="246" t="s">
        <v>15559</v>
      </c>
      <c r="B5365" s="247" t="s">
        <v>15560</v>
      </c>
      <c r="C5365" s="251" t="s">
        <v>238</v>
      </c>
      <c r="D5365" s="251" t="s">
        <v>15561</v>
      </c>
      <c r="E5365" s="250" t="s">
        <v>28</v>
      </c>
      <c r="F5365" s="253" t="s">
        <v>1853</v>
      </c>
    </row>
    <row r="5366" spans="1:6" ht="67.5">
      <c r="A5366" s="246" t="s">
        <v>15562</v>
      </c>
      <c r="B5366" s="247" t="s">
        <v>15563</v>
      </c>
      <c r="C5366" s="251" t="s">
        <v>238</v>
      </c>
      <c r="D5366" s="251" t="s">
        <v>7280</v>
      </c>
      <c r="E5366" s="250" t="s">
        <v>28</v>
      </c>
      <c r="F5366" s="253" t="s">
        <v>8824</v>
      </c>
    </row>
    <row r="5367" spans="1:6" ht="54">
      <c r="A5367" s="246" t="s">
        <v>15564</v>
      </c>
      <c r="B5367" s="247" t="s">
        <v>15565</v>
      </c>
      <c r="C5367" s="251" t="s">
        <v>238</v>
      </c>
      <c r="D5367" s="251" t="s">
        <v>15566</v>
      </c>
      <c r="E5367" s="250" t="s">
        <v>28</v>
      </c>
      <c r="F5367" s="253" t="s">
        <v>8479</v>
      </c>
    </row>
    <row r="5368" spans="1:6" ht="67.5">
      <c r="A5368" s="246" t="s">
        <v>15567</v>
      </c>
      <c r="B5368" s="247" t="s">
        <v>15568</v>
      </c>
      <c r="C5368" s="251" t="s">
        <v>238</v>
      </c>
      <c r="D5368" s="251" t="s">
        <v>15569</v>
      </c>
      <c r="E5368" s="250" t="s">
        <v>28</v>
      </c>
      <c r="F5368" s="253" t="s">
        <v>13141</v>
      </c>
    </row>
    <row r="5369" spans="1:6" ht="67.5">
      <c r="A5369" s="246" t="s">
        <v>15570</v>
      </c>
      <c r="B5369" s="247" t="s">
        <v>15571</v>
      </c>
      <c r="C5369" s="251" t="s">
        <v>238</v>
      </c>
      <c r="D5369" s="251" t="s">
        <v>15511</v>
      </c>
      <c r="E5369" s="250" t="s">
        <v>28</v>
      </c>
      <c r="F5369" s="253" t="s">
        <v>19844</v>
      </c>
    </row>
    <row r="5370" spans="1:6" ht="67.5">
      <c r="A5370" s="246" t="s">
        <v>15572</v>
      </c>
      <c r="B5370" s="247" t="s">
        <v>15573</v>
      </c>
      <c r="C5370" s="251" t="s">
        <v>238</v>
      </c>
      <c r="D5370" s="251" t="s">
        <v>15574</v>
      </c>
      <c r="E5370" s="250" t="s">
        <v>28</v>
      </c>
      <c r="F5370" s="253" t="s">
        <v>23417</v>
      </c>
    </row>
    <row r="5371" spans="1:6" ht="40.5">
      <c r="A5371" s="246" t="s">
        <v>15575</v>
      </c>
      <c r="B5371" s="247" t="s">
        <v>15576</v>
      </c>
      <c r="C5371" s="251" t="s">
        <v>437</v>
      </c>
      <c r="D5371" s="251" t="s">
        <v>15577</v>
      </c>
      <c r="E5371" s="250" t="s">
        <v>28</v>
      </c>
      <c r="F5371" s="253" t="s">
        <v>10875</v>
      </c>
    </row>
    <row r="5372" spans="1:6" ht="54">
      <c r="A5372" s="246" t="s">
        <v>15578</v>
      </c>
      <c r="B5372" s="247" t="s">
        <v>15579</v>
      </c>
      <c r="C5372" s="251" t="s">
        <v>437</v>
      </c>
      <c r="D5372" s="251" t="s">
        <v>15580</v>
      </c>
      <c r="E5372" s="250" t="s">
        <v>28</v>
      </c>
      <c r="F5372" s="253" t="s">
        <v>13507</v>
      </c>
    </row>
    <row r="5373" spans="1:6" ht="40.5">
      <c r="A5373" s="246" t="s">
        <v>15581</v>
      </c>
      <c r="B5373" s="247" t="s">
        <v>15582</v>
      </c>
      <c r="C5373" s="251" t="s">
        <v>437</v>
      </c>
      <c r="D5373" s="251" t="s">
        <v>486</v>
      </c>
      <c r="E5373" s="250" t="s">
        <v>28</v>
      </c>
      <c r="F5373" s="253" t="s">
        <v>1796</v>
      </c>
    </row>
    <row r="5374" spans="1:6" ht="40.5">
      <c r="A5374" s="246" t="s">
        <v>15583</v>
      </c>
      <c r="B5374" s="247" t="s">
        <v>15584</v>
      </c>
      <c r="C5374" s="251" t="s">
        <v>437</v>
      </c>
      <c r="D5374" s="251" t="s">
        <v>15585</v>
      </c>
      <c r="E5374" s="250" t="s">
        <v>28</v>
      </c>
      <c r="F5374" s="253" t="s">
        <v>1639</v>
      </c>
    </row>
    <row r="5375" spans="1:6" ht="27">
      <c r="A5375" s="246" t="s">
        <v>15586</v>
      </c>
      <c r="B5375" s="247" t="s">
        <v>15587</v>
      </c>
      <c r="C5375" s="251" t="s">
        <v>437</v>
      </c>
      <c r="D5375" s="251" t="s">
        <v>15588</v>
      </c>
      <c r="E5375" s="250" t="s">
        <v>28</v>
      </c>
      <c r="F5375" s="253" t="s">
        <v>19791</v>
      </c>
    </row>
    <row r="5376" spans="1:6" ht="54">
      <c r="A5376" s="246" t="s">
        <v>15589</v>
      </c>
      <c r="B5376" s="247" t="s">
        <v>15590</v>
      </c>
      <c r="C5376" s="251" t="s">
        <v>238</v>
      </c>
      <c r="D5376" s="251" t="s">
        <v>15591</v>
      </c>
      <c r="E5376" s="250" t="s">
        <v>28</v>
      </c>
      <c r="F5376" s="253" t="s">
        <v>11431</v>
      </c>
    </row>
    <row r="5377" spans="1:6" ht="67.5">
      <c r="A5377" s="246" t="s">
        <v>15592</v>
      </c>
      <c r="B5377" s="247" t="s">
        <v>15593</v>
      </c>
      <c r="C5377" s="251" t="s">
        <v>437</v>
      </c>
      <c r="D5377" s="251" t="s">
        <v>15594</v>
      </c>
      <c r="E5377" s="250" t="s">
        <v>28</v>
      </c>
      <c r="F5377" s="253" t="s">
        <v>24395</v>
      </c>
    </row>
    <row r="5378" spans="1:6" ht="67.5">
      <c r="A5378" s="246" t="s">
        <v>15595</v>
      </c>
      <c r="B5378" s="247" t="s">
        <v>15596</v>
      </c>
      <c r="C5378" s="251" t="s">
        <v>437</v>
      </c>
      <c r="D5378" s="251" t="s">
        <v>15597</v>
      </c>
      <c r="E5378" s="250" t="s">
        <v>28</v>
      </c>
      <c r="F5378" s="253" t="s">
        <v>24396</v>
      </c>
    </row>
    <row r="5379" spans="1:6" ht="67.5">
      <c r="A5379" s="246" t="s">
        <v>15598</v>
      </c>
      <c r="B5379" s="247" t="s">
        <v>15599</v>
      </c>
      <c r="C5379" s="251" t="s">
        <v>437</v>
      </c>
      <c r="D5379" s="251" t="s">
        <v>15600</v>
      </c>
      <c r="E5379" s="250" t="s">
        <v>28</v>
      </c>
      <c r="F5379" s="253" t="s">
        <v>24397</v>
      </c>
    </row>
    <row r="5380" spans="1:6" ht="67.5">
      <c r="A5380" s="246" t="s">
        <v>15601</v>
      </c>
      <c r="B5380" s="247" t="s">
        <v>15602</v>
      </c>
      <c r="C5380" s="251" t="s">
        <v>437</v>
      </c>
      <c r="D5380" s="251" t="s">
        <v>15603</v>
      </c>
      <c r="E5380" s="250" t="s">
        <v>28</v>
      </c>
      <c r="F5380" s="253" t="s">
        <v>24398</v>
      </c>
    </row>
    <row r="5381" spans="1:6" ht="27">
      <c r="A5381" s="246" t="s">
        <v>15604</v>
      </c>
      <c r="B5381" s="247" t="s">
        <v>15605</v>
      </c>
      <c r="C5381" s="251" t="s">
        <v>437</v>
      </c>
      <c r="D5381" s="251" t="s">
        <v>15606</v>
      </c>
      <c r="E5381" s="250" t="s">
        <v>28</v>
      </c>
      <c r="F5381" s="253" t="s">
        <v>8376</v>
      </c>
    </row>
    <row r="5382" spans="1:6" ht="54">
      <c r="A5382" s="246" t="s">
        <v>15607</v>
      </c>
      <c r="B5382" s="247" t="s">
        <v>15608</v>
      </c>
      <c r="C5382" s="251" t="s">
        <v>35</v>
      </c>
      <c r="D5382" s="251" t="s">
        <v>15609</v>
      </c>
      <c r="E5382" s="250" t="s">
        <v>28</v>
      </c>
      <c r="F5382" s="253" t="s">
        <v>11313</v>
      </c>
    </row>
    <row r="5383" spans="1:6" ht="54">
      <c r="A5383" s="246" t="s">
        <v>15610</v>
      </c>
      <c r="B5383" s="247" t="s">
        <v>15611</v>
      </c>
      <c r="C5383" s="251" t="s">
        <v>35</v>
      </c>
      <c r="D5383" s="251" t="s">
        <v>15612</v>
      </c>
      <c r="E5383" s="250" t="s">
        <v>28</v>
      </c>
      <c r="F5383" s="253" t="s">
        <v>24399</v>
      </c>
    </row>
    <row r="5384" spans="1:6" ht="54">
      <c r="A5384" s="246" t="s">
        <v>15613</v>
      </c>
      <c r="B5384" s="247" t="s">
        <v>15614</v>
      </c>
      <c r="C5384" s="251" t="s">
        <v>35</v>
      </c>
      <c r="D5384" s="251" t="s">
        <v>7236</v>
      </c>
      <c r="E5384" s="250" t="s">
        <v>28</v>
      </c>
      <c r="F5384" s="253" t="s">
        <v>10976</v>
      </c>
    </row>
    <row r="5385" spans="1:6" ht="81">
      <c r="A5385" s="246" t="s">
        <v>15615</v>
      </c>
      <c r="B5385" s="247" t="s">
        <v>15616</v>
      </c>
      <c r="C5385" s="251" t="s">
        <v>238</v>
      </c>
      <c r="D5385" s="251" t="s">
        <v>15617</v>
      </c>
      <c r="E5385" s="250" t="s">
        <v>28</v>
      </c>
      <c r="F5385" s="253" t="s">
        <v>13918</v>
      </c>
    </row>
    <row r="5386" spans="1:6" ht="81">
      <c r="A5386" s="246" t="s">
        <v>15618</v>
      </c>
      <c r="B5386" s="247" t="s">
        <v>15619</v>
      </c>
      <c r="C5386" s="251" t="s">
        <v>238</v>
      </c>
      <c r="D5386" s="251" t="s">
        <v>15620</v>
      </c>
      <c r="E5386" s="250" t="s">
        <v>28</v>
      </c>
      <c r="F5386" s="253" t="s">
        <v>24400</v>
      </c>
    </row>
    <row r="5387" spans="1:6" ht="40.5">
      <c r="A5387" s="246" t="s">
        <v>15621</v>
      </c>
      <c r="B5387" s="247" t="s">
        <v>15622</v>
      </c>
      <c r="C5387" s="251" t="s">
        <v>437</v>
      </c>
      <c r="D5387" s="251" t="s">
        <v>15623</v>
      </c>
      <c r="E5387" s="250" t="s">
        <v>28</v>
      </c>
      <c r="F5387" s="253" t="s">
        <v>24401</v>
      </c>
    </row>
    <row r="5388" spans="1:6" ht="67.5">
      <c r="A5388" s="246" t="s">
        <v>15624</v>
      </c>
      <c r="B5388" s="247" t="s">
        <v>15625</v>
      </c>
      <c r="C5388" s="251" t="s">
        <v>437</v>
      </c>
      <c r="D5388" s="251" t="s">
        <v>15626</v>
      </c>
      <c r="E5388" s="250" t="s">
        <v>28</v>
      </c>
      <c r="F5388" s="253" t="s">
        <v>24402</v>
      </c>
    </row>
    <row r="5389" spans="1:6" ht="54">
      <c r="A5389" s="246" t="s">
        <v>15627</v>
      </c>
      <c r="B5389" s="247" t="s">
        <v>15628</v>
      </c>
      <c r="C5389" s="251" t="s">
        <v>437</v>
      </c>
      <c r="D5389" s="251" t="s">
        <v>15629</v>
      </c>
      <c r="E5389" s="250" t="s">
        <v>28</v>
      </c>
      <c r="F5389" s="253" t="s">
        <v>24403</v>
      </c>
    </row>
    <row r="5390" spans="1:6" ht="54">
      <c r="A5390" s="246" t="s">
        <v>15630</v>
      </c>
      <c r="B5390" s="247" t="s">
        <v>15631</v>
      </c>
      <c r="C5390" s="251" t="s">
        <v>437</v>
      </c>
      <c r="D5390" s="251" t="s">
        <v>15632</v>
      </c>
      <c r="E5390" s="250" t="s">
        <v>28</v>
      </c>
      <c r="F5390" s="253" t="s">
        <v>24404</v>
      </c>
    </row>
    <row r="5391" spans="1:6" ht="67.5">
      <c r="A5391" s="246" t="s">
        <v>15633</v>
      </c>
      <c r="B5391" s="247" t="s">
        <v>15634</v>
      </c>
      <c r="C5391" s="251" t="s">
        <v>437</v>
      </c>
      <c r="D5391" s="251" t="s">
        <v>15635</v>
      </c>
      <c r="E5391" s="250" t="s">
        <v>28</v>
      </c>
      <c r="F5391" s="253" t="s">
        <v>24405</v>
      </c>
    </row>
    <row r="5392" spans="1:6" ht="40.5">
      <c r="A5392" s="246" t="s">
        <v>15636</v>
      </c>
      <c r="B5392" s="247" t="s">
        <v>15637</v>
      </c>
      <c r="C5392" s="251" t="s">
        <v>437</v>
      </c>
      <c r="D5392" s="251" t="s">
        <v>15638</v>
      </c>
      <c r="E5392" s="250" t="s">
        <v>28</v>
      </c>
      <c r="F5392" s="253" t="s">
        <v>24406</v>
      </c>
    </row>
    <row r="5393" spans="1:6" ht="54">
      <c r="A5393" s="246" t="s">
        <v>15639</v>
      </c>
      <c r="B5393" s="247" t="s">
        <v>15640</v>
      </c>
      <c r="C5393" s="251" t="s">
        <v>437</v>
      </c>
      <c r="D5393" s="251" t="s">
        <v>15641</v>
      </c>
      <c r="E5393" s="250" t="s">
        <v>28</v>
      </c>
      <c r="F5393" s="253" t="s">
        <v>24407</v>
      </c>
    </row>
    <row r="5394" spans="1:6" ht="40.5">
      <c r="A5394" s="246" t="s">
        <v>15642</v>
      </c>
      <c r="B5394" s="247" t="s">
        <v>15643</v>
      </c>
      <c r="C5394" s="251" t="s">
        <v>437</v>
      </c>
      <c r="D5394" s="251" t="s">
        <v>15644</v>
      </c>
      <c r="E5394" s="250" t="s">
        <v>28</v>
      </c>
      <c r="F5394" s="253" t="s">
        <v>24408</v>
      </c>
    </row>
    <row r="5395" spans="1:6" ht="54">
      <c r="A5395" s="246" t="s">
        <v>15645</v>
      </c>
      <c r="B5395" s="247" t="s">
        <v>15646</v>
      </c>
      <c r="C5395" s="251" t="s">
        <v>437</v>
      </c>
      <c r="D5395" s="251" t="s">
        <v>15647</v>
      </c>
      <c r="E5395" s="250" t="s">
        <v>28</v>
      </c>
      <c r="F5395" s="253" t="s">
        <v>18152</v>
      </c>
    </row>
    <row r="5396" spans="1:6" ht="40.5">
      <c r="A5396" s="246" t="s">
        <v>15648</v>
      </c>
      <c r="B5396" s="247" t="s">
        <v>15649</v>
      </c>
      <c r="C5396" s="251" t="s">
        <v>437</v>
      </c>
      <c r="D5396" s="251" t="s">
        <v>15650</v>
      </c>
      <c r="E5396" s="250" t="s">
        <v>28</v>
      </c>
      <c r="F5396" s="253" t="s">
        <v>24409</v>
      </c>
    </row>
    <row r="5397" spans="1:6" ht="40.5">
      <c r="A5397" s="246" t="s">
        <v>15651</v>
      </c>
      <c r="B5397" s="247" t="s">
        <v>15652</v>
      </c>
      <c r="C5397" s="251" t="s">
        <v>437</v>
      </c>
      <c r="D5397" s="251" t="s">
        <v>15653</v>
      </c>
      <c r="E5397" s="250" t="s">
        <v>28</v>
      </c>
      <c r="F5397" s="253" t="s">
        <v>24410</v>
      </c>
    </row>
    <row r="5398" spans="1:6" ht="40.5">
      <c r="A5398" s="246" t="s">
        <v>15654</v>
      </c>
      <c r="B5398" s="247" t="s">
        <v>15655</v>
      </c>
      <c r="C5398" s="251" t="s">
        <v>437</v>
      </c>
      <c r="D5398" s="251" t="s">
        <v>15656</v>
      </c>
      <c r="E5398" s="250" t="s">
        <v>28</v>
      </c>
      <c r="F5398" s="253" t="s">
        <v>24411</v>
      </c>
    </row>
    <row r="5399" spans="1:6" ht="40.5">
      <c r="A5399" s="246" t="s">
        <v>15657</v>
      </c>
      <c r="B5399" s="247" t="s">
        <v>15658</v>
      </c>
      <c r="C5399" s="251" t="s">
        <v>437</v>
      </c>
      <c r="D5399" s="251" t="s">
        <v>15659</v>
      </c>
      <c r="E5399" s="250" t="s">
        <v>28</v>
      </c>
      <c r="F5399" s="253" t="s">
        <v>24412</v>
      </c>
    </row>
    <row r="5400" spans="1:6" ht="54">
      <c r="A5400" s="246" t="s">
        <v>15660</v>
      </c>
      <c r="B5400" s="247" t="s">
        <v>15661</v>
      </c>
      <c r="C5400" s="251" t="s">
        <v>437</v>
      </c>
      <c r="D5400" s="251" t="s">
        <v>15662</v>
      </c>
      <c r="E5400" s="250" t="s">
        <v>28</v>
      </c>
      <c r="F5400" s="253" t="s">
        <v>24413</v>
      </c>
    </row>
    <row r="5401" spans="1:6" ht="40.5">
      <c r="A5401" s="246" t="s">
        <v>15663</v>
      </c>
      <c r="B5401" s="247" t="s">
        <v>15664</v>
      </c>
      <c r="C5401" s="251" t="s">
        <v>437</v>
      </c>
      <c r="D5401" s="251" t="s">
        <v>15665</v>
      </c>
      <c r="E5401" s="250" t="s">
        <v>28</v>
      </c>
      <c r="F5401" s="253" t="s">
        <v>24414</v>
      </c>
    </row>
    <row r="5402" spans="1:6" ht="54">
      <c r="A5402" s="246" t="s">
        <v>15666</v>
      </c>
      <c r="B5402" s="247" t="s">
        <v>15667</v>
      </c>
      <c r="C5402" s="251" t="s">
        <v>437</v>
      </c>
      <c r="D5402" s="251" t="s">
        <v>15668</v>
      </c>
      <c r="E5402" s="250" t="s">
        <v>28</v>
      </c>
      <c r="F5402" s="253" t="s">
        <v>24415</v>
      </c>
    </row>
    <row r="5403" spans="1:6" ht="54">
      <c r="A5403" s="246" t="s">
        <v>15669</v>
      </c>
      <c r="B5403" s="247" t="s">
        <v>15670</v>
      </c>
      <c r="C5403" s="251" t="s">
        <v>437</v>
      </c>
      <c r="D5403" s="251" t="s">
        <v>12025</v>
      </c>
      <c r="E5403" s="250" t="s">
        <v>28</v>
      </c>
      <c r="F5403" s="253" t="s">
        <v>24416</v>
      </c>
    </row>
    <row r="5404" spans="1:6" ht="40.5">
      <c r="A5404" s="246" t="s">
        <v>15671</v>
      </c>
      <c r="B5404" s="247" t="s">
        <v>15672</v>
      </c>
      <c r="C5404" s="251" t="s">
        <v>437</v>
      </c>
      <c r="D5404" s="251" t="s">
        <v>6429</v>
      </c>
      <c r="E5404" s="250" t="s">
        <v>28</v>
      </c>
      <c r="F5404" s="253" t="s">
        <v>24417</v>
      </c>
    </row>
    <row r="5405" spans="1:6" ht="40.5">
      <c r="A5405" s="246" t="s">
        <v>15673</v>
      </c>
      <c r="B5405" s="247" t="s">
        <v>15674</v>
      </c>
      <c r="C5405" s="251" t="s">
        <v>437</v>
      </c>
      <c r="D5405" s="251" t="s">
        <v>15675</v>
      </c>
      <c r="E5405" s="250" t="s">
        <v>28</v>
      </c>
      <c r="F5405" s="253" t="s">
        <v>24418</v>
      </c>
    </row>
    <row r="5406" spans="1:6" ht="40.5">
      <c r="A5406" s="246" t="s">
        <v>15676</v>
      </c>
      <c r="B5406" s="247" t="s">
        <v>15677</v>
      </c>
      <c r="C5406" s="251" t="s">
        <v>437</v>
      </c>
      <c r="D5406" s="251" t="s">
        <v>15678</v>
      </c>
      <c r="E5406" s="250" t="s">
        <v>28</v>
      </c>
      <c r="F5406" s="253" t="s">
        <v>24419</v>
      </c>
    </row>
    <row r="5407" spans="1:6" ht="67.5">
      <c r="A5407" s="246" t="s">
        <v>15679</v>
      </c>
      <c r="B5407" s="247" t="s">
        <v>15680</v>
      </c>
      <c r="C5407" s="251" t="s">
        <v>437</v>
      </c>
      <c r="D5407" s="251" t="s">
        <v>15681</v>
      </c>
      <c r="E5407" s="250" t="s">
        <v>28</v>
      </c>
      <c r="F5407" s="253" t="s">
        <v>24420</v>
      </c>
    </row>
    <row r="5408" spans="1:6" ht="54">
      <c r="A5408" s="246" t="s">
        <v>15682</v>
      </c>
      <c r="B5408" s="247" t="s">
        <v>15683</v>
      </c>
      <c r="C5408" s="251" t="s">
        <v>437</v>
      </c>
      <c r="D5408" s="251" t="s">
        <v>15684</v>
      </c>
      <c r="E5408" s="250" t="s">
        <v>28</v>
      </c>
      <c r="F5408" s="253" t="s">
        <v>22804</v>
      </c>
    </row>
    <row r="5409" spans="1:6" ht="67.5">
      <c r="A5409" s="246" t="s">
        <v>15685</v>
      </c>
      <c r="B5409" s="247" t="s">
        <v>15686</v>
      </c>
      <c r="C5409" s="251" t="s">
        <v>437</v>
      </c>
      <c r="D5409" s="251" t="s">
        <v>15687</v>
      </c>
      <c r="E5409" s="250" t="s">
        <v>28</v>
      </c>
      <c r="F5409" s="253" t="s">
        <v>24421</v>
      </c>
    </row>
    <row r="5410" spans="1:6" ht="67.5">
      <c r="A5410" s="246" t="s">
        <v>15688</v>
      </c>
      <c r="B5410" s="247" t="s">
        <v>15689</v>
      </c>
      <c r="C5410" s="251" t="s">
        <v>437</v>
      </c>
      <c r="D5410" s="251" t="s">
        <v>15690</v>
      </c>
      <c r="E5410" s="250" t="s">
        <v>28</v>
      </c>
      <c r="F5410" s="253" t="s">
        <v>24422</v>
      </c>
    </row>
    <row r="5411" spans="1:6" ht="67.5">
      <c r="A5411" s="246" t="s">
        <v>15691</v>
      </c>
      <c r="B5411" s="247" t="s">
        <v>15692</v>
      </c>
      <c r="C5411" s="251" t="s">
        <v>437</v>
      </c>
      <c r="D5411" s="251" t="s">
        <v>15693</v>
      </c>
      <c r="E5411" s="250" t="s">
        <v>28</v>
      </c>
      <c r="F5411" s="253" t="s">
        <v>24423</v>
      </c>
    </row>
    <row r="5412" spans="1:6" ht="67.5">
      <c r="A5412" s="246" t="s">
        <v>15694</v>
      </c>
      <c r="B5412" s="247" t="s">
        <v>15695</v>
      </c>
      <c r="C5412" s="251" t="s">
        <v>437</v>
      </c>
      <c r="D5412" s="251" t="s">
        <v>15696</v>
      </c>
      <c r="E5412" s="250" t="s">
        <v>28</v>
      </c>
      <c r="F5412" s="253" t="s">
        <v>24424</v>
      </c>
    </row>
    <row r="5413" spans="1:6" ht="40.5">
      <c r="A5413" s="246" t="s">
        <v>15697</v>
      </c>
      <c r="B5413" s="247" t="s">
        <v>15698</v>
      </c>
      <c r="C5413" s="251" t="s">
        <v>437</v>
      </c>
      <c r="D5413" s="251" t="s">
        <v>13833</v>
      </c>
      <c r="E5413" s="250" t="s">
        <v>28</v>
      </c>
      <c r="F5413" s="253" t="s">
        <v>24425</v>
      </c>
    </row>
    <row r="5414" spans="1:6" ht="40.5">
      <c r="A5414" s="246" t="s">
        <v>15699</v>
      </c>
      <c r="B5414" s="247" t="s">
        <v>15700</v>
      </c>
      <c r="C5414" s="251" t="s">
        <v>437</v>
      </c>
      <c r="D5414" s="251" t="s">
        <v>15701</v>
      </c>
      <c r="E5414" s="250" t="s">
        <v>28</v>
      </c>
      <c r="F5414" s="253" t="s">
        <v>12675</v>
      </c>
    </row>
    <row r="5415" spans="1:6" ht="40.5">
      <c r="A5415" s="246" t="s">
        <v>15702</v>
      </c>
      <c r="B5415" s="247" t="s">
        <v>15703</v>
      </c>
      <c r="C5415" s="251" t="s">
        <v>437</v>
      </c>
      <c r="D5415" s="251" t="s">
        <v>15704</v>
      </c>
      <c r="E5415" s="250" t="s">
        <v>28</v>
      </c>
      <c r="F5415" s="253" t="s">
        <v>24426</v>
      </c>
    </row>
    <row r="5416" spans="1:6" ht="40.5">
      <c r="A5416" s="246" t="s">
        <v>15705</v>
      </c>
      <c r="B5416" s="247" t="s">
        <v>15706</v>
      </c>
      <c r="C5416" s="251" t="s">
        <v>437</v>
      </c>
      <c r="D5416" s="251" t="s">
        <v>12817</v>
      </c>
      <c r="E5416" s="250" t="s">
        <v>28</v>
      </c>
      <c r="F5416" s="253" t="s">
        <v>19263</v>
      </c>
    </row>
    <row r="5417" spans="1:6" ht="40.5">
      <c r="A5417" s="246" t="s">
        <v>15707</v>
      </c>
      <c r="B5417" s="247" t="s">
        <v>15708</v>
      </c>
      <c r="C5417" s="251" t="s">
        <v>437</v>
      </c>
      <c r="D5417" s="251" t="s">
        <v>15709</v>
      </c>
      <c r="E5417" s="250" t="s">
        <v>28</v>
      </c>
      <c r="F5417" s="253" t="s">
        <v>24427</v>
      </c>
    </row>
    <row r="5418" spans="1:6" ht="40.5">
      <c r="A5418" s="246" t="s">
        <v>15710</v>
      </c>
      <c r="B5418" s="247" t="s">
        <v>15711</v>
      </c>
      <c r="C5418" s="251" t="s">
        <v>437</v>
      </c>
      <c r="D5418" s="251" t="s">
        <v>15712</v>
      </c>
      <c r="E5418" s="250" t="s">
        <v>28</v>
      </c>
      <c r="F5418" s="253" t="s">
        <v>24428</v>
      </c>
    </row>
    <row r="5419" spans="1:6" ht="40.5">
      <c r="A5419" s="246" t="s">
        <v>15713</v>
      </c>
      <c r="B5419" s="247" t="s">
        <v>15714</v>
      </c>
      <c r="C5419" s="251" t="s">
        <v>437</v>
      </c>
      <c r="D5419" s="251" t="s">
        <v>15715</v>
      </c>
      <c r="E5419" s="250" t="s">
        <v>28</v>
      </c>
      <c r="F5419" s="253" t="s">
        <v>2791</v>
      </c>
    </row>
    <row r="5420" spans="1:6" ht="40.5">
      <c r="A5420" s="246" t="s">
        <v>15716</v>
      </c>
      <c r="B5420" s="247" t="s">
        <v>15717</v>
      </c>
      <c r="C5420" s="251" t="s">
        <v>437</v>
      </c>
      <c r="D5420" s="251" t="s">
        <v>3337</v>
      </c>
      <c r="E5420" s="250" t="s">
        <v>28</v>
      </c>
      <c r="F5420" s="253" t="s">
        <v>15720</v>
      </c>
    </row>
    <row r="5421" spans="1:6" ht="40.5">
      <c r="A5421" s="246" t="s">
        <v>15718</v>
      </c>
      <c r="B5421" s="247" t="s">
        <v>15719</v>
      </c>
      <c r="C5421" s="251" t="s">
        <v>437</v>
      </c>
      <c r="D5421" s="251" t="s">
        <v>15720</v>
      </c>
      <c r="E5421" s="250" t="s">
        <v>28</v>
      </c>
      <c r="F5421" s="253" t="s">
        <v>24429</v>
      </c>
    </row>
    <row r="5422" spans="1:6" ht="40.5">
      <c r="A5422" s="246" t="s">
        <v>15721</v>
      </c>
      <c r="B5422" s="247" t="s">
        <v>15722</v>
      </c>
      <c r="C5422" s="251" t="s">
        <v>437</v>
      </c>
      <c r="D5422" s="251" t="s">
        <v>4495</v>
      </c>
      <c r="E5422" s="250" t="s">
        <v>28</v>
      </c>
      <c r="F5422" s="253" t="s">
        <v>22817</v>
      </c>
    </row>
    <row r="5423" spans="1:6" ht="54">
      <c r="A5423" s="246" t="s">
        <v>15723</v>
      </c>
      <c r="B5423" s="247" t="s">
        <v>15724</v>
      </c>
      <c r="C5423" s="251" t="s">
        <v>437</v>
      </c>
      <c r="D5423" s="251" t="s">
        <v>15725</v>
      </c>
      <c r="E5423" s="250" t="s">
        <v>28</v>
      </c>
      <c r="F5423" s="253" t="s">
        <v>585</v>
      </c>
    </row>
    <row r="5424" spans="1:6" ht="54">
      <c r="A5424" s="246" t="s">
        <v>15726</v>
      </c>
      <c r="B5424" s="247" t="s">
        <v>15727</v>
      </c>
      <c r="C5424" s="251" t="s">
        <v>437</v>
      </c>
      <c r="D5424" s="251" t="s">
        <v>9363</v>
      </c>
      <c r="E5424" s="250" t="s">
        <v>28</v>
      </c>
      <c r="F5424" s="253" t="s">
        <v>3901</v>
      </c>
    </row>
    <row r="5425" spans="1:6" ht="54">
      <c r="A5425" s="246" t="s">
        <v>15728</v>
      </c>
      <c r="B5425" s="247" t="s">
        <v>15729</v>
      </c>
      <c r="C5425" s="251" t="s">
        <v>437</v>
      </c>
      <c r="D5425" s="251" t="s">
        <v>15730</v>
      </c>
      <c r="E5425" s="250" t="s">
        <v>28</v>
      </c>
      <c r="F5425" s="253" t="s">
        <v>12884</v>
      </c>
    </row>
    <row r="5426" spans="1:6" ht="40.5">
      <c r="A5426" s="246" t="s">
        <v>15731</v>
      </c>
      <c r="B5426" s="247" t="s">
        <v>15732</v>
      </c>
      <c r="C5426" s="251" t="s">
        <v>437</v>
      </c>
      <c r="D5426" s="251" t="s">
        <v>15733</v>
      </c>
      <c r="E5426" s="250" t="s">
        <v>28</v>
      </c>
      <c r="F5426" s="253" t="s">
        <v>24430</v>
      </c>
    </row>
    <row r="5427" spans="1:6" ht="40.5">
      <c r="A5427" s="246" t="s">
        <v>15734</v>
      </c>
      <c r="B5427" s="247" t="s">
        <v>15735</v>
      </c>
      <c r="C5427" s="251" t="s">
        <v>437</v>
      </c>
      <c r="D5427" s="251" t="s">
        <v>3337</v>
      </c>
      <c r="E5427" s="250" t="s">
        <v>28</v>
      </c>
      <c r="F5427" s="253" t="s">
        <v>24431</v>
      </c>
    </row>
    <row r="5428" spans="1:6" ht="40.5">
      <c r="A5428" s="246" t="s">
        <v>15736</v>
      </c>
      <c r="B5428" s="247" t="s">
        <v>15737</v>
      </c>
      <c r="C5428" s="251" t="s">
        <v>437</v>
      </c>
      <c r="D5428" s="251" t="s">
        <v>5757</v>
      </c>
      <c r="E5428" s="250" t="s">
        <v>28</v>
      </c>
      <c r="F5428" s="253" t="s">
        <v>17454</v>
      </c>
    </row>
    <row r="5429" spans="1:6" ht="40.5">
      <c r="A5429" s="246" t="s">
        <v>15738</v>
      </c>
      <c r="B5429" s="247" t="s">
        <v>15739</v>
      </c>
      <c r="C5429" s="251" t="s">
        <v>437</v>
      </c>
      <c r="D5429" s="251" t="s">
        <v>15740</v>
      </c>
      <c r="E5429" s="250" t="s">
        <v>28</v>
      </c>
      <c r="F5429" s="253" t="s">
        <v>7241</v>
      </c>
    </row>
    <row r="5430" spans="1:6" ht="40.5">
      <c r="A5430" s="246" t="s">
        <v>15741</v>
      </c>
      <c r="B5430" s="247" t="s">
        <v>15742</v>
      </c>
      <c r="C5430" s="251" t="s">
        <v>437</v>
      </c>
      <c r="D5430" s="251" t="s">
        <v>11109</v>
      </c>
      <c r="E5430" s="250" t="s">
        <v>28</v>
      </c>
      <c r="F5430" s="253" t="s">
        <v>2003</v>
      </c>
    </row>
    <row r="5431" spans="1:6" ht="40.5">
      <c r="A5431" s="246" t="s">
        <v>15743</v>
      </c>
      <c r="B5431" s="247" t="s">
        <v>15744</v>
      </c>
      <c r="C5431" s="251" t="s">
        <v>437</v>
      </c>
      <c r="D5431" s="251" t="s">
        <v>11464</v>
      </c>
      <c r="E5431" s="250" t="s">
        <v>28</v>
      </c>
      <c r="F5431" s="253" t="s">
        <v>24432</v>
      </c>
    </row>
    <row r="5432" spans="1:6" ht="40.5">
      <c r="A5432" s="246" t="s">
        <v>15745</v>
      </c>
      <c r="B5432" s="247" t="s">
        <v>15746</v>
      </c>
      <c r="C5432" s="251" t="s">
        <v>437</v>
      </c>
      <c r="D5432" s="251" t="s">
        <v>15747</v>
      </c>
      <c r="E5432" s="250" t="s">
        <v>28</v>
      </c>
      <c r="F5432" s="253" t="s">
        <v>24433</v>
      </c>
    </row>
    <row r="5433" spans="1:6" ht="27">
      <c r="A5433" s="246" t="s">
        <v>15748</v>
      </c>
      <c r="B5433" s="247" t="s">
        <v>15749</v>
      </c>
      <c r="C5433" s="251" t="s">
        <v>437</v>
      </c>
      <c r="D5433" s="251" t="s">
        <v>12808</v>
      </c>
      <c r="E5433" s="250" t="s">
        <v>28</v>
      </c>
      <c r="F5433" s="253" t="s">
        <v>5684</v>
      </c>
    </row>
    <row r="5434" spans="1:6" ht="27">
      <c r="A5434" s="246" t="s">
        <v>15750</v>
      </c>
      <c r="B5434" s="247" t="s">
        <v>15751</v>
      </c>
      <c r="C5434" s="251" t="s">
        <v>437</v>
      </c>
      <c r="D5434" s="251" t="s">
        <v>15752</v>
      </c>
      <c r="E5434" s="250" t="s">
        <v>28</v>
      </c>
      <c r="F5434" s="253" t="s">
        <v>8116</v>
      </c>
    </row>
    <row r="5435" spans="1:6" ht="27">
      <c r="A5435" s="246" t="s">
        <v>15753</v>
      </c>
      <c r="B5435" s="247" t="s">
        <v>15754</v>
      </c>
      <c r="C5435" s="251" t="s">
        <v>437</v>
      </c>
      <c r="D5435" s="251" t="s">
        <v>8136</v>
      </c>
      <c r="E5435" s="250" t="s">
        <v>28</v>
      </c>
      <c r="F5435" s="253" t="s">
        <v>16405</v>
      </c>
    </row>
    <row r="5436" spans="1:6" ht="27">
      <c r="A5436" s="246" t="s">
        <v>15755</v>
      </c>
      <c r="B5436" s="247" t="s">
        <v>15756</v>
      </c>
      <c r="C5436" s="251" t="s">
        <v>238</v>
      </c>
      <c r="D5436" s="251" t="s">
        <v>13165</v>
      </c>
      <c r="E5436" s="250" t="s">
        <v>28</v>
      </c>
      <c r="F5436" s="253" t="s">
        <v>22774</v>
      </c>
    </row>
    <row r="5437" spans="1:6" ht="27">
      <c r="A5437" s="246" t="s">
        <v>15757</v>
      </c>
      <c r="B5437" s="247" t="s">
        <v>15758</v>
      </c>
      <c r="C5437" s="251" t="s">
        <v>238</v>
      </c>
      <c r="D5437" s="251" t="s">
        <v>15759</v>
      </c>
      <c r="E5437" s="250" t="s">
        <v>28</v>
      </c>
      <c r="F5437" s="253" t="s">
        <v>24434</v>
      </c>
    </row>
    <row r="5438" spans="1:6" ht="94.5">
      <c r="A5438" s="246" t="s">
        <v>15760</v>
      </c>
      <c r="B5438" s="247" t="s">
        <v>15761</v>
      </c>
      <c r="C5438" s="251" t="s">
        <v>437</v>
      </c>
      <c r="D5438" s="251" t="s">
        <v>15762</v>
      </c>
      <c r="E5438" s="250" t="s">
        <v>28</v>
      </c>
      <c r="F5438" s="253" t="s">
        <v>23399</v>
      </c>
    </row>
    <row r="5439" spans="1:6" ht="94.5">
      <c r="A5439" s="246" t="s">
        <v>15763</v>
      </c>
      <c r="B5439" s="247" t="s">
        <v>15764</v>
      </c>
      <c r="C5439" s="251" t="s">
        <v>437</v>
      </c>
      <c r="D5439" s="251" t="s">
        <v>15765</v>
      </c>
      <c r="E5439" s="250" t="s">
        <v>28</v>
      </c>
      <c r="F5439" s="253" t="s">
        <v>24435</v>
      </c>
    </row>
    <row r="5440" spans="1:6" ht="94.5">
      <c r="A5440" s="246" t="s">
        <v>15766</v>
      </c>
      <c r="B5440" s="247" t="s">
        <v>15767</v>
      </c>
      <c r="C5440" s="251" t="s">
        <v>437</v>
      </c>
      <c r="D5440" s="251" t="s">
        <v>15768</v>
      </c>
      <c r="E5440" s="250" t="s">
        <v>28</v>
      </c>
      <c r="F5440" s="253" t="s">
        <v>24436</v>
      </c>
    </row>
    <row r="5441" spans="1:6" ht="94.5">
      <c r="A5441" s="246" t="s">
        <v>15769</v>
      </c>
      <c r="B5441" s="247" t="s">
        <v>15770</v>
      </c>
      <c r="C5441" s="251" t="s">
        <v>437</v>
      </c>
      <c r="D5441" s="251" t="s">
        <v>15771</v>
      </c>
      <c r="E5441" s="250" t="s">
        <v>28</v>
      </c>
      <c r="F5441" s="253" t="s">
        <v>24437</v>
      </c>
    </row>
    <row r="5442" spans="1:6" ht="94.5">
      <c r="A5442" s="246" t="s">
        <v>15772</v>
      </c>
      <c r="B5442" s="247" t="s">
        <v>15773</v>
      </c>
      <c r="C5442" s="251" t="s">
        <v>437</v>
      </c>
      <c r="D5442" s="251" t="s">
        <v>15774</v>
      </c>
      <c r="E5442" s="250" t="s">
        <v>28</v>
      </c>
      <c r="F5442" s="253" t="s">
        <v>24438</v>
      </c>
    </row>
    <row r="5443" spans="1:6" ht="94.5">
      <c r="A5443" s="246" t="s">
        <v>15775</v>
      </c>
      <c r="B5443" s="247" t="s">
        <v>15776</v>
      </c>
      <c r="C5443" s="251" t="s">
        <v>437</v>
      </c>
      <c r="D5443" s="251" t="s">
        <v>15777</v>
      </c>
      <c r="E5443" s="250" t="s">
        <v>28</v>
      </c>
      <c r="F5443" s="253" t="s">
        <v>24439</v>
      </c>
    </row>
    <row r="5444" spans="1:6" ht="40.5">
      <c r="A5444" s="246" t="s">
        <v>15778</v>
      </c>
      <c r="B5444" s="247" t="s">
        <v>15779</v>
      </c>
      <c r="C5444" s="251" t="s">
        <v>437</v>
      </c>
      <c r="D5444" s="251" t="s">
        <v>15780</v>
      </c>
      <c r="E5444" s="250" t="s">
        <v>28</v>
      </c>
      <c r="F5444" s="253" t="s">
        <v>13810</v>
      </c>
    </row>
    <row r="5445" spans="1:6" ht="40.5">
      <c r="A5445" s="246" t="s">
        <v>15781</v>
      </c>
      <c r="B5445" s="247" t="s">
        <v>15782</v>
      </c>
      <c r="C5445" s="251" t="s">
        <v>437</v>
      </c>
      <c r="D5445" s="251" t="s">
        <v>15783</v>
      </c>
      <c r="E5445" s="250" t="s">
        <v>28</v>
      </c>
      <c r="F5445" s="253" t="s">
        <v>24440</v>
      </c>
    </row>
    <row r="5446" spans="1:6" ht="40.5">
      <c r="A5446" s="246" t="s">
        <v>15784</v>
      </c>
      <c r="B5446" s="247" t="s">
        <v>15785</v>
      </c>
      <c r="C5446" s="251" t="s">
        <v>437</v>
      </c>
      <c r="D5446" s="251" t="s">
        <v>15786</v>
      </c>
      <c r="E5446" s="250" t="s">
        <v>28</v>
      </c>
      <c r="F5446" s="253" t="s">
        <v>24441</v>
      </c>
    </row>
    <row r="5447" spans="1:6" ht="40.5">
      <c r="A5447" s="246" t="s">
        <v>15787</v>
      </c>
      <c r="B5447" s="247" t="s">
        <v>15788</v>
      </c>
      <c r="C5447" s="251" t="s">
        <v>437</v>
      </c>
      <c r="D5447" s="251" t="s">
        <v>15789</v>
      </c>
      <c r="E5447" s="250" t="s">
        <v>28</v>
      </c>
      <c r="F5447" s="253" t="s">
        <v>22373</v>
      </c>
    </row>
    <row r="5448" spans="1:6" ht="40.5">
      <c r="A5448" s="246" t="s">
        <v>15790</v>
      </c>
      <c r="B5448" s="247" t="s">
        <v>15791</v>
      </c>
      <c r="C5448" s="251" t="s">
        <v>437</v>
      </c>
      <c r="D5448" s="251" t="s">
        <v>15792</v>
      </c>
      <c r="E5448" s="250" t="s">
        <v>28</v>
      </c>
      <c r="F5448" s="253" t="s">
        <v>24442</v>
      </c>
    </row>
    <row r="5449" spans="1:6" ht="40.5">
      <c r="A5449" s="246" t="s">
        <v>15793</v>
      </c>
      <c r="B5449" s="247" t="s">
        <v>15794</v>
      </c>
      <c r="C5449" s="251" t="s">
        <v>437</v>
      </c>
      <c r="D5449" s="251" t="s">
        <v>15795</v>
      </c>
      <c r="E5449" s="250" t="s">
        <v>28</v>
      </c>
      <c r="F5449" s="253" t="s">
        <v>12855</v>
      </c>
    </row>
    <row r="5450" spans="1:6" ht="40.5">
      <c r="A5450" s="246" t="s">
        <v>15796</v>
      </c>
      <c r="B5450" s="247" t="s">
        <v>15797</v>
      </c>
      <c r="C5450" s="251" t="s">
        <v>437</v>
      </c>
      <c r="D5450" s="251" t="s">
        <v>15798</v>
      </c>
      <c r="E5450" s="250" t="s">
        <v>28</v>
      </c>
      <c r="F5450" s="253" t="s">
        <v>12650</v>
      </c>
    </row>
    <row r="5451" spans="1:6" ht="40.5">
      <c r="A5451" s="246" t="s">
        <v>15799</v>
      </c>
      <c r="B5451" s="247" t="s">
        <v>15800</v>
      </c>
      <c r="C5451" s="251" t="s">
        <v>437</v>
      </c>
      <c r="D5451" s="251" t="s">
        <v>15801</v>
      </c>
      <c r="E5451" s="250" t="s">
        <v>28</v>
      </c>
      <c r="F5451" s="253" t="s">
        <v>24443</v>
      </c>
    </row>
    <row r="5452" spans="1:6" ht="40.5">
      <c r="A5452" s="246" t="s">
        <v>15802</v>
      </c>
      <c r="B5452" s="247" t="s">
        <v>15803</v>
      </c>
      <c r="C5452" s="251" t="s">
        <v>437</v>
      </c>
      <c r="D5452" s="251" t="s">
        <v>15804</v>
      </c>
      <c r="E5452" s="250" t="s">
        <v>28</v>
      </c>
      <c r="F5452" s="253" t="s">
        <v>24444</v>
      </c>
    </row>
    <row r="5453" spans="1:6" ht="40.5">
      <c r="A5453" s="246" t="s">
        <v>15805</v>
      </c>
      <c r="B5453" s="247" t="s">
        <v>15806</v>
      </c>
      <c r="C5453" s="251" t="s">
        <v>238</v>
      </c>
      <c r="D5453" s="251" t="s">
        <v>15807</v>
      </c>
      <c r="E5453" s="250" t="s">
        <v>28</v>
      </c>
      <c r="F5453" s="253" t="s">
        <v>21761</v>
      </c>
    </row>
    <row r="5454" spans="1:6" ht="40.5">
      <c r="A5454" s="246" t="s">
        <v>15808</v>
      </c>
      <c r="B5454" s="247" t="s">
        <v>15809</v>
      </c>
      <c r="C5454" s="251" t="s">
        <v>238</v>
      </c>
      <c r="D5454" s="251" t="s">
        <v>15810</v>
      </c>
      <c r="E5454" s="250" t="s">
        <v>28</v>
      </c>
      <c r="F5454" s="253" t="s">
        <v>24445</v>
      </c>
    </row>
    <row r="5455" spans="1:6" ht="94.5">
      <c r="A5455" s="246" t="s">
        <v>15811</v>
      </c>
      <c r="B5455" s="247" t="s">
        <v>15812</v>
      </c>
      <c r="C5455" s="251" t="s">
        <v>437</v>
      </c>
      <c r="D5455" s="251" t="s">
        <v>15813</v>
      </c>
      <c r="E5455" s="250" t="s">
        <v>28</v>
      </c>
      <c r="F5455" s="253" t="s">
        <v>24446</v>
      </c>
    </row>
    <row r="5456" spans="1:6" ht="94.5">
      <c r="A5456" s="246" t="s">
        <v>15814</v>
      </c>
      <c r="B5456" s="247" t="s">
        <v>15815</v>
      </c>
      <c r="C5456" s="251" t="s">
        <v>437</v>
      </c>
      <c r="D5456" s="251" t="s">
        <v>15816</v>
      </c>
      <c r="E5456" s="250" t="s">
        <v>28</v>
      </c>
      <c r="F5456" s="253" t="s">
        <v>24447</v>
      </c>
    </row>
    <row r="5457" spans="1:6" ht="94.5">
      <c r="A5457" s="246" t="s">
        <v>15817</v>
      </c>
      <c r="B5457" s="247" t="s">
        <v>15818</v>
      </c>
      <c r="C5457" s="251" t="s">
        <v>437</v>
      </c>
      <c r="D5457" s="251" t="s">
        <v>15819</v>
      </c>
      <c r="E5457" s="250" t="s">
        <v>28</v>
      </c>
      <c r="F5457" s="253" t="s">
        <v>24448</v>
      </c>
    </row>
    <row r="5458" spans="1:6" ht="94.5">
      <c r="A5458" s="246" t="s">
        <v>15820</v>
      </c>
      <c r="B5458" s="247" t="s">
        <v>15821</v>
      </c>
      <c r="C5458" s="251" t="s">
        <v>437</v>
      </c>
      <c r="D5458" s="251" t="s">
        <v>15822</v>
      </c>
      <c r="E5458" s="250" t="s">
        <v>28</v>
      </c>
      <c r="F5458" s="253" t="s">
        <v>24449</v>
      </c>
    </row>
    <row r="5459" spans="1:6" ht="94.5">
      <c r="A5459" s="246" t="s">
        <v>15823</v>
      </c>
      <c r="B5459" s="247" t="s">
        <v>15824</v>
      </c>
      <c r="C5459" s="251" t="s">
        <v>437</v>
      </c>
      <c r="D5459" s="251" t="s">
        <v>15825</v>
      </c>
      <c r="E5459" s="250" t="s">
        <v>28</v>
      </c>
      <c r="F5459" s="253" t="s">
        <v>24450</v>
      </c>
    </row>
    <row r="5460" spans="1:6" ht="94.5">
      <c r="A5460" s="246" t="s">
        <v>15826</v>
      </c>
      <c r="B5460" s="247" t="s">
        <v>15827</v>
      </c>
      <c r="C5460" s="251" t="s">
        <v>437</v>
      </c>
      <c r="D5460" s="251" t="s">
        <v>15828</v>
      </c>
      <c r="E5460" s="250" t="s">
        <v>28</v>
      </c>
      <c r="F5460" s="253" t="s">
        <v>24451</v>
      </c>
    </row>
    <row r="5461" spans="1:6" ht="54">
      <c r="A5461" s="246" t="s">
        <v>15829</v>
      </c>
      <c r="B5461" s="247" t="s">
        <v>15830</v>
      </c>
      <c r="C5461" s="251" t="s">
        <v>30</v>
      </c>
      <c r="D5461" s="251" t="s">
        <v>6726</v>
      </c>
      <c r="E5461" s="250" t="s">
        <v>28</v>
      </c>
      <c r="F5461" s="253" t="s">
        <v>24452</v>
      </c>
    </row>
    <row r="5462" spans="1:6" ht="54">
      <c r="A5462" s="246" t="s">
        <v>15831</v>
      </c>
      <c r="B5462" s="247" t="s">
        <v>15832</v>
      </c>
      <c r="C5462" s="251" t="s">
        <v>30</v>
      </c>
      <c r="D5462" s="251" t="s">
        <v>15833</v>
      </c>
      <c r="E5462" s="250" t="s">
        <v>28</v>
      </c>
      <c r="F5462" s="253" t="s">
        <v>1120</v>
      </c>
    </row>
    <row r="5463" spans="1:6" ht="40.5">
      <c r="A5463" s="246" t="s">
        <v>15834</v>
      </c>
      <c r="B5463" s="247" t="s">
        <v>15835</v>
      </c>
      <c r="C5463" s="251" t="s">
        <v>30</v>
      </c>
      <c r="D5463" s="251" t="s">
        <v>15836</v>
      </c>
      <c r="E5463" s="250" t="s">
        <v>28</v>
      </c>
      <c r="F5463" s="253" t="s">
        <v>24453</v>
      </c>
    </row>
    <row r="5464" spans="1:6" ht="54">
      <c r="A5464" s="246" t="s">
        <v>15837</v>
      </c>
      <c r="B5464" s="247" t="s">
        <v>15838</v>
      </c>
      <c r="C5464" s="251" t="s">
        <v>30</v>
      </c>
      <c r="D5464" s="251" t="s">
        <v>15839</v>
      </c>
      <c r="E5464" s="250" t="s">
        <v>28</v>
      </c>
      <c r="F5464" s="253" t="s">
        <v>22125</v>
      </c>
    </row>
    <row r="5465" spans="1:6" ht="40.5">
      <c r="A5465" s="246" t="s">
        <v>15840</v>
      </c>
      <c r="B5465" s="247" t="s">
        <v>15841</v>
      </c>
      <c r="C5465" s="251" t="s">
        <v>30</v>
      </c>
      <c r="D5465" s="251" t="s">
        <v>15842</v>
      </c>
      <c r="E5465" s="250" t="s">
        <v>28</v>
      </c>
      <c r="F5465" s="253" t="s">
        <v>6936</v>
      </c>
    </row>
    <row r="5466" spans="1:6" ht="54">
      <c r="A5466" s="246" t="s">
        <v>15843</v>
      </c>
      <c r="B5466" s="247" t="s">
        <v>15844</v>
      </c>
      <c r="C5466" s="251" t="s">
        <v>30</v>
      </c>
      <c r="D5466" s="251" t="s">
        <v>15845</v>
      </c>
      <c r="E5466" s="250" t="s">
        <v>28</v>
      </c>
      <c r="F5466" s="253" t="s">
        <v>24454</v>
      </c>
    </row>
    <row r="5467" spans="1:6" ht="40.5">
      <c r="A5467" s="246" t="s">
        <v>15846</v>
      </c>
      <c r="B5467" s="247" t="s">
        <v>15847</v>
      </c>
      <c r="C5467" s="251" t="s">
        <v>30</v>
      </c>
      <c r="D5467" s="251" t="s">
        <v>15848</v>
      </c>
      <c r="E5467" s="250" t="s">
        <v>28</v>
      </c>
      <c r="F5467" s="253" t="s">
        <v>24455</v>
      </c>
    </row>
    <row r="5468" spans="1:6" ht="40.5">
      <c r="A5468" s="246" t="s">
        <v>15849</v>
      </c>
      <c r="B5468" s="247" t="s">
        <v>15850</v>
      </c>
      <c r="C5468" s="251" t="s">
        <v>30</v>
      </c>
      <c r="D5468" s="251" t="s">
        <v>15851</v>
      </c>
      <c r="E5468" s="250" t="s">
        <v>28</v>
      </c>
      <c r="F5468" s="253" t="s">
        <v>24456</v>
      </c>
    </row>
    <row r="5469" spans="1:6" ht="54">
      <c r="A5469" s="246" t="s">
        <v>15852</v>
      </c>
      <c r="B5469" s="247" t="s">
        <v>15853</v>
      </c>
      <c r="C5469" s="251" t="s">
        <v>35</v>
      </c>
      <c r="D5469" s="251" t="s">
        <v>15854</v>
      </c>
      <c r="E5469" s="250" t="s">
        <v>28</v>
      </c>
      <c r="F5469" s="253" t="s">
        <v>24457</v>
      </c>
    </row>
    <row r="5470" spans="1:6" ht="40.5">
      <c r="A5470" s="246" t="s">
        <v>15855</v>
      </c>
      <c r="B5470" s="247" t="s">
        <v>15856</v>
      </c>
      <c r="C5470" s="251" t="s">
        <v>30</v>
      </c>
      <c r="D5470" s="251" t="s">
        <v>3108</v>
      </c>
      <c r="E5470" s="250" t="s">
        <v>28</v>
      </c>
      <c r="F5470" s="253" t="s">
        <v>2531</v>
      </c>
    </row>
    <row r="5471" spans="1:6" ht="40.5">
      <c r="A5471" s="246" t="s">
        <v>15857</v>
      </c>
      <c r="B5471" s="247" t="s">
        <v>15858</v>
      </c>
      <c r="C5471" s="251" t="s">
        <v>30</v>
      </c>
      <c r="D5471" s="251" t="s">
        <v>3727</v>
      </c>
      <c r="E5471" s="250" t="s">
        <v>28</v>
      </c>
      <c r="F5471" s="253" t="s">
        <v>17019</v>
      </c>
    </row>
    <row r="5472" spans="1:6" ht="40.5">
      <c r="A5472" s="246" t="s">
        <v>15859</v>
      </c>
      <c r="B5472" s="247" t="s">
        <v>15860</v>
      </c>
      <c r="C5472" s="251" t="s">
        <v>30</v>
      </c>
      <c r="D5472" s="251" t="s">
        <v>1959</v>
      </c>
      <c r="E5472" s="250" t="s">
        <v>28</v>
      </c>
      <c r="F5472" s="253" t="s">
        <v>24458</v>
      </c>
    </row>
    <row r="5473" spans="1:6" ht="40.5">
      <c r="A5473" s="246" t="s">
        <v>15861</v>
      </c>
      <c r="B5473" s="247" t="s">
        <v>15862</v>
      </c>
      <c r="C5473" s="251" t="s">
        <v>30</v>
      </c>
      <c r="D5473" s="251" t="s">
        <v>3874</v>
      </c>
      <c r="E5473" s="250" t="s">
        <v>28</v>
      </c>
      <c r="F5473" s="253" t="s">
        <v>24459</v>
      </c>
    </row>
    <row r="5474" spans="1:6" ht="40.5">
      <c r="A5474" s="246" t="s">
        <v>15863</v>
      </c>
      <c r="B5474" s="247" t="s">
        <v>15864</v>
      </c>
      <c r="C5474" s="251" t="s">
        <v>30</v>
      </c>
      <c r="D5474" s="251" t="s">
        <v>15865</v>
      </c>
      <c r="E5474" s="250" t="s">
        <v>28</v>
      </c>
      <c r="F5474" s="253" t="s">
        <v>18650</v>
      </c>
    </row>
    <row r="5475" spans="1:6" ht="54">
      <c r="A5475" s="246" t="s">
        <v>15866</v>
      </c>
      <c r="B5475" s="247" t="s">
        <v>15867</v>
      </c>
      <c r="C5475" s="251" t="s">
        <v>30</v>
      </c>
      <c r="D5475" s="251" t="s">
        <v>15868</v>
      </c>
      <c r="E5475" s="250" t="s">
        <v>28</v>
      </c>
      <c r="F5475" s="253" t="s">
        <v>16263</v>
      </c>
    </row>
    <row r="5476" spans="1:6" ht="54">
      <c r="A5476" s="246" t="s">
        <v>15869</v>
      </c>
      <c r="B5476" s="247" t="s">
        <v>15870</v>
      </c>
      <c r="C5476" s="251" t="s">
        <v>30</v>
      </c>
      <c r="D5476" s="251" t="s">
        <v>495</v>
      </c>
      <c r="E5476" s="250" t="s">
        <v>28</v>
      </c>
      <c r="F5476" s="253" t="s">
        <v>2036</v>
      </c>
    </row>
    <row r="5477" spans="1:6" ht="54">
      <c r="A5477" s="246" t="s">
        <v>15871</v>
      </c>
      <c r="B5477" s="247" t="s">
        <v>15872</v>
      </c>
      <c r="C5477" s="251" t="s">
        <v>30</v>
      </c>
      <c r="D5477" s="251" t="s">
        <v>3108</v>
      </c>
      <c r="E5477" s="250" t="s">
        <v>28</v>
      </c>
      <c r="F5477" s="253" t="s">
        <v>1750</v>
      </c>
    </row>
    <row r="5478" spans="1:6" ht="54">
      <c r="A5478" s="246" t="s">
        <v>15873</v>
      </c>
      <c r="B5478" s="247" t="s">
        <v>15874</v>
      </c>
      <c r="C5478" s="251" t="s">
        <v>30</v>
      </c>
      <c r="D5478" s="251" t="s">
        <v>11032</v>
      </c>
      <c r="E5478" s="250" t="s">
        <v>28</v>
      </c>
      <c r="F5478" s="253" t="s">
        <v>24460</v>
      </c>
    </row>
    <row r="5479" spans="1:6" ht="54">
      <c r="A5479" s="246" t="s">
        <v>15875</v>
      </c>
      <c r="B5479" s="247" t="s">
        <v>15876</v>
      </c>
      <c r="C5479" s="251" t="s">
        <v>30</v>
      </c>
      <c r="D5479" s="251" t="s">
        <v>15877</v>
      </c>
      <c r="E5479" s="250" t="s">
        <v>28</v>
      </c>
      <c r="F5479" s="253" t="s">
        <v>16203</v>
      </c>
    </row>
    <row r="5480" spans="1:6" ht="54">
      <c r="A5480" s="246" t="s">
        <v>15878</v>
      </c>
      <c r="B5480" s="247" t="s">
        <v>15879</v>
      </c>
      <c r="C5480" s="251" t="s">
        <v>30</v>
      </c>
      <c r="D5480" s="251" t="s">
        <v>15880</v>
      </c>
      <c r="E5480" s="250" t="s">
        <v>28</v>
      </c>
      <c r="F5480" s="253" t="s">
        <v>24461</v>
      </c>
    </row>
    <row r="5481" spans="1:6" ht="54">
      <c r="A5481" s="246" t="s">
        <v>15881</v>
      </c>
      <c r="B5481" s="247" t="s">
        <v>15882</v>
      </c>
      <c r="C5481" s="251" t="s">
        <v>30</v>
      </c>
      <c r="D5481" s="251" t="s">
        <v>8292</v>
      </c>
      <c r="E5481" s="250" t="s">
        <v>28</v>
      </c>
      <c r="F5481" s="253" t="s">
        <v>14024</v>
      </c>
    </row>
    <row r="5482" spans="1:6" ht="54">
      <c r="A5482" s="246" t="s">
        <v>15883</v>
      </c>
      <c r="B5482" s="247" t="s">
        <v>15884</v>
      </c>
      <c r="C5482" s="251" t="s">
        <v>30</v>
      </c>
      <c r="D5482" s="251" t="s">
        <v>15443</v>
      </c>
      <c r="E5482" s="250" t="s">
        <v>28</v>
      </c>
      <c r="F5482" s="253" t="s">
        <v>22564</v>
      </c>
    </row>
    <row r="5483" spans="1:6" ht="54">
      <c r="A5483" s="246" t="s">
        <v>15885</v>
      </c>
      <c r="B5483" s="247" t="s">
        <v>15886</v>
      </c>
      <c r="C5483" s="251" t="s">
        <v>30</v>
      </c>
      <c r="D5483" s="251" t="s">
        <v>10936</v>
      </c>
      <c r="E5483" s="250" t="s">
        <v>28</v>
      </c>
      <c r="F5483" s="253" t="s">
        <v>24462</v>
      </c>
    </row>
    <row r="5484" spans="1:6" ht="54">
      <c r="A5484" s="246" t="s">
        <v>15887</v>
      </c>
      <c r="B5484" s="247" t="s">
        <v>15888</v>
      </c>
      <c r="C5484" s="251" t="s">
        <v>30</v>
      </c>
      <c r="D5484" s="251" t="s">
        <v>10867</v>
      </c>
      <c r="E5484" s="250" t="s">
        <v>28</v>
      </c>
      <c r="F5484" s="253" t="s">
        <v>23808</v>
      </c>
    </row>
    <row r="5485" spans="1:6" ht="54">
      <c r="A5485" s="246" t="s">
        <v>15889</v>
      </c>
      <c r="B5485" s="247" t="s">
        <v>15890</v>
      </c>
      <c r="C5485" s="251" t="s">
        <v>30</v>
      </c>
      <c r="D5485" s="251" t="s">
        <v>15891</v>
      </c>
      <c r="E5485" s="250" t="s">
        <v>28</v>
      </c>
      <c r="F5485" s="253" t="s">
        <v>11866</v>
      </c>
    </row>
    <row r="5486" spans="1:6" ht="54">
      <c r="A5486" s="246" t="s">
        <v>15892</v>
      </c>
      <c r="B5486" s="247" t="s">
        <v>15893</v>
      </c>
      <c r="C5486" s="251" t="s">
        <v>30</v>
      </c>
      <c r="D5486" s="251" t="s">
        <v>15894</v>
      </c>
      <c r="E5486" s="250" t="s">
        <v>28</v>
      </c>
      <c r="F5486" s="253" t="s">
        <v>10929</v>
      </c>
    </row>
    <row r="5487" spans="1:6" ht="54">
      <c r="A5487" s="246" t="s">
        <v>15895</v>
      </c>
      <c r="B5487" s="247" t="s">
        <v>15896</v>
      </c>
      <c r="C5487" s="251" t="s">
        <v>30</v>
      </c>
      <c r="D5487" s="251" t="s">
        <v>8476</v>
      </c>
      <c r="E5487" s="250" t="s">
        <v>28</v>
      </c>
      <c r="F5487" s="253" t="s">
        <v>11682</v>
      </c>
    </row>
    <row r="5488" spans="1:6" ht="54">
      <c r="A5488" s="246" t="s">
        <v>15897</v>
      </c>
      <c r="B5488" s="247" t="s">
        <v>15898</v>
      </c>
      <c r="C5488" s="251" t="s">
        <v>30</v>
      </c>
      <c r="D5488" s="251" t="s">
        <v>15899</v>
      </c>
      <c r="E5488" s="250" t="s">
        <v>28</v>
      </c>
      <c r="F5488" s="253" t="s">
        <v>11086</v>
      </c>
    </row>
    <row r="5489" spans="1:6" ht="54">
      <c r="A5489" s="246" t="s">
        <v>15900</v>
      </c>
      <c r="B5489" s="247" t="s">
        <v>15901</v>
      </c>
      <c r="C5489" s="251" t="s">
        <v>30</v>
      </c>
      <c r="D5489" s="251" t="s">
        <v>11425</v>
      </c>
      <c r="E5489" s="250" t="s">
        <v>28</v>
      </c>
      <c r="F5489" s="253" t="s">
        <v>13221</v>
      </c>
    </row>
    <row r="5490" spans="1:6" ht="81">
      <c r="A5490" s="246" t="s">
        <v>15902</v>
      </c>
      <c r="B5490" s="247" t="s">
        <v>15903</v>
      </c>
      <c r="C5490" s="251" t="s">
        <v>30</v>
      </c>
      <c r="D5490" s="251" t="s">
        <v>7260</v>
      </c>
      <c r="E5490" s="250" t="s">
        <v>28</v>
      </c>
      <c r="F5490" s="253" t="s">
        <v>24463</v>
      </c>
    </row>
    <row r="5491" spans="1:6" ht="81">
      <c r="A5491" s="246" t="s">
        <v>15904</v>
      </c>
      <c r="B5491" s="247" t="s">
        <v>15905</v>
      </c>
      <c r="C5491" s="251" t="s">
        <v>30</v>
      </c>
      <c r="D5491" s="251" t="s">
        <v>15880</v>
      </c>
      <c r="E5491" s="250" t="s">
        <v>28</v>
      </c>
      <c r="F5491" s="253" t="s">
        <v>24464</v>
      </c>
    </row>
    <row r="5492" spans="1:6" ht="81">
      <c r="A5492" s="246" t="s">
        <v>15906</v>
      </c>
      <c r="B5492" s="247" t="s">
        <v>15907</v>
      </c>
      <c r="C5492" s="251" t="s">
        <v>30</v>
      </c>
      <c r="D5492" s="251" t="s">
        <v>12301</v>
      </c>
      <c r="E5492" s="250" t="s">
        <v>28</v>
      </c>
      <c r="F5492" s="253" t="s">
        <v>13100</v>
      </c>
    </row>
    <row r="5493" spans="1:6" ht="81">
      <c r="A5493" s="246" t="s">
        <v>15908</v>
      </c>
      <c r="B5493" s="247" t="s">
        <v>15909</v>
      </c>
      <c r="C5493" s="251" t="s">
        <v>30</v>
      </c>
      <c r="D5493" s="251" t="s">
        <v>15910</v>
      </c>
      <c r="E5493" s="250" t="s">
        <v>28</v>
      </c>
      <c r="F5493" s="253" t="s">
        <v>23808</v>
      </c>
    </row>
    <row r="5494" spans="1:6" ht="81">
      <c r="A5494" s="246" t="s">
        <v>15911</v>
      </c>
      <c r="B5494" s="247" t="s">
        <v>15912</v>
      </c>
      <c r="C5494" s="251" t="s">
        <v>30</v>
      </c>
      <c r="D5494" s="251" t="s">
        <v>2969</v>
      </c>
      <c r="E5494" s="250" t="s">
        <v>28</v>
      </c>
      <c r="F5494" s="253" t="s">
        <v>19388</v>
      </c>
    </row>
    <row r="5495" spans="1:6" ht="81">
      <c r="A5495" s="246" t="s">
        <v>15913</v>
      </c>
      <c r="B5495" s="247" t="s">
        <v>15914</v>
      </c>
      <c r="C5495" s="251" t="s">
        <v>30</v>
      </c>
      <c r="D5495" s="251" t="s">
        <v>11357</v>
      </c>
      <c r="E5495" s="250" t="s">
        <v>28</v>
      </c>
      <c r="F5495" s="253" t="s">
        <v>1474</v>
      </c>
    </row>
    <row r="5496" spans="1:6" ht="81">
      <c r="A5496" s="246" t="s">
        <v>15915</v>
      </c>
      <c r="B5496" s="247" t="s">
        <v>15916</v>
      </c>
      <c r="C5496" s="251" t="s">
        <v>30</v>
      </c>
      <c r="D5496" s="251" t="s">
        <v>7939</v>
      </c>
      <c r="E5496" s="250" t="s">
        <v>28</v>
      </c>
      <c r="F5496" s="253" t="s">
        <v>7338</v>
      </c>
    </row>
    <row r="5497" spans="1:6" ht="81">
      <c r="A5497" s="246" t="s">
        <v>15917</v>
      </c>
      <c r="B5497" s="247" t="s">
        <v>15918</v>
      </c>
      <c r="C5497" s="251" t="s">
        <v>30</v>
      </c>
      <c r="D5497" s="251" t="s">
        <v>15919</v>
      </c>
      <c r="E5497" s="250" t="s">
        <v>28</v>
      </c>
      <c r="F5497" s="253" t="s">
        <v>4151</v>
      </c>
    </row>
    <row r="5498" spans="1:6" ht="81">
      <c r="A5498" s="246" t="s">
        <v>15920</v>
      </c>
      <c r="B5498" s="247" t="s">
        <v>15921</v>
      </c>
      <c r="C5498" s="251" t="s">
        <v>30</v>
      </c>
      <c r="D5498" s="251" t="s">
        <v>8102</v>
      </c>
      <c r="E5498" s="250" t="s">
        <v>28</v>
      </c>
      <c r="F5498" s="253" t="s">
        <v>7411</v>
      </c>
    </row>
    <row r="5499" spans="1:6" ht="81">
      <c r="A5499" s="246" t="s">
        <v>15922</v>
      </c>
      <c r="B5499" s="247" t="s">
        <v>15923</v>
      </c>
      <c r="C5499" s="251" t="s">
        <v>30</v>
      </c>
      <c r="D5499" s="251" t="s">
        <v>15924</v>
      </c>
      <c r="E5499" s="250" t="s">
        <v>28</v>
      </c>
      <c r="F5499" s="253" t="s">
        <v>10970</v>
      </c>
    </row>
    <row r="5500" spans="1:6" ht="81">
      <c r="A5500" s="246" t="s">
        <v>15925</v>
      </c>
      <c r="B5500" s="247" t="s">
        <v>15926</v>
      </c>
      <c r="C5500" s="251" t="s">
        <v>30</v>
      </c>
      <c r="D5500" s="251" t="s">
        <v>15927</v>
      </c>
      <c r="E5500" s="250" t="s">
        <v>28</v>
      </c>
      <c r="F5500" s="253" t="s">
        <v>10893</v>
      </c>
    </row>
    <row r="5501" spans="1:6" ht="81">
      <c r="A5501" s="246" t="s">
        <v>15928</v>
      </c>
      <c r="B5501" s="247" t="s">
        <v>15929</v>
      </c>
      <c r="C5501" s="251" t="s">
        <v>30</v>
      </c>
      <c r="D5501" s="251" t="s">
        <v>7930</v>
      </c>
      <c r="E5501" s="250" t="s">
        <v>28</v>
      </c>
      <c r="F5501" s="253" t="s">
        <v>7423</v>
      </c>
    </row>
    <row r="5502" spans="1:6" ht="81">
      <c r="A5502" s="246" t="s">
        <v>15930</v>
      </c>
      <c r="B5502" s="247" t="s">
        <v>15931</v>
      </c>
      <c r="C5502" s="251" t="s">
        <v>30</v>
      </c>
      <c r="D5502" s="251" t="s">
        <v>14106</v>
      </c>
      <c r="E5502" s="250" t="s">
        <v>28</v>
      </c>
      <c r="F5502" s="253" t="s">
        <v>24465</v>
      </c>
    </row>
    <row r="5503" spans="1:6" ht="81">
      <c r="A5503" s="246" t="s">
        <v>15932</v>
      </c>
      <c r="B5503" s="247" t="s">
        <v>15933</v>
      </c>
      <c r="C5503" s="251" t="s">
        <v>30</v>
      </c>
      <c r="D5503" s="251" t="s">
        <v>7272</v>
      </c>
      <c r="E5503" s="250" t="s">
        <v>28</v>
      </c>
      <c r="F5503" s="253" t="s">
        <v>7360</v>
      </c>
    </row>
    <row r="5504" spans="1:6" ht="81">
      <c r="A5504" s="246" t="s">
        <v>15934</v>
      </c>
      <c r="B5504" s="247" t="s">
        <v>15935</v>
      </c>
      <c r="C5504" s="251" t="s">
        <v>30</v>
      </c>
      <c r="D5504" s="251" t="s">
        <v>15936</v>
      </c>
      <c r="E5504" s="250" t="s">
        <v>28</v>
      </c>
      <c r="F5504" s="253" t="s">
        <v>1657</v>
      </c>
    </row>
    <row r="5505" spans="1:6" ht="81">
      <c r="A5505" s="246" t="s">
        <v>15937</v>
      </c>
      <c r="B5505" s="247" t="s">
        <v>15938</v>
      </c>
      <c r="C5505" s="251" t="s">
        <v>30</v>
      </c>
      <c r="D5505" s="251" t="s">
        <v>15939</v>
      </c>
      <c r="E5505" s="250" t="s">
        <v>28</v>
      </c>
      <c r="F5505" s="253" t="s">
        <v>15981</v>
      </c>
    </row>
    <row r="5506" spans="1:6" ht="81">
      <c r="A5506" s="246" t="s">
        <v>15940</v>
      </c>
      <c r="B5506" s="247" t="s">
        <v>15941</v>
      </c>
      <c r="C5506" s="251" t="s">
        <v>30</v>
      </c>
      <c r="D5506" s="251" t="s">
        <v>15942</v>
      </c>
      <c r="E5506" s="250" t="s">
        <v>28</v>
      </c>
      <c r="F5506" s="253" t="s">
        <v>24434</v>
      </c>
    </row>
    <row r="5507" spans="1:6" ht="81">
      <c r="A5507" s="246" t="s">
        <v>15943</v>
      </c>
      <c r="B5507" s="247" t="s">
        <v>15944</v>
      </c>
      <c r="C5507" s="251" t="s">
        <v>30</v>
      </c>
      <c r="D5507" s="251" t="s">
        <v>10893</v>
      </c>
      <c r="E5507" s="250" t="s">
        <v>28</v>
      </c>
      <c r="F5507" s="253" t="s">
        <v>6519</v>
      </c>
    </row>
    <row r="5508" spans="1:6" ht="81">
      <c r="A5508" s="246" t="s">
        <v>15945</v>
      </c>
      <c r="B5508" s="247" t="s">
        <v>15946</v>
      </c>
      <c r="C5508" s="251" t="s">
        <v>30</v>
      </c>
      <c r="D5508" s="251" t="s">
        <v>15947</v>
      </c>
      <c r="E5508" s="250" t="s">
        <v>28</v>
      </c>
      <c r="F5508" s="253" t="s">
        <v>6421</v>
      </c>
    </row>
    <row r="5509" spans="1:6" ht="81">
      <c r="A5509" s="246" t="s">
        <v>15948</v>
      </c>
      <c r="B5509" s="247" t="s">
        <v>15949</v>
      </c>
      <c r="C5509" s="251" t="s">
        <v>30</v>
      </c>
      <c r="D5509" s="251" t="s">
        <v>15950</v>
      </c>
      <c r="E5509" s="250" t="s">
        <v>28</v>
      </c>
      <c r="F5509" s="253" t="s">
        <v>12322</v>
      </c>
    </row>
    <row r="5510" spans="1:6" ht="94.5">
      <c r="A5510" s="246" t="s">
        <v>15951</v>
      </c>
      <c r="B5510" s="247" t="s">
        <v>15952</v>
      </c>
      <c r="C5510" s="251" t="s">
        <v>30</v>
      </c>
      <c r="D5510" s="251" t="s">
        <v>591</v>
      </c>
      <c r="E5510" s="250" t="s">
        <v>28</v>
      </c>
      <c r="F5510" s="253" t="s">
        <v>1811</v>
      </c>
    </row>
    <row r="5511" spans="1:6" ht="94.5">
      <c r="A5511" s="246" t="s">
        <v>15953</v>
      </c>
      <c r="B5511" s="247" t="s">
        <v>15954</v>
      </c>
      <c r="C5511" s="251" t="s">
        <v>30</v>
      </c>
      <c r="D5511" s="251" t="s">
        <v>14636</v>
      </c>
      <c r="E5511" s="250" t="s">
        <v>28</v>
      </c>
      <c r="F5511" s="253" t="s">
        <v>22591</v>
      </c>
    </row>
    <row r="5512" spans="1:6" ht="94.5">
      <c r="A5512" s="246" t="s">
        <v>15955</v>
      </c>
      <c r="B5512" s="247" t="s">
        <v>15956</v>
      </c>
      <c r="C5512" s="251" t="s">
        <v>30</v>
      </c>
      <c r="D5512" s="251" t="s">
        <v>15957</v>
      </c>
      <c r="E5512" s="250" t="s">
        <v>28</v>
      </c>
      <c r="F5512" s="253" t="s">
        <v>16227</v>
      </c>
    </row>
    <row r="5513" spans="1:6" ht="94.5">
      <c r="A5513" s="246" t="s">
        <v>15958</v>
      </c>
      <c r="B5513" s="247" t="s">
        <v>15959</v>
      </c>
      <c r="C5513" s="251" t="s">
        <v>30</v>
      </c>
      <c r="D5513" s="251" t="s">
        <v>13103</v>
      </c>
      <c r="E5513" s="250" t="s">
        <v>28</v>
      </c>
      <c r="F5513" s="253" t="s">
        <v>8286</v>
      </c>
    </row>
    <row r="5514" spans="1:6" ht="94.5">
      <c r="A5514" s="246" t="s">
        <v>15960</v>
      </c>
      <c r="B5514" s="247" t="s">
        <v>15961</v>
      </c>
      <c r="C5514" s="251" t="s">
        <v>30</v>
      </c>
      <c r="D5514" s="251" t="s">
        <v>9860</v>
      </c>
      <c r="E5514" s="250" t="s">
        <v>28</v>
      </c>
      <c r="F5514" s="253" t="s">
        <v>24466</v>
      </c>
    </row>
    <row r="5515" spans="1:6" ht="94.5">
      <c r="A5515" s="246" t="s">
        <v>15962</v>
      </c>
      <c r="B5515" s="247" t="s">
        <v>15963</v>
      </c>
      <c r="C5515" s="251" t="s">
        <v>30</v>
      </c>
      <c r="D5515" s="251" t="s">
        <v>15964</v>
      </c>
      <c r="E5515" s="250" t="s">
        <v>28</v>
      </c>
      <c r="F5515" s="253" t="s">
        <v>11792</v>
      </c>
    </row>
    <row r="5516" spans="1:6" ht="94.5">
      <c r="A5516" s="246" t="s">
        <v>15965</v>
      </c>
      <c r="B5516" s="247" t="s">
        <v>15966</v>
      </c>
      <c r="C5516" s="251" t="s">
        <v>30</v>
      </c>
      <c r="D5516" s="251" t="s">
        <v>15967</v>
      </c>
      <c r="E5516" s="250" t="s">
        <v>28</v>
      </c>
      <c r="F5516" s="253" t="s">
        <v>24467</v>
      </c>
    </row>
    <row r="5517" spans="1:6" ht="94.5">
      <c r="A5517" s="246" t="s">
        <v>15968</v>
      </c>
      <c r="B5517" s="247" t="s">
        <v>15969</v>
      </c>
      <c r="C5517" s="251" t="s">
        <v>30</v>
      </c>
      <c r="D5517" s="251" t="s">
        <v>15970</v>
      </c>
      <c r="E5517" s="250" t="s">
        <v>28</v>
      </c>
      <c r="F5517" s="253" t="s">
        <v>10959</v>
      </c>
    </row>
    <row r="5518" spans="1:6" ht="94.5">
      <c r="A5518" s="246" t="s">
        <v>15971</v>
      </c>
      <c r="B5518" s="247" t="s">
        <v>15972</v>
      </c>
      <c r="C5518" s="251" t="s">
        <v>30</v>
      </c>
      <c r="D5518" s="251" t="s">
        <v>15973</v>
      </c>
      <c r="E5518" s="250" t="s">
        <v>28</v>
      </c>
      <c r="F5518" s="253" t="s">
        <v>24468</v>
      </c>
    </row>
    <row r="5519" spans="1:6" ht="94.5">
      <c r="A5519" s="246" t="s">
        <v>15974</v>
      </c>
      <c r="B5519" s="247" t="s">
        <v>15975</v>
      </c>
      <c r="C5519" s="251" t="s">
        <v>30</v>
      </c>
      <c r="D5519" s="251" t="s">
        <v>5476</v>
      </c>
      <c r="E5519" s="250" t="s">
        <v>28</v>
      </c>
      <c r="F5519" s="253" t="s">
        <v>22575</v>
      </c>
    </row>
    <row r="5520" spans="1:6" ht="94.5">
      <c r="A5520" s="246" t="s">
        <v>15976</v>
      </c>
      <c r="B5520" s="247" t="s">
        <v>15977</v>
      </c>
      <c r="C5520" s="251" t="s">
        <v>30</v>
      </c>
      <c r="D5520" s="251" t="s">
        <v>15978</v>
      </c>
      <c r="E5520" s="250" t="s">
        <v>28</v>
      </c>
      <c r="F5520" s="253" t="s">
        <v>1102</v>
      </c>
    </row>
    <row r="5521" spans="1:6" ht="94.5">
      <c r="A5521" s="246" t="s">
        <v>15979</v>
      </c>
      <c r="B5521" s="247" t="s">
        <v>15980</v>
      </c>
      <c r="C5521" s="251" t="s">
        <v>30</v>
      </c>
      <c r="D5521" s="251" t="s">
        <v>15981</v>
      </c>
      <c r="E5521" s="250" t="s">
        <v>28</v>
      </c>
      <c r="F5521" s="253" t="s">
        <v>4088</v>
      </c>
    </row>
    <row r="5522" spans="1:6" ht="94.5">
      <c r="A5522" s="246" t="s">
        <v>15982</v>
      </c>
      <c r="B5522" s="247" t="s">
        <v>15983</v>
      </c>
      <c r="C5522" s="251" t="s">
        <v>30</v>
      </c>
      <c r="D5522" s="251" t="s">
        <v>831</v>
      </c>
      <c r="E5522" s="250" t="s">
        <v>28</v>
      </c>
      <c r="F5522" s="253" t="s">
        <v>24469</v>
      </c>
    </row>
    <row r="5523" spans="1:6" ht="94.5">
      <c r="A5523" s="246" t="s">
        <v>15984</v>
      </c>
      <c r="B5523" s="247" t="s">
        <v>15985</v>
      </c>
      <c r="C5523" s="251" t="s">
        <v>30</v>
      </c>
      <c r="D5523" s="251" t="s">
        <v>15986</v>
      </c>
      <c r="E5523" s="250" t="s">
        <v>28</v>
      </c>
      <c r="F5523" s="253" t="s">
        <v>24470</v>
      </c>
    </row>
    <row r="5524" spans="1:6" ht="94.5">
      <c r="A5524" s="246" t="s">
        <v>15987</v>
      </c>
      <c r="B5524" s="247" t="s">
        <v>15988</v>
      </c>
      <c r="C5524" s="251" t="s">
        <v>30</v>
      </c>
      <c r="D5524" s="251" t="s">
        <v>10901</v>
      </c>
      <c r="E5524" s="250" t="s">
        <v>28</v>
      </c>
      <c r="F5524" s="253" t="s">
        <v>23527</v>
      </c>
    </row>
    <row r="5525" spans="1:6" ht="94.5">
      <c r="A5525" s="246" t="s">
        <v>15989</v>
      </c>
      <c r="B5525" s="247" t="s">
        <v>15990</v>
      </c>
      <c r="C5525" s="251" t="s">
        <v>30</v>
      </c>
      <c r="D5525" s="251" t="s">
        <v>10141</v>
      </c>
      <c r="E5525" s="250" t="s">
        <v>28</v>
      </c>
      <c r="F5525" s="253" t="s">
        <v>11161</v>
      </c>
    </row>
    <row r="5526" spans="1:6" ht="94.5">
      <c r="A5526" s="246" t="s">
        <v>15991</v>
      </c>
      <c r="B5526" s="247" t="s">
        <v>15992</v>
      </c>
      <c r="C5526" s="251" t="s">
        <v>30</v>
      </c>
      <c r="D5526" s="251" t="s">
        <v>15993</v>
      </c>
      <c r="E5526" s="250" t="s">
        <v>28</v>
      </c>
      <c r="F5526" s="253" t="s">
        <v>8274</v>
      </c>
    </row>
    <row r="5527" spans="1:6" ht="94.5">
      <c r="A5527" s="246" t="s">
        <v>15994</v>
      </c>
      <c r="B5527" s="247" t="s">
        <v>15995</v>
      </c>
      <c r="C5527" s="251" t="s">
        <v>30</v>
      </c>
      <c r="D5527" s="251" t="s">
        <v>3722</v>
      </c>
      <c r="E5527" s="250" t="s">
        <v>28</v>
      </c>
      <c r="F5527" s="253" t="s">
        <v>11436</v>
      </c>
    </row>
    <row r="5528" spans="1:6" ht="94.5">
      <c r="A5528" s="246" t="s">
        <v>15996</v>
      </c>
      <c r="B5528" s="247" t="s">
        <v>15997</v>
      </c>
      <c r="C5528" s="251" t="s">
        <v>30</v>
      </c>
      <c r="D5528" s="251" t="s">
        <v>15998</v>
      </c>
      <c r="E5528" s="250" t="s">
        <v>28</v>
      </c>
      <c r="F5528" s="253" t="s">
        <v>24471</v>
      </c>
    </row>
    <row r="5529" spans="1:6" ht="94.5">
      <c r="A5529" s="246" t="s">
        <v>15999</v>
      </c>
      <c r="B5529" s="247" t="s">
        <v>16000</v>
      </c>
      <c r="C5529" s="251" t="s">
        <v>30</v>
      </c>
      <c r="D5529" s="251" t="s">
        <v>16001</v>
      </c>
      <c r="E5529" s="250" t="s">
        <v>28</v>
      </c>
      <c r="F5529" s="253" t="s">
        <v>23484</v>
      </c>
    </row>
    <row r="5530" spans="1:6" ht="94.5">
      <c r="A5530" s="246" t="s">
        <v>16002</v>
      </c>
      <c r="B5530" s="247" t="s">
        <v>16003</v>
      </c>
      <c r="C5530" s="251" t="s">
        <v>30</v>
      </c>
      <c r="D5530" s="251" t="s">
        <v>13297</v>
      </c>
      <c r="E5530" s="250" t="s">
        <v>28</v>
      </c>
      <c r="F5530" s="253" t="s">
        <v>24472</v>
      </c>
    </row>
    <row r="5531" spans="1:6" ht="94.5">
      <c r="A5531" s="246" t="s">
        <v>16004</v>
      </c>
      <c r="B5531" s="247" t="s">
        <v>16005</v>
      </c>
      <c r="C5531" s="251" t="s">
        <v>30</v>
      </c>
      <c r="D5531" s="251" t="s">
        <v>15894</v>
      </c>
      <c r="E5531" s="250" t="s">
        <v>28</v>
      </c>
      <c r="F5531" s="253" t="s">
        <v>19895</v>
      </c>
    </row>
    <row r="5532" spans="1:6" ht="94.5">
      <c r="A5532" s="246" t="s">
        <v>16006</v>
      </c>
      <c r="B5532" s="247" t="s">
        <v>16007</v>
      </c>
      <c r="C5532" s="251" t="s">
        <v>30</v>
      </c>
      <c r="D5532" s="251" t="s">
        <v>16008</v>
      </c>
      <c r="E5532" s="250" t="s">
        <v>28</v>
      </c>
      <c r="F5532" s="253" t="s">
        <v>23437</v>
      </c>
    </row>
    <row r="5533" spans="1:6" ht="94.5">
      <c r="A5533" s="246" t="s">
        <v>16009</v>
      </c>
      <c r="B5533" s="247" t="s">
        <v>16010</v>
      </c>
      <c r="C5533" s="251" t="s">
        <v>30</v>
      </c>
      <c r="D5533" s="251" t="s">
        <v>16011</v>
      </c>
      <c r="E5533" s="250" t="s">
        <v>28</v>
      </c>
      <c r="F5533" s="253" t="s">
        <v>24473</v>
      </c>
    </row>
    <row r="5534" spans="1:6" ht="94.5">
      <c r="A5534" s="246" t="s">
        <v>16012</v>
      </c>
      <c r="B5534" s="247" t="s">
        <v>16013</v>
      </c>
      <c r="C5534" s="251" t="s">
        <v>30</v>
      </c>
      <c r="D5534" s="251" t="s">
        <v>16014</v>
      </c>
      <c r="E5534" s="250" t="s">
        <v>28</v>
      </c>
      <c r="F5534" s="253" t="s">
        <v>1364</v>
      </c>
    </row>
    <row r="5535" spans="1:6" ht="94.5">
      <c r="A5535" s="246" t="s">
        <v>16015</v>
      </c>
      <c r="B5535" s="247" t="s">
        <v>16016</v>
      </c>
      <c r="C5535" s="251" t="s">
        <v>30</v>
      </c>
      <c r="D5535" s="251" t="s">
        <v>16017</v>
      </c>
      <c r="E5535" s="250" t="s">
        <v>28</v>
      </c>
      <c r="F5535" s="253" t="s">
        <v>15525</v>
      </c>
    </row>
    <row r="5536" spans="1:6" ht="94.5">
      <c r="A5536" s="246" t="s">
        <v>16018</v>
      </c>
      <c r="B5536" s="247" t="s">
        <v>16019</v>
      </c>
      <c r="C5536" s="251" t="s">
        <v>30</v>
      </c>
      <c r="D5536" s="251" t="s">
        <v>16020</v>
      </c>
      <c r="E5536" s="250" t="s">
        <v>28</v>
      </c>
      <c r="F5536" s="253" t="s">
        <v>3337</v>
      </c>
    </row>
    <row r="5537" spans="1:6" ht="94.5">
      <c r="A5537" s="246" t="s">
        <v>16021</v>
      </c>
      <c r="B5537" s="247" t="s">
        <v>16022</v>
      </c>
      <c r="C5537" s="251" t="s">
        <v>30</v>
      </c>
      <c r="D5537" s="251" t="s">
        <v>3480</v>
      </c>
      <c r="E5537" s="250" t="s">
        <v>28</v>
      </c>
      <c r="F5537" s="253" t="s">
        <v>3524</v>
      </c>
    </row>
    <row r="5538" spans="1:6" ht="94.5">
      <c r="A5538" s="246" t="s">
        <v>16023</v>
      </c>
      <c r="B5538" s="247" t="s">
        <v>16024</v>
      </c>
      <c r="C5538" s="251" t="s">
        <v>30</v>
      </c>
      <c r="D5538" s="251" t="s">
        <v>16025</v>
      </c>
      <c r="E5538" s="250" t="s">
        <v>28</v>
      </c>
      <c r="F5538" s="253" t="s">
        <v>24474</v>
      </c>
    </row>
    <row r="5539" spans="1:6" ht="94.5">
      <c r="A5539" s="246" t="s">
        <v>16026</v>
      </c>
      <c r="B5539" s="247" t="s">
        <v>16027</v>
      </c>
      <c r="C5539" s="251" t="s">
        <v>30</v>
      </c>
      <c r="D5539" s="251" t="s">
        <v>8495</v>
      </c>
      <c r="E5539" s="250" t="s">
        <v>28</v>
      </c>
      <c r="F5539" s="253" t="s">
        <v>507</v>
      </c>
    </row>
    <row r="5540" spans="1:6" ht="94.5">
      <c r="A5540" s="246" t="s">
        <v>16028</v>
      </c>
      <c r="B5540" s="247" t="s">
        <v>16029</v>
      </c>
      <c r="C5540" s="251" t="s">
        <v>30</v>
      </c>
      <c r="D5540" s="251" t="s">
        <v>16030</v>
      </c>
      <c r="E5540" s="250" t="s">
        <v>28</v>
      </c>
      <c r="F5540" s="253" t="s">
        <v>17032</v>
      </c>
    </row>
    <row r="5541" spans="1:6" ht="94.5">
      <c r="A5541" s="246" t="s">
        <v>16031</v>
      </c>
      <c r="B5541" s="247" t="s">
        <v>16032</v>
      </c>
      <c r="C5541" s="251" t="s">
        <v>30</v>
      </c>
      <c r="D5541" s="251" t="s">
        <v>16033</v>
      </c>
      <c r="E5541" s="250" t="s">
        <v>28</v>
      </c>
      <c r="F5541" s="253" t="s">
        <v>8959</v>
      </c>
    </row>
    <row r="5542" spans="1:6" ht="94.5">
      <c r="A5542" s="246" t="s">
        <v>16034</v>
      </c>
      <c r="B5542" s="247" t="s">
        <v>16035</v>
      </c>
      <c r="C5542" s="251" t="s">
        <v>30</v>
      </c>
      <c r="D5542" s="251" t="s">
        <v>8920</v>
      </c>
      <c r="E5542" s="250" t="s">
        <v>28</v>
      </c>
      <c r="F5542" s="253" t="s">
        <v>20216</v>
      </c>
    </row>
    <row r="5543" spans="1:6" ht="94.5">
      <c r="A5543" s="246" t="s">
        <v>16036</v>
      </c>
      <c r="B5543" s="247" t="s">
        <v>16037</v>
      </c>
      <c r="C5543" s="251" t="s">
        <v>30</v>
      </c>
      <c r="D5543" s="251" t="s">
        <v>16038</v>
      </c>
      <c r="E5543" s="250" t="s">
        <v>28</v>
      </c>
      <c r="F5543" s="253" t="s">
        <v>24475</v>
      </c>
    </row>
    <row r="5544" spans="1:6" ht="94.5">
      <c r="A5544" s="246" t="s">
        <v>16039</v>
      </c>
      <c r="B5544" s="247" t="s">
        <v>16040</v>
      </c>
      <c r="C5544" s="251" t="s">
        <v>30</v>
      </c>
      <c r="D5544" s="251" t="s">
        <v>16041</v>
      </c>
      <c r="E5544" s="250" t="s">
        <v>28</v>
      </c>
      <c r="F5544" s="253" t="s">
        <v>16402</v>
      </c>
    </row>
    <row r="5545" spans="1:6" ht="94.5">
      <c r="A5545" s="246" t="s">
        <v>16042</v>
      </c>
      <c r="B5545" s="247" t="s">
        <v>16043</v>
      </c>
      <c r="C5545" s="251" t="s">
        <v>30</v>
      </c>
      <c r="D5545" s="251" t="s">
        <v>8298</v>
      </c>
      <c r="E5545" s="250" t="s">
        <v>28</v>
      </c>
      <c r="F5545" s="253" t="s">
        <v>6508</v>
      </c>
    </row>
    <row r="5546" spans="1:6" ht="94.5">
      <c r="A5546" s="246" t="s">
        <v>16044</v>
      </c>
      <c r="B5546" s="247" t="s">
        <v>16045</v>
      </c>
      <c r="C5546" s="251" t="s">
        <v>30</v>
      </c>
      <c r="D5546" s="251" t="s">
        <v>7913</v>
      </c>
      <c r="E5546" s="250" t="s">
        <v>28</v>
      </c>
      <c r="F5546" s="253" t="s">
        <v>24476</v>
      </c>
    </row>
    <row r="5547" spans="1:6" ht="94.5">
      <c r="A5547" s="246" t="s">
        <v>16046</v>
      </c>
      <c r="B5547" s="247" t="s">
        <v>16047</v>
      </c>
      <c r="C5547" s="251" t="s">
        <v>30</v>
      </c>
      <c r="D5547" s="251" t="s">
        <v>16048</v>
      </c>
      <c r="E5547" s="250" t="s">
        <v>28</v>
      </c>
      <c r="F5547" s="253" t="s">
        <v>24477</v>
      </c>
    </row>
    <row r="5548" spans="1:6" ht="94.5">
      <c r="A5548" s="246" t="s">
        <v>16049</v>
      </c>
      <c r="B5548" s="247" t="s">
        <v>16050</v>
      </c>
      <c r="C5548" s="251" t="s">
        <v>30</v>
      </c>
      <c r="D5548" s="251" t="s">
        <v>16051</v>
      </c>
      <c r="E5548" s="250" t="s">
        <v>28</v>
      </c>
      <c r="F5548" s="253" t="s">
        <v>17199</v>
      </c>
    </row>
    <row r="5549" spans="1:6" ht="94.5">
      <c r="A5549" s="246" t="s">
        <v>16052</v>
      </c>
      <c r="B5549" s="247" t="s">
        <v>16053</v>
      </c>
      <c r="C5549" s="251" t="s">
        <v>30</v>
      </c>
      <c r="D5549" s="251" t="s">
        <v>8269</v>
      </c>
      <c r="E5549" s="250" t="s">
        <v>28</v>
      </c>
      <c r="F5549" s="253" t="s">
        <v>22593</v>
      </c>
    </row>
    <row r="5550" spans="1:6" ht="94.5">
      <c r="A5550" s="246" t="s">
        <v>16054</v>
      </c>
      <c r="B5550" s="247" t="s">
        <v>16055</v>
      </c>
      <c r="C5550" s="251" t="s">
        <v>30</v>
      </c>
      <c r="D5550" s="251" t="s">
        <v>16056</v>
      </c>
      <c r="E5550" s="250" t="s">
        <v>28</v>
      </c>
      <c r="F5550" s="253" t="s">
        <v>8330</v>
      </c>
    </row>
    <row r="5551" spans="1:6" ht="94.5">
      <c r="A5551" s="246" t="s">
        <v>16057</v>
      </c>
      <c r="B5551" s="247" t="s">
        <v>16058</v>
      </c>
      <c r="C5551" s="251" t="s">
        <v>30</v>
      </c>
      <c r="D5551" s="251" t="s">
        <v>16059</v>
      </c>
      <c r="E5551" s="250" t="s">
        <v>28</v>
      </c>
      <c r="F5551" s="253" t="s">
        <v>2378</v>
      </c>
    </row>
    <row r="5552" spans="1:6" ht="94.5">
      <c r="A5552" s="246" t="s">
        <v>16060</v>
      </c>
      <c r="B5552" s="247" t="s">
        <v>16061</v>
      </c>
      <c r="C5552" s="251" t="s">
        <v>30</v>
      </c>
      <c r="D5552" s="251" t="s">
        <v>16062</v>
      </c>
      <c r="E5552" s="250" t="s">
        <v>28</v>
      </c>
      <c r="F5552" s="253" t="s">
        <v>18483</v>
      </c>
    </row>
    <row r="5553" spans="1:6" ht="94.5">
      <c r="A5553" s="246" t="s">
        <v>16063</v>
      </c>
      <c r="B5553" s="247" t="s">
        <v>16064</v>
      </c>
      <c r="C5553" s="251" t="s">
        <v>30</v>
      </c>
      <c r="D5553" s="251" t="s">
        <v>16065</v>
      </c>
      <c r="E5553" s="250" t="s">
        <v>28</v>
      </c>
      <c r="F5553" s="253" t="s">
        <v>7187</v>
      </c>
    </row>
    <row r="5554" spans="1:6" ht="94.5">
      <c r="A5554" s="246" t="s">
        <v>16066</v>
      </c>
      <c r="B5554" s="247" t="s">
        <v>16067</v>
      </c>
      <c r="C5554" s="251" t="s">
        <v>30</v>
      </c>
      <c r="D5554" s="251" t="s">
        <v>16068</v>
      </c>
      <c r="E5554" s="250" t="s">
        <v>28</v>
      </c>
      <c r="F5554" s="253" t="s">
        <v>17196</v>
      </c>
    </row>
    <row r="5555" spans="1:6" ht="94.5">
      <c r="A5555" s="246" t="s">
        <v>16069</v>
      </c>
      <c r="B5555" s="247" t="s">
        <v>16070</v>
      </c>
      <c r="C5555" s="251" t="s">
        <v>30</v>
      </c>
      <c r="D5555" s="251" t="s">
        <v>16071</v>
      </c>
      <c r="E5555" s="250" t="s">
        <v>28</v>
      </c>
      <c r="F5555" s="253" t="s">
        <v>9908</v>
      </c>
    </row>
    <row r="5556" spans="1:6" ht="94.5">
      <c r="A5556" s="246" t="s">
        <v>16072</v>
      </c>
      <c r="B5556" s="247" t="s">
        <v>16073</v>
      </c>
      <c r="C5556" s="251" t="s">
        <v>30</v>
      </c>
      <c r="D5556" s="251" t="s">
        <v>16074</v>
      </c>
      <c r="E5556" s="250" t="s">
        <v>28</v>
      </c>
      <c r="F5556" s="253" t="s">
        <v>24478</v>
      </c>
    </row>
    <row r="5557" spans="1:6" ht="94.5">
      <c r="A5557" s="246" t="s">
        <v>16075</v>
      </c>
      <c r="B5557" s="247" t="s">
        <v>16076</v>
      </c>
      <c r="C5557" s="251" t="s">
        <v>30</v>
      </c>
      <c r="D5557" s="251" t="s">
        <v>13321</v>
      </c>
      <c r="E5557" s="250" t="s">
        <v>28</v>
      </c>
      <c r="F5557" s="253" t="s">
        <v>21248</v>
      </c>
    </row>
    <row r="5558" spans="1:6" ht="94.5">
      <c r="A5558" s="246" t="s">
        <v>16077</v>
      </c>
      <c r="B5558" s="247" t="s">
        <v>16078</v>
      </c>
      <c r="C5558" s="251" t="s">
        <v>30</v>
      </c>
      <c r="D5558" s="251" t="s">
        <v>14106</v>
      </c>
      <c r="E5558" s="250" t="s">
        <v>28</v>
      </c>
      <c r="F5558" s="253" t="s">
        <v>22588</v>
      </c>
    </row>
    <row r="5559" spans="1:6" ht="94.5">
      <c r="A5559" s="246" t="s">
        <v>16079</v>
      </c>
      <c r="B5559" s="247" t="s">
        <v>16080</v>
      </c>
      <c r="C5559" s="251" t="s">
        <v>30</v>
      </c>
      <c r="D5559" s="251" t="s">
        <v>8136</v>
      </c>
      <c r="E5559" s="250" t="s">
        <v>28</v>
      </c>
      <c r="F5559" s="253" t="s">
        <v>3848</v>
      </c>
    </row>
    <row r="5560" spans="1:6" ht="94.5">
      <c r="A5560" s="246" t="s">
        <v>16081</v>
      </c>
      <c r="B5560" s="247" t="s">
        <v>16082</v>
      </c>
      <c r="C5560" s="251" t="s">
        <v>30</v>
      </c>
      <c r="D5560" s="251" t="s">
        <v>16083</v>
      </c>
      <c r="E5560" s="250" t="s">
        <v>28</v>
      </c>
      <c r="F5560" s="253" t="s">
        <v>24479</v>
      </c>
    </row>
    <row r="5561" spans="1:6" ht="94.5">
      <c r="A5561" s="246" t="s">
        <v>16084</v>
      </c>
      <c r="B5561" s="247" t="s">
        <v>16085</v>
      </c>
      <c r="C5561" s="251" t="s">
        <v>30</v>
      </c>
      <c r="D5561" s="251" t="s">
        <v>10528</v>
      </c>
      <c r="E5561" s="250" t="s">
        <v>28</v>
      </c>
      <c r="F5561" s="253" t="s">
        <v>23331</v>
      </c>
    </row>
    <row r="5562" spans="1:6" ht="94.5">
      <c r="A5562" s="246" t="s">
        <v>16086</v>
      </c>
      <c r="B5562" s="247" t="s">
        <v>16087</v>
      </c>
      <c r="C5562" s="251" t="s">
        <v>30</v>
      </c>
      <c r="D5562" s="251" t="s">
        <v>8395</v>
      </c>
      <c r="E5562" s="250" t="s">
        <v>28</v>
      </c>
      <c r="F5562" s="253" t="s">
        <v>16144</v>
      </c>
    </row>
    <row r="5563" spans="1:6" ht="94.5">
      <c r="A5563" s="246" t="s">
        <v>16088</v>
      </c>
      <c r="B5563" s="247" t="s">
        <v>16089</v>
      </c>
      <c r="C5563" s="251" t="s">
        <v>30</v>
      </c>
      <c r="D5563" s="251" t="s">
        <v>8920</v>
      </c>
      <c r="E5563" s="250" t="s">
        <v>28</v>
      </c>
      <c r="F5563" s="253" t="s">
        <v>24480</v>
      </c>
    </row>
    <row r="5564" spans="1:6" ht="94.5">
      <c r="A5564" s="246" t="s">
        <v>16090</v>
      </c>
      <c r="B5564" s="247" t="s">
        <v>16091</v>
      </c>
      <c r="C5564" s="251" t="s">
        <v>30</v>
      </c>
      <c r="D5564" s="251" t="s">
        <v>16092</v>
      </c>
      <c r="E5564" s="250" t="s">
        <v>28</v>
      </c>
      <c r="F5564" s="253" t="s">
        <v>11754</v>
      </c>
    </row>
    <row r="5565" spans="1:6" ht="94.5">
      <c r="A5565" s="246" t="s">
        <v>16093</v>
      </c>
      <c r="B5565" s="247" t="s">
        <v>16094</v>
      </c>
      <c r="C5565" s="251" t="s">
        <v>30</v>
      </c>
      <c r="D5565" s="251" t="s">
        <v>8172</v>
      </c>
      <c r="E5565" s="250" t="s">
        <v>28</v>
      </c>
      <c r="F5565" s="253" t="s">
        <v>20165</v>
      </c>
    </row>
    <row r="5566" spans="1:6" ht="94.5">
      <c r="A5566" s="246" t="s">
        <v>16095</v>
      </c>
      <c r="B5566" s="247" t="s">
        <v>16096</v>
      </c>
      <c r="C5566" s="251" t="s">
        <v>30</v>
      </c>
      <c r="D5566" s="251" t="s">
        <v>16083</v>
      </c>
      <c r="E5566" s="250" t="s">
        <v>28</v>
      </c>
      <c r="F5566" s="253" t="s">
        <v>24481</v>
      </c>
    </row>
    <row r="5567" spans="1:6" ht="94.5">
      <c r="A5567" s="246" t="s">
        <v>16097</v>
      </c>
      <c r="B5567" s="247" t="s">
        <v>16098</v>
      </c>
      <c r="C5567" s="251" t="s">
        <v>30</v>
      </c>
      <c r="D5567" s="251" t="s">
        <v>14217</v>
      </c>
      <c r="E5567" s="250" t="s">
        <v>28</v>
      </c>
      <c r="F5567" s="253" t="s">
        <v>24482</v>
      </c>
    </row>
    <row r="5568" spans="1:6" ht="94.5">
      <c r="A5568" s="246" t="s">
        <v>16099</v>
      </c>
      <c r="B5568" s="247" t="s">
        <v>16100</v>
      </c>
      <c r="C5568" s="251" t="s">
        <v>30</v>
      </c>
      <c r="D5568" s="251" t="s">
        <v>16101</v>
      </c>
      <c r="E5568" s="250" t="s">
        <v>28</v>
      </c>
      <c r="F5568" s="253" t="s">
        <v>24483</v>
      </c>
    </row>
    <row r="5569" spans="1:6" ht="94.5">
      <c r="A5569" s="246" t="s">
        <v>16102</v>
      </c>
      <c r="B5569" s="247" t="s">
        <v>16103</v>
      </c>
      <c r="C5569" s="251" t="s">
        <v>30</v>
      </c>
      <c r="D5569" s="251" t="s">
        <v>16104</v>
      </c>
      <c r="E5569" s="250" t="s">
        <v>28</v>
      </c>
      <c r="F5569" s="253" t="s">
        <v>24484</v>
      </c>
    </row>
    <row r="5570" spans="1:6" ht="94.5">
      <c r="A5570" s="246" t="s">
        <v>16105</v>
      </c>
      <c r="B5570" s="247" t="s">
        <v>16106</v>
      </c>
      <c r="C5570" s="251" t="s">
        <v>30</v>
      </c>
      <c r="D5570" s="251" t="s">
        <v>16107</v>
      </c>
      <c r="E5570" s="250" t="s">
        <v>28</v>
      </c>
      <c r="F5570" s="253" t="s">
        <v>17358</v>
      </c>
    </row>
    <row r="5571" spans="1:6" ht="94.5">
      <c r="A5571" s="246" t="s">
        <v>16108</v>
      </c>
      <c r="B5571" s="247" t="s">
        <v>16109</v>
      </c>
      <c r="C5571" s="251" t="s">
        <v>30</v>
      </c>
      <c r="D5571" s="251" t="s">
        <v>13401</v>
      </c>
      <c r="E5571" s="250" t="s">
        <v>28</v>
      </c>
      <c r="F5571" s="253" t="s">
        <v>24485</v>
      </c>
    </row>
    <row r="5572" spans="1:6" ht="94.5">
      <c r="A5572" s="246" t="s">
        <v>16110</v>
      </c>
      <c r="B5572" s="247" t="s">
        <v>16111</v>
      </c>
      <c r="C5572" s="251" t="s">
        <v>30</v>
      </c>
      <c r="D5572" s="251" t="s">
        <v>16112</v>
      </c>
      <c r="E5572" s="250" t="s">
        <v>28</v>
      </c>
      <c r="F5572" s="253" t="s">
        <v>10144</v>
      </c>
    </row>
    <row r="5573" spans="1:6" ht="94.5">
      <c r="A5573" s="246" t="s">
        <v>16113</v>
      </c>
      <c r="B5573" s="247" t="s">
        <v>16114</v>
      </c>
      <c r="C5573" s="251" t="s">
        <v>30</v>
      </c>
      <c r="D5573" s="251" t="s">
        <v>16115</v>
      </c>
      <c r="E5573" s="250" t="s">
        <v>28</v>
      </c>
      <c r="F5573" s="253" t="s">
        <v>24486</v>
      </c>
    </row>
    <row r="5574" spans="1:6" ht="94.5">
      <c r="A5574" s="246" t="s">
        <v>16116</v>
      </c>
      <c r="B5574" s="247" t="s">
        <v>16117</v>
      </c>
      <c r="C5574" s="251" t="s">
        <v>30</v>
      </c>
      <c r="D5574" s="251" t="s">
        <v>4064</v>
      </c>
      <c r="E5574" s="250" t="s">
        <v>28</v>
      </c>
      <c r="F5574" s="253" t="s">
        <v>1835</v>
      </c>
    </row>
    <row r="5575" spans="1:6" ht="94.5">
      <c r="A5575" s="246" t="s">
        <v>16118</v>
      </c>
      <c r="B5575" s="247" t="s">
        <v>16119</v>
      </c>
      <c r="C5575" s="251" t="s">
        <v>30</v>
      </c>
      <c r="D5575" s="251" t="s">
        <v>16120</v>
      </c>
      <c r="E5575" s="250" t="s">
        <v>28</v>
      </c>
      <c r="F5575" s="253" t="s">
        <v>17304</v>
      </c>
    </row>
    <row r="5576" spans="1:6" ht="94.5">
      <c r="A5576" s="246" t="s">
        <v>16121</v>
      </c>
      <c r="B5576" s="247" t="s">
        <v>16122</v>
      </c>
      <c r="C5576" s="251" t="s">
        <v>30</v>
      </c>
      <c r="D5576" s="251" t="s">
        <v>16123</v>
      </c>
      <c r="E5576" s="250" t="s">
        <v>28</v>
      </c>
      <c r="F5576" s="253" t="s">
        <v>368</v>
      </c>
    </row>
    <row r="5577" spans="1:6" ht="94.5">
      <c r="A5577" s="246" t="s">
        <v>16124</v>
      </c>
      <c r="B5577" s="247" t="s">
        <v>16125</v>
      </c>
      <c r="C5577" s="251" t="s">
        <v>30</v>
      </c>
      <c r="D5577" s="251" t="s">
        <v>16126</v>
      </c>
      <c r="E5577" s="250" t="s">
        <v>28</v>
      </c>
      <c r="F5577" s="253" t="s">
        <v>24487</v>
      </c>
    </row>
    <row r="5578" spans="1:6" ht="94.5">
      <c r="A5578" s="246" t="s">
        <v>16127</v>
      </c>
      <c r="B5578" s="247" t="s">
        <v>16128</v>
      </c>
      <c r="C5578" s="251" t="s">
        <v>30</v>
      </c>
      <c r="D5578" s="251" t="s">
        <v>8277</v>
      </c>
      <c r="E5578" s="250" t="s">
        <v>28</v>
      </c>
      <c r="F5578" s="253" t="s">
        <v>24488</v>
      </c>
    </row>
    <row r="5579" spans="1:6" ht="94.5">
      <c r="A5579" s="246" t="s">
        <v>16129</v>
      </c>
      <c r="B5579" s="247" t="s">
        <v>16130</v>
      </c>
      <c r="C5579" s="251" t="s">
        <v>30</v>
      </c>
      <c r="D5579" s="251" t="s">
        <v>13966</v>
      </c>
      <c r="E5579" s="250" t="s">
        <v>28</v>
      </c>
      <c r="F5579" s="253" t="s">
        <v>15612</v>
      </c>
    </row>
    <row r="5580" spans="1:6" ht="94.5">
      <c r="A5580" s="246" t="s">
        <v>16131</v>
      </c>
      <c r="B5580" s="247" t="s">
        <v>16132</v>
      </c>
      <c r="C5580" s="251" t="s">
        <v>30</v>
      </c>
      <c r="D5580" s="251" t="s">
        <v>8677</v>
      </c>
      <c r="E5580" s="250" t="s">
        <v>28</v>
      </c>
      <c r="F5580" s="253" t="s">
        <v>22688</v>
      </c>
    </row>
    <row r="5581" spans="1:6" ht="94.5">
      <c r="A5581" s="246" t="s">
        <v>16133</v>
      </c>
      <c r="B5581" s="247" t="s">
        <v>16134</v>
      </c>
      <c r="C5581" s="251" t="s">
        <v>30</v>
      </c>
      <c r="D5581" s="251" t="s">
        <v>16135</v>
      </c>
      <c r="E5581" s="250" t="s">
        <v>28</v>
      </c>
      <c r="F5581" s="253" t="s">
        <v>23799</v>
      </c>
    </row>
    <row r="5582" spans="1:6" ht="54">
      <c r="A5582" s="246" t="s">
        <v>16136</v>
      </c>
      <c r="B5582" s="247" t="s">
        <v>16137</v>
      </c>
      <c r="C5582" s="251" t="s">
        <v>30</v>
      </c>
      <c r="D5582" s="251" t="s">
        <v>16138</v>
      </c>
      <c r="E5582" s="250" t="s">
        <v>28</v>
      </c>
      <c r="F5582" s="253" t="s">
        <v>24489</v>
      </c>
    </row>
    <row r="5583" spans="1:6" ht="67.5">
      <c r="A5583" s="246" t="s">
        <v>16139</v>
      </c>
      <c r="B5583" s="247" t="s">
        <v>16140</v>
      </c>
      <c r="C5583" s="251" t="s">
        <v>30</v>
      </c>
      <c r="D5583" s="251" t="s">
        <v>16141</v>
      </c>
      <c r="E5583" s="250" t="s">
        <v>28</v>
      </c>
      <c r="F5583" s="253" t="s">
        <v>24490</v>
      </c>
    </row>
    <row r="5584" spans="1:6" ht="54">
      <c r="A5584" s="246" t="s">
        <v>16142</v>
      </c>
      <c r="B5584" s="247" t="s">
        <v>16143</v>
      </c>
      <c r="C5584" s="251" t="s">
        <v>30</v>
      </c>
      <c r="D5584" s="251" t="s">
        <v>16144</v>
      </c>
      <c r="E5584" s="250" t="s">
        <v>28</v>
      </c>
      <c r="F5584" s="253" t="s">
        <v>11644</v>
      </c>
    </row>
    <row r="5585" spans="1:6" ht="54">
      <c r="A5585" s="246" t="s">
        <v>16145</v>
      </c>
      <c r="B5585" s="247" t="s">
        <v>16146</v>
      </c>
      <c r="C5585" s="251" t="s">
        <v>30</v>
      </c>
      <c r="D5585" s="251" t="s">
        <v>16147</v>
      </c>
      <c r="E5585" s="250" t="s">
        <v>28</v>
      </c>
      <c r="F5585" s="253" t="s">
        <v>24003</v>
      </c>
    </row>
    <row r="5586" spans="1:6" ht="81">
      <c r="A5586" s="246" t="s">
        <v>16148</v>
      </c>
      <c r="B5586" s="247" t="s">
        <v>16149</v>
      </c>
      <c r="C5586" s="251" t="s">
        <v>30</v>
      </c>
      <c r="D5586" s="251" t="s">
        <v>16150</v>
      </c>
      <c r="E5586" s="250" t="s">
        <v>28</v>
      </c>
      <c r="F5586" s="253" t="s">
        <v>11609</v>
      </c>
    </row>
    <row r="5587" spans="1:6" ht="94.5">
      <c r="A5587" s="246" t="s">
        <v>16151</v>
      </c>
      <c r="B5587" s="247" t="s">
        <v>16152</v>
      </c>
      <c r="C5587" s="251" t="s">
        <v>30</v>
      </c>
      <c r="D5587" s="251" t="s">
        <v>11307</v>
      </c>
      <c r="E5587" s="250" t="s">
        <v>28</v>
      </c>
      <c r="F5587" s="253" t="s">
        <v>24491</v>
      </c>
    </row>
    <row r="5588" spans="1:6" ht="94.5">
      <c r="A5588" s="246" t="s">
        <v>16153</v>
      </c>
      <c r="B5588" s="247" t="s">
        <v>16154</v>
      </c>
      <c r="C5588" s="251" t="s">
        <v>30</v>
      </c>
      <c r="D5588" s="251" t="s">
        <v>16155</v>
      </c>
      <c r="E5588" s="250" t="s">
        <v>28</v>
      </c>
      <c r="F5588" s="253" t="s">
        <v>24492</v>
      </c>
    </row>
    <row r="5589" spans="1:6" ht="94.5">
      <c r="A5589" s="246" t="s">
        <v>16156</v>
      </c>
      <c r="B5589" s="247" t="s">
        <v>16157</v>
      </c>
      <c r="C5589" s="251" t="s">
        <v>30</v>
      </c>
      <c r="D5589" s="251" t="s">
        <v>16158</v>
      </c>
      <c r="E5589" s="250" t="s">
        <v>28</v>
      </c>
      <c r="F5589" s="253" t="s">
        <v>18656</v>
      </c>
    </row>
    <row r="5590" spans="1:6" ht="94.5">
      <c r="A5590" s="246" t="s">
        <v>16159</v>
      </c>
      <c r="B5590" s="247" t="s">
        <v>16160</v>
      </c>
      <c r="C5590" s="251" t="s">
        <v>30</v>
      </c>
      <c r="D5590" s="251" t="s">
        <v>8125</v>
      </c>
      <c r="E5590" s="250" t="s">
        <v>28</v>
      </c>
      <c r="F5590" s="253" t="s">
        <v>14327</v>
      </c>
    </row>
    <row r="5591" spans="1:6" ht="81">
      <c r="A5591" s="246" t="s">
        <v>16161</v>
      </c>
      <c r="B5591" s="247" t="s">
        <v>16162</v>
      </c>
      <c r="C5591" s="251" t="s">
        <v>30</v>
      </c>
      <c r="D5591" s="251" t="s">
        <v>15733</v>
      </c>
      <c r="E5591" s="250" t="s">
        <v>28</v>
      </c>
      <c r="F5591" s="253" t="s">
        <v>8231</v>
      </c>
    </row>
    <row r="5592" spans="1:6" ht="94.5">
      <c r="A5592" s="246" t="s">
        <v>16163</v>
      </c>
      <c r="B5592" s="247" t="s">
        <v>16164</v>
      </c>
      <c r="C5592" s="251" t="s">
        <v>30</v>
      </c>
      <c r="D5592" s="251" t="s">
        <v>16165</v>
      </c>
      <c r="E5592" s="250" t="s">
        <v>28</v>
      </c>
      <c r="F5592" s="253" t="s">
        <v>8119</v>
      </c>
    </row>
    <row r="5593" spans="1:6" ht="94.5">
      <c r="A5593" s="246" t="s">
        <v>16166</v>
      </c>
      <c r="B5593" s="247" t="s">
        <v>16167</v>
      </c>
      <c r="C5593" s="251" t="s">
        <v>30</v>
      </c>
      <c r="D5593" s="251" t="s">
        <v>16168</v>
      </c>
      <c r="E5593" s="250" t="s">
        <v>28</v>
      </c>
      <c r="F5593" s="253" t="s">
        <v>3251</v>
      </c>
    </row>
    <row r="5594" spans="1:6" ht="94.5">
      <c r="A5594" s="246" t="s">
        <v>16169</v>
      </c>
      <c r="B5594" s="247" t="s">
        <v>16170</v>
      </c>
      <c r="C5594" s="251" t="s">
        <v>30</v>
      </c>
      <c r="D5594" s="251" t="s">
        <v>16171</v>
      </c>
      <c r="E5594" s="250" t="s">
        <v>28</v>
      </c>
      <c r="F5594" s="253" t="s">
        <v>15588</v>
      </c>
    </row>
    <row r="5595" spans="1:6" ht="94.5">
      <c r="A5595" s="246" t="s">
        <v>16172</v>
      </c>
      <c r="B5595" s="247" t="s">
        <v>16173</v>
      </c>
      <c r="C5595" s="251" t="s">
        <v>30</v>
      </c>
      <c r="D5595" s="251" t="s">
        <v>1974</v>
      </c>
      <c r="E5595" s="250" t="s">
        <v>28</v>
      </c>
      <c r="F5595" s="253" t="s">
        <v>19364</v>
      </c>
    </row>
    <row r="5596" spans="1:6" ht="81">
      <c r="A5596" s="246" t="s">
        <v>16174</v>
      </c>
      <c r="B5596" s="247" t="s">
        <v>16175</v>
      </c>
      <c r="C5596" s="251" t="s">
        <v>30</v>
      </c>
      <c r="D5596" s="251" t="s">
        <v>8269</v>
      </c>
      <c r="E5596" s="250" t="s">
        <v>28</v>
      </c>
      <c r="F5596" s="253" t="s">
        <v>17170</v>
      </c>
    </row>
    <row r="5597" spans="1:6" ht="81">
      <c r="A5597" s="246" t="s">
        <v>16176</v>
      </c>
      <c r="B5597" s="247" t="s">
        <v>16177</v>
      </c>
      <c r="C5597" s="251" t="s">
        <v>30</v>
      </c>
      <c r="D5597" s="251" t="s">
        <v>16178</v>
      </c>
      <c r="E5597" s="250" t="s">
        <v>28</v>
      </c>
      <c r="F5597" s="253" t="s">
        <v>15548</v>
      </c>
    </row>
    <row r="5598" spans="1:6" ht="94.5">
      <c r="A5598" s="246" t="s">
        <v>16179</v>
      </c>
      <c r="B5598" s="247" t="s">
        <v>16180</v>
      </c>
      <c r="C5598" s="251" t="s">
        <v>30</v>
      </c>
      <c r="D5598" s="251" t="s">
        <v>13372</v>
      </c>
      <c r="E5598" s="250" t="s">
        <v>28</v>
      </c>
      <c r="F5598" s="253" t="s">
        <v>7930</v>
      </c>
    </row>
    <row r="5599" spans="1:6" ht="94.5">
      <c r="A5599" s="246" t="s">
        <v>16181</v>
      </c>
      <c r="B5599" s="247" t="s">
        <v>16182</v>
      </c>
      <c r="C5599" s="251" t="s">
        <v>30</v>
      </c>
      <c r="D5599" s="251" t="s">
        <v>11220</v>
      </c>
      <c r="E5599" s="250" t="s">
        <v>28</v>
      </c>
      <c r="F5599" s="253" t="s">
        <v>5464</v>
      </c>
    </row>
    <row r="5600" spans="1:6" ht="94.5">
      <c r="A5600" s="246" t="s">
        <v>16183</v>
      </c>
      <c r="B5600" s="247" t="s">
        <v>16184</v>
      </c>
      <c r="C5600" s="251" t="s">
        <v>30</v>
      </c>
      <c r="D5600" s="251" t="s">
        <v>15514</v>
      </c>
      <c r="E5600" s="250" t="s">
        <v>28</v>
      </c>
      <c r="F5600" s="253" t="s">
        <v>7216</v>
      </c>
    </row>
    <row r="5601" spans="1:6" ht="94.5">
      <c r="A5601" s="246" t="s">
        <v>16185</v>
      </c>
      <c r="B5601" s="247" t="s">
        <v>16186</v>
      </c>
      <c r="C5601" s="251" t="s">
        <v>30</v>
      </c>
      <c r="D5601" s="251" t="s">
        <v>3035</v>
      </c>
      <c r="E5601" s="250" t="s">
        <v>28</v>
      </c>
      <c r="F5601" s="253" t="s">
        <v>10991</v>
      </c>
    </row>
    <row r="5602" spans="1:6" ht="94.5">
      <c r="A5602" s="246" t="s">
        <v>16187</v>
      </c>
      <c r="B5602" s="247" t="s">
        <v>16188</v>
      </c>
      <c r="C5602" s="251" t="s">
        <v>30</v>
      </c>
      <c r="D5602" s="251" t="s">
        <v>10875</v>
      </c>
      <c r="E5602" s="250" t="s">
        <v>28</v>
      </c>
      <c r="F5602" s="253" t="s">
        <v>15558</v>
      </c>
    </row>
    <row r="5603" spans="1:6" ht="94.5">
      <c r="A5603" s="246" t="s">
        <v>16189</v>
      </c>
      <c r="B5603" s="247" t="s">
        <v>16190</v>
      </c>
      <c r="C5603" s="251" t="s">
        <v>30</v>
      </c>
      <c r="D5603" s="251" t="s">
        <v>16191</v>
      </c>
      <c r="E5603" s="250" t="s">
        <v>28</v>
      </c>
      <c r="F5603" s="253" t="s">
        <v>24493</v>
      </c>
    </row>
    <row r="5604" spans="1:6" ht="40.5">
      <c r="A5604" s="246" t="s">
        <v>16192</v>
      </c>
      <c r="B5604" s="247" t="s">
        <v>16193</v>
      </c>
      <c r="C5604" s="251" t="s">
        <v>30</v>
      </c>
      <c r="D5604" s="251" t="s">
        <v>1132</v>
      </c>
      <c r="E5604" s="250" t="s">
        <v>28</v>
      </c>
      <c r="F5604" s="253" t="s">
        <v>24494</v>
      </c>
    </row>
    <row r="5605" spans="1:6" ht="81">
      <c r="A5605" s="246" t="s">
        <v>16194</v>
      </c>
      <c r="B5605" s="247" t="s">
        <v>16195</v>
      </c>
      <c r="C5605" s="251" t="s">
        <v>30</v>
      </c>
      <c r="D5605" s="251" t="s">
        <v>16196</v>
      </c>
      <c r="E5605" s="250" t="s">
        <v>28</v>
      </c>
      <c r="F5605" s="253" t="s">
        <v>24495</v>
      </c>
    </row>
    <row r="5606" spans="1:6" ht="94.5">
      <c r="A5606" s="246" t="s">
        <v>16197</v>
      </c>
      <c r="B5606" s="247" t="s">
        <v>16198</v>
      </c>
      <c r="C5606" s="251" t="s">
        <v>30</v>
      </c>
      <c r="D5606" s="251" t="s">
        <v>13168</v>
      </c>
      <c r="E5606" s="250" t="s">
        <v>28</v>
      </c>
      <c r="F5606" s="253" t="s">
        <v>7443</v>
      </c>
    </row>
    <row r="5607" spans="1:6" ht="94.5">
      <c r="A5607" s="246" t="s">
        <v>16199</v>
      </c>
      <c r="B5607" s="247" t="s">
        <v>16200</v>
      </c>
      <c r="C5607" s="251" t="s">
        <v>30</v>
      </c>
      <c r="D5607" s="251" t="s">
        <v>10568</v>
      </c>
      <c r="E5607" s="250" t="s">
        <v>28</v>
      </c>
      <c r="F5607" s="253" t="s">
        <v>23834</v>
      </c>
    </row>
    <row r="5608" spans="1:6" ht="81">
      <c r="A5608" s="246" t="s">
        <v>16201</v>
      </c>
      <c r="B5608" s="247" t="s">
        <v>16202</v>
      </c>
      <c r="C5608" s="251" t="s">
        <v>30</v>
      </c>
      <c r="D5608" s="251" t="s">
        <v>16203</v>
      </c>
      <c r="E5608" s="250" t="s">
        <v>28</v>
      </c>
      <c r="F5608" s="253" t="s">
        <v>24496</v>
      </c>
    </row>
    <row r="5609" spans="1:6" ht="94.5">
      <c r="A5609" s="246" t="s">
        <v>16204</v>
      </c>
      <c r="B5609" s="247" t="s">
        <v>16205</v>
      </c>
      <c r="C5609" s="251" t="s">
        <v>30</v>
      </c>
      <c r="D5609" s="251" t="s">
        <v>2806</v>
      </c>
      <c r="E5609" s="250" t="s">
        <v>28</v>
      </c>
      <c r="F5609" s="253" t="s">
        <v>15752</v>
      </c>
    </row>
    <row r="5610" spans="1:6" ht="94.5">
      <c r="A5610" s="246" t="s">
        <v>16206</v>
      </c>
      <c r="B5610" s="247" t="s">
        <v>16207</v>
      </c>
      <c r="C5610" s="251" t="s">
        <v>30</v>
      </c>
      <c r="D5610" s="251" t="s">
        <v>474</v>
      </c>
      <c r="E5610" s="250" t="s">
        <v>28</v>
      </c>
      <c r="F5610" s="253" t="s">
        <v>8113</v>
      </c>
    </row>
    <row r="5611" spans="1:6" ht="81">
      <c r="A5611" s="246" t="s">
        <v>16208</v>
      </c>
      <c r="B5611" s="247" t="s">
        <v>16209</v>
      </c>
      <c r="C5611" s="251" t="s">
        <v>30</v>
      </c>
      <c r="D5611" s="251" t="s">
        <v>16210</v>
      </c>
      <c r="E5611" s="250" t="s">
        <v>28</v>
      </c>
      <c r="F5611" s="253" t="s">
        <v>24497</v>
      </c>
    </row>
    <row r="5612" spans="1:6" ht="81">
      <c r="A5612" s="246" t="s">
        <v>16211</v>
      </c>
      <c r="B5612" s="247" t="s">
        <v>16212</v>
      </c>
      <c r="C5612" s="251" t="s">
        <v>30</v>
      </c>
      <c r="D5612" s="251" t="s">
        <v>13171</v>
      </c>
      <c r="E5612" s="250" t="s">
        <v>28</v>
      </c>
      <c r="F5612" s="253" t="s">
        <v>20625</v>
      </c>
    </row>
    <row r="5613" spans="1:6" ht="81">
      <c r="A5613" s="246" t="s">
        <v>16213</v>
      </c>
      <c r="B5613" s="247" t="s">
        <v>16214</v>
      </c>
      <c r="C5613" s="251" t="s">
        <v>30</v>
      </c>
      <c r="D5613" s="251" t="s">
        <v>11112</v>
      </c>
      <c r="E5613" s="250" t="s">
        <v>28</v>
      </c>
      <c r="F5613" s="253" t="s">
        <v>1516</v>
      </c>
    </row>
    <row r="5614" spans="1:6" ht="94.5">
      <c r="A5614" s="246" t="s">
        <v>16215</v>
      </c>
      <c r="B5614" s="247" t="s">
        <v>16216</v>
      </c>
      <c r="C5614" s="251" t="s">
        <v>30</v>
      </c>
      <c r="D5614" s="251" t="s">
        <v>8187</v>
      </c>
      <c r="E5614" s="250" t="s">
        <v>28</v>
      </c>
      <c r="F5614" s="253" t="s">
        <v>24498</v>
      </c>
    </row>
    <row r="5615" spans="1:6" ht="94.5">
      <c r="A5615" s="246" t="s">
        <v>16217</v>
      </c>
      <c r="B5615" s="247" t="s">
        <v>16218</v>
      </c>
      <c r="C5615" s="251" t="s">
        <v>30</v>
      </c>
      <c r="D5615" s="251" t="s">
        <v>10131</v>
      </c>
      <c r="E5615" s="250" t="s">
        <v>28</v>
      </c>
      <c r="F5615" s="253" t="s">
        <v>24499</v>
      </c>
    </row>
    <row r="5616" spans="1:6" ht="94.5">
      <c r="A5616" s="246" t="s">
        <v>16219</v>
      </c>
      <c r="B5616" s="247" t="s">
        <v>16220</v>
      </c>
      <c r="C5616" s="251" t="s">
        <v>30</v>
      </c>
      <c r="D5616" s="251" t="s">
        <v>16221</v>
      </c>
      <c r="E5616" s="250" t="s">
        <v>28</v>
      </c>
      <c r="F5616" s="253" t="s">
        <v>19338</v>
      </c>
    </row>
    <row r="5617" spans="1:6" ht="81">
      <c r="A5617" s="246" t="s">
        <v>16222</v>
      </c>
      <c r="B5617" s="247" t="s">
        <v>16223</v>
      </c>
      <c r="C5617" s="251" t="s">
        <v>30</v>
      </c>
      <c r="D5617" s="251" t="s">
        <v>16224</v>
      </c>
      <c r="E5617" s="250" t="s">
        <v>28</v>
      </c>
      <c r="F5617" s="253" t="s">
        <v>24500</v>
      </c>
    </row>
    <row r="5618" spans="1:6" ht="94.5">
      <c r="A5618" s="246" t="s">
        <v>16225</v>
      </c>
      <c r="B5618" s="247" t="s">
        <v>16226</v>
      </c>
      <c r="C5618" s="251" t="s">
        <v>30</v>
      </c>
      <c r="D5618" s="251" t="s">
        <v>16227</v>
      </c>
      <c r="E5618" s="250" t="s">
        <v>28</v>
      </c>
      <c r="F5618" s="253" t="s">
        <v>11009</v>
      </c>
    </row>
    <row r="5619" spans="1:6" ht="81">
      <c r="A5619" s="246" t="s">
        <v>16228</v>
      </c>
      <c r="B5619" s="247" t="s">
        <v>16229</v>
      </c>
      <c r="C5619" s="251" t="s">
        <v>30</v>
      </c>
      <c r="D5619" s="251" t="s">
        <v>15868</v>
      </c>
      <c r="E5619" s="250" t="s">
        <v>28</v>
      </c>
      <c r="F5619" s="253" t="s">
        <v>24501</v>
      </c>
    </row>
    <row r="5620" spans="1:6" ht="81">
      <c r="A5620" s="246" t="s">
        <v>16230</v>
      </c>
      <c r="B5620" s="247" t="s">
        <v>16231</v>
      </c>
      <c r="C5620" s="251" t="s">
        <v>30</v>
      </c>
      <c r="D5620" s="251" t="s">
        <v>16232</v>
      </c>
      <c r="E5620" s="250" t="s">
        <v>28</v>
      </c>
      <c r="F5620" s="253" t="s">
        <v>17966</v>
      </c>
    </row>
    <row r="5621" spans="1:6" ht="94.5">
      <c r="A5621" s="246" t="s">
        <v>16233</v>
      </c>
      <c r="B5621" s="247" t="s">
        <v>16234</v>
      </c>
      <c r="C5621" s="251" t="s">
        <v>30</v>
      </c>
      <c r="D5621" s="251" t="s">
        <v>480</v>
      </c>
      <c r="E5621" s="250" t="s">
        <v>28</v>
      </c>
      <c r="F5621" s="253" t="s">
        <v>24502</v>
      </c>
    </row>
    <row r="5622" spans="1:6" ht="94.5">
      <c r="A5622" s="246" t="s">
        <v>16235</v>
      </c>
      <c r="B5622" s="247" t="s">
        <v>16236</v>
      </c>
      <c r="C5622" s="251" t="s">
        <v>30</v>
      </c>
      <c r="D5622" s="251" t="s">
        <v>15536</v>
      </c>
      <c r="E5622" s="250" t="s">
        <v>28</v>
      </c>
      <c r="F5622" s="253" t="s">
        <v>11383</v>
      </c>
    </row>
    <row r="5623" spans="1:6" ht="94.5">
      <c r="A5623" s="246" t="s">
        <v>16237</v>
      </c>
      <c r="B5623" s="247" t="s">
        <v>16238</v>
      </c>
      <c r="C5623" s="251" t="s">
        <v>30</v>
      </c>
      <c r="D5623" s="251" t="s">
        <v>16239</v>
      </c>
      <c r="E5623" s="250" t="s">
        <v>28</v>
      </c>
      <c r="F5623" s="253" t="s">
        <v>24503</v>
      </c>
    </row>
    <row r="5624" spans="1:6" ht="94.5">
      <c r="A5624" s="246" t="s">
        <v>16240</v>
      </c>
      <c r="B5624" s="247" t="s">
        <v>16241</v>
      </c>
      <c r="C5624" s="251" t="s">
        <v>30</v>
      </c>
      <c r="D5624" s="251" t="s">
        <v>16242</v>
      </c>
      <c r="E5624" s="250" t="s">
        <v>28</v>
      </c>
      <c r="F5624" s="253" t="s">
        <v>2851</v>
      </c>
    </row>
    <row r="5625" spans="1:6" ht="81">
      <c r="A5625" s="246" t="s">
        <v>16243</v>
      </c>
      <c r="B5625" s="247" t="s">
        <v>16244</v>
      </c>
      <c r="C5625" s="251" t="s">
        <v>30</v>
      </c>
      <c r="D5625" s="251" t="s">
        <v>11210</v>
      </c>
      <c r="E5625" s="250" t="s">
        <v>28</v>
      </c>
      <c r="F5625" s="253" t="s">
        <v>1048</v>
      </c>
    </row>
    <row r="5626" spans="1:6" ht="81">
      <c r="A5626" s="246" t="s">
        <v>16245</v>
      </c>
      <c r="B5626" s="247" t="s">
        <v>16246</v>
      </c>
      <c r="C5626" s="251" t="s">
        <v>30</v>
      </c>
      <c r="D5626" s="251" t="s">
        <v>1498</v>
      </c>
      <c r="E5626" s="250" t="s">
        <v>28</v>
      </c>
      <c r="F5626" s="253" t="s">
        <v>24504</v>
      </c>
    </row>
    <row r="5627" spans="1:6" ht="81">
      <c r="A5627" s="246" t="s">
        <v>16247</v>
      </c>
      <c r="B5627" s="247" t="s">
        <v>16248</v>
      </c>
      <c r="C5627" s="251" t="s">
        <v>30</v>
      </c>
      <c r="D5627" s="251" t="s">
        <v>8298</v>
      </c>
      <c r="E5627" s="250" t="s">
        <v>28</v>
      </c>
      <c r="F5627" s="253" t="s">
        <v>23239</v>
      </c>
    </row>
    <row r="5628" spans="1:6" ht="81">
      <c r="A5628" s="246" t="s">
        <v>16249</v>
      </c>
      <c r="B5628" s="247" t="s">
        <v>16250</v>
      </c>
      <c r="C5628" s="251" t="s">
        <v>30</v>
      </c>
      <c r="D5628" s="251" t="s">
        <v>11263</v>
      </c>
      <c r="E5628" s="250" t="s">
        <v>28</v>
      </c>
      <c r="F5628" s="253" t="s">
        <v>7319</v>
      </c>
    </row>
    <row r="5629" spans="1:6" ht="94.5">
      <c r="A5629" s="246" t="s">
        <v>16251</v>
      </c>
      <c r="B5629" s="247" t="s">
        <v>16252</v>
      </c>
      <c r="C5629" s="251" t="s">
        <v>30</v>
      </c>
      <c r="D5629" s="251" t="s">
        <v>16253</v>
      </c>
      <c r="E5629" s="250" t="s">
        <v>28</v>
      </c>
      <c r="F5629" s="253" t="s">
        <v>10901</v>
      </c>
    </row>
    <row r="5630" spans="1:6" ht="94.5">
      <c r="A5630" s="246" t="s">
        <v>16254</v>
      </c>
      <c r="B5630" s="247" t="s">
        <v>16255</v>
      </c>
      <c r="C5630" s="251" t="s">
        <v>30</v>
      </c>
      <c r="D5630" s="251" t="s">
        <v>7286</v>
      </c>
      <c r="E5630" s="250" t="s">
        <v>28</v>
      </c>
      <c r="F5630" s="253" t="s">
        <v>15910</v>
      </c>
    </row>
    <row r="5631" spans="1:6" ht="81">
      <c r="A5631" s="246" t="s">
        <v>16256</v>
      </c>
      <c r="B5631" s="247" t="s">
        <v>16257</v>
      </c>
      <c r="C5631" s="251" t="s">
        <v>30</v>
      </c>
      <c r="D5631" s="251" t="s">
        <v>16258</v>
      </c>
      <c r="E5631" s="250" t="s">
        <v>28</v>
      </c>
      <c r="F5631" s="253" t="s">
        <v>24072</v>
      </c>
    </row>
    <row r="5632" spans="1:6" ht="81">
      <c r="A5632" s="246" t="s">
        <v>16259</v>
      </c>
      <c r="B5632" s="247" t="s">
        <v>16260</v>
      </c>
      <c r="C5632" s="251" t="s">
        <v>30</v>
      </c>
      <c r="D5632" s="251" t="s">
        <v>11155</v>
      </c>
      <c r="E5632" s="250" t="s">
        <v>28</v>
      </c>
      <c r="F5632" s="253" t="s">
        <v>22783</v>
      </c>
    </row>
    <row r="5633" spans="1:6" ht="94.5">
      <c r="A5633" s="246" t="s">
        <v>16261</v>
      </c>
      <c r="B5633" s="247" t="s">
        <v>16262</v>
      </c>
      <c r="C5633" s="251" t="s">
        <v>30</v>
      </c>
      <c r="D5633" s="251" t="s">
        <v>16263</v>
      </c>
      <c r="E5633" s="250" t="s">
        <v>28</v>
      </c>
      <c r="F5633" s="253" t="s">
        <v>24505</v>
      </c>
    </row>
    <row r="5634" spans="1:6" ht="81">
      <c r="A5634" s="246" t="s">
        <v>16264</v>
      </c>
      <c r="B5634" s="247" t="s">
        <v>16265</v>
      </c>
      <c r="C5634" s="251" t="s">
        <v>30</v>
      </c>
      <c r="D5634" s="251" t="s">
        <v>3026</v>
      </c>
      <c r="E5634" s="250" t="s">
        <v>28</v>
      </c>
      <c r="F5634" s="253" t="s">
        <v>1968</v>
      </c>
    </row>
    <row r="5635" spans="1:6" ht="81">
      <c r="A5635" s="246" t="s">
        <v>16266</v>
      </c>
      <c r="B5635" s="247" t="s">
        <v>16267</v>
      </c>
      <c r="C5635" s="251" t="s">
        <v>30</v>
      </c>
      <c r="D5635" s="251" t="s">
        <v>7414</v>
      </c>
      <c r="E5635" s="250" t="s">
        <v>28</v>
      </c>
      <c r="F5635" s="253" t="s">
        <v>10141</v>
      </c>
    </row>
    <row r="5636" spans="1:6" ht="81">
      <c r="A5636" s="246" t="s">
        <v>16268</v>
      </c>
      <c r="B5636" s="247" t="s">
        <v>16269</v>
      </c>
      <c r="C5636" s="251" t="s">
        <v>30</v>
      </c>
      <c r="D5636" s="251" t="s">
        <v>16210</v>
      </c>
      <c r="E5636" s="250" t="s">
        <v>28</v>
      </c>
      <c r="F5636" s="253" t="s">
        <v>24497</v>
      </c>
    </row>
    <row r="5637" spans="1:6" ht="94.5">
      <c r="A5637" s="246" t="s">
        <v>16270</v>
      </c>
      <c r="B5637" s="247" t="s">
        <v>16271</v>
      </c>
      <c r="C5637" s="251" t="s">
        <v>30</v>
      </c>
      <c r="D5637" s="251" t="s">
        <v>3069</v>
      </c>
      <c r="E5637" s="250" t="s">
        <v>28</v>
      </c>
      <c r="F5637" s="253" t="s">
        <v>24506</v>
      </c>
    </row>
    <row r="5638" spans="1:6" ht="94.5">
      <c r="A5638" s="246" t="s">
        <v>16272</v>
      </c>
      <c r="B5638" s="247" t="s">
        <v>16273</v>
      </c>
      <c r="C5638" s="251" t="s">
        <v>30</v>
      </c>
      <c r="D5638" s="251" t="s">
        <v>861</v>
      </c>
      <c r="E5638" s="250" t="s">
        <v>28</v>
      </c>
      <c r="F5638" s="253" t="s">
        <v>7462</v>
      </c>
    </row>
    <row r="5639" spans="1:6" ht="94.5">
      <c r="A5639" s="246" t="s">
        <v>16274</v>
      </c>
      <c r="B5639" s="247" t="s">
        <v>16275</v>
      </c>
      <c r="C5639" s="251" t="s">
        <v>30</v>
      </c>
      <c r="D5639" s="251" t="s">
        <v>7429</v>
      </c>
      <c r="E5639" s="250" t="s">
        <v>28</v>
      </c>
      <c r="F5639" s="253" t="s">
        <v>22592</v>
      </c>
    </row>
    <row r="5640" spans="1:6" ht="94.5">
      <c r="A5640" s="246" t="s">
        <v>16276</v>
      </c>
      <c r="B5640" s="247" t="s">
        <v>16277</v>
      </c>
      <c r="C5640" s="251" t="s">
        <v>30</v>
      </c>
      <c r="D5640" s="251" t="s">
        <v>16278</v>
      </c>
      <c r="E5640" s="250" t="s">
        <v>28</v>
      </c>
      <c r="F5640" s="253" t="s">
        <v>22785</v>
      </c>
    </row>
    <row r="5641" spans="1:6" ht="94.5">
      <c r="A5641" s="246" t="s">
        <v>16279</v>
      </c>
      <c r="B5641" s="247" t="s">
        <v>16280</v>
      </c>
      <c r="C5641" s="251" t="s">
        <v>30</v>
      </c>
      <c r="D5641" s="251" t="s">
        <v>16281</v>
      </c>
      <c r="E5641" s="250" t="s">
        <v>28</v>
      </c>
      <c r="F5641" s="253" t="s">
        <v>17937</v>
      </c>
    </row>
    <row r="5642" spans="1:6" ht="94.5">
      <c r="A5642" s="246" t="s">
        <v>16282</v>
      </c>
      <c r="B5642" s="247" t="s">
        <v>16283</v>
      </c>
      <c r="C5642" s="251" t="s">
        <v>30</v>
      </c>
      <c r="D5642" s="251" t="s">
        <v>16284</v>
      </c>
      <c r="E5642" s="250" t="s">
        <v>28</v>
      </c>
      <c r="F5642" s="253" t="s">
        <v>7437</v>
      </c>
    </row>
    <row r="5643" spans="1:6" ht="81">
      <c r="A5643" s="246" t="s">
        <v>16285</v>
      </c>
      <c r="B5643" s="247" t="s">
        <v>16286</v>
      </c>
      <c r="C5643" s="251" t="s">
        <v>30</v>
      </c>
      <c r="D5643" s="251" t="s">
        <v>16287</v>
      </c>
      <c r="E5643" s="250" t="s">
        <v>28</v>
      </c>
      <c r="F5643" s="253" t="s">
        <v>9879</v>
      </c>
    </row>
    <row r="5644" spans="1:6" ht="81">
      <c r="A5644" s="246" t="s">
        <v>16288</v>
      </c>
      <c r="B5644" s="247" t="s">
        <v>16289</v>
      </c>
      <c r="C5644" s="251" t="s">
        <v>30</v>
      </c>
      <c r="D5644" s="251" t="s">
        <v>15868</v>
      </c>
      <c r="E5644" s="250" t="s">
        <v>28</v>
      </c>
      <c r="F5644" s="253" t="s">
        <v>24501</v>
      </c>
    </row>
    <row r="5645" spans="1:6" ht="94.5">
      <c r="A5645" s="246" t="s">
        <v>16290</v>
      </c>
      <c r="B5645" s="247" t="s">
        <v>16291</v>
      </c>
      <c r="C5645" s="251" t="s">
        <v>30</v>
      </c>
      <c r="D5645" s="251" t="s">
        <v>16292</v>
      </c>
      <c r="E5645" s="250" t="s">
        <v>28</v>
      </c>
      <c r="F5645" s="253" t="s">
        <v>24507</v>
      </c>
    </row>
    <row r="5646" spans="1:6" ht="94.5">
      <c r="A5646" s="246" t="s">
        <v>16293</v>
      </c>
      <c r="B5646" s="247" t="s">
        <v>16294</v>
      </c>
      <c r="C5646" s="251" t="s">
        <v>30</v>
      </c>
      <c r="D5646" s="251" t="s">
        <v>2094</v>
      </c>
      <c r="E5646" s="250" t="s">
        <v>28</v>
      </c>
      <c r="F5646" s="253" t="s">
        <v>23034</v>
      </c>
    </row>
    <row r="5647" spans="1:6" ht="94.5">
      <c r="A5647" s="246" t="s">
        <v>16295</v>
      </c>
      <c r="B5647" s="247" t="s">
        <v>16296</v>
      </c>
      <c r="C5647" s="251" t="s">
        <v>30</v>
      </c>
      <c r="D5647" s="251" t="s">
        <v>16297</v>
      </c>
      <c r="E5647" s="250" t="s">
        <v>28</v>
      </c>
      <c r="F5647" s="253" t="s">
        <v>9345</v>
      </c>
    </row>
    <row r="5648" spans="1:6" ht="94.5">
      <c r="A5648" s="246" t="s">
        <v>16298</v>
      </c>
      <c r="B5648" s="247" t="s">
        <v>16299</v>
      </c>
      <c r="C5648" s="251" t="s">
        <v>30</v>
      </c>
      <c r="D5648" s="251" t="s">
        <v>15577</v>
      </c>
      <c r="E5648" s="250" t="s">
        <v>28</v>
      </c>
      <c r="F5648" s="253" t="s">
        <v>2695</v>
      </c>
    </row>
    <row r="5649" spans="1:6" ht="94.5">
      <c r="A5649" s="246" t="s">
        <v>16300</v>
      </c>
      <c r="B5649" s="247" t="s">
        <v>16301</v>
      </c>
      <c r="C5649" s="251" t="s">
        <v>30</v>
      </c>
      <c r="D5649" s="251" t="s">
        <v>3626</v>
      </c>
      <c r="E5649" s="250" t="s">
        <v>28</v>
      </c>
      <c r="F5649" s="253" t="s">
        <v>10077</v>
      </c>
    </row>
    <row r="5650" spans="1:6" ht="94.5">
      <c r="A5650" s="246" t="s">
        <v>16302</v>
      </c>
      <c r="B5650" s="247" t="s">
        <v>16303</v>
      </c>
      <c r="C5650" s="251" t="s">
        <v>30</v>
      </c>
      <c r="D5650" s="251" t="s">
        <v>8231</v>
      </c>
      <c r="E5650" s="250" t="s">
        <v>28</v>
      </c>
      <c r="F5650" s="253" t="s">
        <v>11383</v>
      </c>
    </row>
    <row r="5651" spans="1:6" ht="81">
      <c r="A5651" s="246" t="s">
        <v>16304</v>
      </c>
      <c r="B5651" s="247" t="s">
        <v>16305</v>
      </c>
      <c r="C5651" s="251" t="s">
        <v>30</v>
      </c>
      <c r="D5651" s="251" t="s">
        <v>11064</v>
      </c>
      <c r="E5651" s="250" t="s">
        <v>28</v>
      </c>
      <c r="F5651" s="253" t="s">
        <v>24469</v>
      </c>
    </row>
    <row r="5652" spans="1:6" ht="81">
      <c r="A5652" s="246" t="s">
        <v>16306</v>
      </c>
      <c r="B5652" s="247" t="s">
        <v>16307</v>
      </c>
      <c r="C5652" s="251" t="s">
        <v>30</v>
      </c>
      <c r="D5652" s="251" t="s">
        <v>5745</v>
      </c>
      <c r="E5652" s="250" t="s">
        <v>28</v>
      </c>
      <c r="F5652" s="253" t="s">
        <v>22779</v>
      </c>
    </row>
    <row r="5653" spans="1:6" ht="94.5">
      <c r="A5653" s="246" t="s">
        <v>16308</v>
      </c>
      <c r="B5653" s="247" t="s">
        <v>16309</v>
      </c>
      <c r="C5653" s="251" t="s">
        <v>30</v>
      </c>
      <c r="D5653" s="251" t="s">
        <v>311</v>
      </c>
      <c r="E5653" s="250" t="s">
        <v>28</v>
      </c>
      <c r="F5653" s="253" t="s">
        <v>19235</v>
      </c>
    </row>
    <row r="5654" spans="1:6" ht="94.5">
      <c r="A5654" s="246" t="s">
        <v>16310</v>
      </c>
      <c r="B5654" s="247" t="s">
        <v>16311</v>
      </c>
      <c r="C5654" s="251" t="s">
        <v>30</v>
      </c>
      <c r="D5654" s="251" t="s">
        <v>13297</v>
      </c>
      <c r="E5654" s="250" t="s">
        <v>28</v>
      </c>
      <c r="F5654" s="253" t="s">
        <v>23433</v>
      </c>
    </row>
    <row r="5655" spans="1:6" ht="81">
      <c r="A5655" s="246" t="s">
        <v>16312</v>
      </c>
      <c r="B5655" s="247" t="s">
        <v>16313</v>
      </c>
      <c r="C5655" s="251" t="s">
        <v>30</v>
      </c>
      <c r="D5655" s="251" t="s">
        <v>9905</v>
      </c>
      <c r="E5655" s="250" t="s">
        <v>28</v>
      </c>
      <c r="F5655" s="253" t="s">
        <v>22211</v>
      </c>
    </row>
    <row r="5656" spans="1:6" ht="81">
      <c r="A5656" s="246" t="s">
        <v>16314</v>
      </c>
      <c r="B5656" s="247" t="s">
        <v>16315</v>
      </c>
      <c r="C5656" s="251" t="s">
        <v>30</v>
      </c>
      <c r="D5656" s="251" t="s">
        <v>1699</v>
      </c>
      <c r="E5656" s="250" t="s">
        <v>28</v>
      </c>
      <c r="F5656" s="253" t="s">
        <v>3434</v>
      </c>
    </row>
    <row r="5657" spans="1:6" ht="94.5">
      <c r="A5657" s="246" t="s">
        <v>16316</v>
      </c>
      <c r="B5657" s="247" t="s">
        <v>16317</v>
      </c>
      <c r="C5657" s="251" t="s">
        <v>30</v>
      </c>
      <c r="D5657" s="251" t="s">
        <v>849</v>
      </c>
      <c r="E5657" s="250" t="s">
        <v>28</v>
      </c>
      <c r="F5657" s="253" t="s">
        <v>24508</v>
      </c>
    </row>
    <row r="5658" spans="1:6" ht="94.5">
      <c r="A5658" s="246" t="s">
        <v>16318</v>
      </c>
      <c r="B5658" s="247" t="s">
        <v>16319</v>
      </c>
      <c r="C5658" s="251" t="s">
        <v>30</v>
      </c>
      <c r="D5658" s="251" t="s">
        <v>16320</v>
      </c>
      <c r="E5658" s="250" t="s">
        <v>28</v>
      </c>
      <c r="F5658" s="253" t="s">
        <v>18659</v>
      </c>
    </row>
    <row r="5659" spans="1:6" ht="81">
      <c r="A5659" s="246" t="s">
        <v>16321</v>
      </c>
      <c r="B5659" s="247" t="s">
        <v>16322</v>
      </c>
      <c r="C5659" s="251" t="s">
        <v>30</v>
      </c>
      <c r="D5659" s="251" t="s">
        <v>16323</v>
      </c>
      <c r="E5659" s="250" t="s">
        <v>28</v>
      </c>
      <c r="F5659" s="253" t="s">
        <v>24509</v>
      </c>
    </row>
    <row r="5660" spans="1:6" ht="81">
      <c r="A5660" s="246" t="s">
        <v>16324</v>
      </c>
      <c r="B5660" s="247" t="s">
        <v>16325</v>
      </c>
      <c r="C5660" s="251" t="s">
        <v>30</v>
      </c>
      <c r="D5660" s="251" t="s">
        <v>16326</v>
      </c>
      <c r="E5660" s="250" t="s">
        <v>28</v>
      </c>
      <c r="F5660" s="253" t="s">
        <v>8065</v>
      </c>
    </row>
    <row r="5661" spans="1:6" ht="81">
      <c r="A5661" s="246" t="s">
        <v>16327</v>
      </c>
      <c r="B5661" s="247" t="s">
        <v>16328</v>
      </c>
      <c r="C5661" s="251" t="s">
        <v>30</v>
      </c>
      <c r="D5661" s="251" t="s">
        <v>16329</v>
      </c>
      <c r="E5661" s="250" t="s">
        <v>28</v>
      </c>
      <c r="F5661" s="253" t="s">
        <v>24510</v>
      </c>
    </row>
    <row r="5662" spans="1:6" ht="81">
      <c r="A5662" s="246" t="s">
        <v>16330</v>
      </c>
      <c r="B5662" s="247" t="s">
        <v>16331</v>
      </c>
      <c r="C5662" s="251" t="s">
        <v>30</v>
      </c>
      <c r="D5662" s="251" t="s">
        <v>1877</v>
      </c>
      <c r="E5662" s="250" t="s">
        <v>28</v>
      </c>
      <c r="F5662" s="253" t="s">
        <v>24511</v>
      </c>
    </row>
    <row r="5663" spans="1:6" ht="81">
      <c r="A5663" s="246" t="s">
        <v>16332</v>
      </c>
      <c r="B5663" s="247" t="s">
        <v>16333</v>
      </c>
      <c r="C5663" s="251" t="s">
        <v>30</v>
      </c>
      <c r="D5663" s="251" t="s">
        <v>16334</v>
      </c>
      <c r="E5663" s="250" t="s">
        <v>28</v>
      </c>
      <c r="F5663" s="253" t="s">
        <v>24512</v>
      </c>
    </row>
    <row r="5664" spans="1:6" ht="81">
      <c r="A5664" s="246" t="s">
        <v>16335</v>
      </c>
      <c r="B5664" s="247" t="s">
        <v>16336</v>
      </c>
      <c r="C5664" s="251" t="s">
        <v>30</v>
      </c>
      <c r="D5664" s="251" t="s">
        <v>6638</v>
      </c>
      <c r="E5664" s="250" t="s">
        <v>28</v>
      </c>
      <c r="F5664" s="253" t="s">
        <v>24513</v>
      </c>
    </row>
    <row r="5665" spans="1:6" ht="81">
      <c r="A5665" s="246" t="s">
        <v>16337</v>
      </c>
      <c r="B5665" s="247" t="s">
        <v>16338</v>
      </c>
      <c r="C5665" s="251" t="s">
        <v>30</v>
      </c>
      <c r="D5665" s="251" t="s">
        <v>4512</v>
      </c>
      <c r="E5665" s="250" t="s">
        <v>28</v>
      </c>
      <c r="F5665" s="253" t="s">
        <v>24514</v>
      </c>
    </row>
    <row r="5666" spans="1:6" ht="67.5">
      <c r="A5666" s="246" t="s">
        <v>16339</v>
      </c>
      <c r="B5666" s="247" t="s">
        <v>16340</v>
      </c>
      <c r="C5666" s="251" t="s">
        <v>30</v>
      </c>
      <c r="D5666" s="251" t="s">
        <v>16341</v>
      </c>
      <c r="E5666" s="250" t="s">
        <v>28</v>
      </c>
      <c r="F5666" s="253" t="s">
        <v>24515</v>
      </c>
    </row>
    <row r="5667" spans="1:6" ht="81">
      <c r="A5667" s="246" t="s">
        <v>16342</v>
      </c>
      <c r="B5667" s="247" t="s">
        <v>16343</v>
      </c>
      <c r="C5667" s="251" t="s">
        <v>30</v>
      </c>
      <c r="D5667" s="251" t="s">
        <v>16344</v>
      </c>
      <c r="E5667" s="250" t="s">
        <v>28</v>
      </c>
      <c r="F5667" s="253" t="s">
        <v>24516</v>
      </c>
    </row>
    <row r="5668" spans="1:6" ht="81">
      <c r="A5668" s="246" t="s">
        <v>16345</v>
      </c>
      <c r="B5668" s="247" t="s">
        <v>16346</v>
      </c>
      <c r="C5668" s="251" t="s">
        <v>30</v>
      </c>
      <c r="D5668" s="251" t="s">
        <v>9057</v>
      </c>
      <c r="E5668" s="250" t="s">
        <v>28</v>
      </c>
      <c r="F5668" s="253" t="s">
        <v>24517</v>
      </c>
    </row>
    <row r="5669" spans="1:6" ht="81">
      <c r="A5669" s="246" t="s">
        <v>16347</v>
      </c>
      <c r="B5669" s="247" t="s">
        <v>16348</v>
      </c>
      <c r="C5669" s="251" t="s">
        <v>30</v>
      </c>
      <c r="D5669" s="251" t="s">
        <v>4780</v>
      </c>
      <c r="E5669" s="250" t="s">
        <v>28</v>
      </c>
      <c r="F5669" s="253" t="s">
        <v>24518</v>
      </c>
    </row>
    <row r="5670" spans="1:6" ht="40.5">
      <c r="A5670" s="246" t="s">
        <v>16349</v>
      </c>
      <c r="B5670" s="247" t="s">
        <v>16350</v>
      </c>
      <c r="C5670" s="251" t="s">
        <v>30</v>
      </c>
      <c r="D5670" s="251" t="s">
        <v>16351</v>
      </c>
      <c r="E5670" s="250" t="s">
        <v>28</v>
      </c>
      <c r="F5670" s="253" t="s">
        <v>23497</v>
      </c>
    </row>
    <row r="5671" spans="1:6" ht="67.5">
      <c r="A5671" s="246" t="s">
        <v>16352</v>
      </c>
      <c r="B5671" s="247" t="s">
        <v>16353</v>
      </c>
      <c r="C5671" s="251" t="s">
        <v>30</v>
      </c>
      <c r="D5671" s="251" t="s">
        <v>16354</v>
      </c>
      <c r="E5671" s="250" t="s">
        <v>28</v>
      </c>
      <c r="F5671" s="253" t="s">
        <v>21565</v>
      </c>
    </row>
    <row r="5672" spans="1:6" ht="67.5">
      <c r="A5672" s="246" t="s">
        <v>16355</v>
      </c>
      <c r="B5672" s="247" t="s">
        <v>16356</v>
      </c>
      <c r="C5672" s="251" t="s">
        <v>30</v>
      </c>
      <c r="D5672" s="251" t="s">
        <v>16357</v>
      </c>
      <c r="E5672" s="250" t="s">
        <v>28</v>
      </c>
      <c r="F5672" s="253" t="s">
        <v>24519</v>
      </c>
    </row>
    <row r="5673" spans="1:6" ht="81">
      <c r="A5673" s="246" t="s">
        <v>16358</v>
      </c>
      <c r="B5673" s="247" t="s">
        <v>16359</v>
      </c>
      <c r="C5673" s="251" t="s">
        <v>30</v>
      </c>
      <c r="D5673" s="251" t="s">
        <v>16360</v>
      </c>
      <c r="E5673" s="250" t="s">
        <v>28</v>
      </c>
      <c r="F5673" s="253" t="s">
        <v>24520</v>
      </c>
    </row>
    <row r="5674" spans="1:6" ht="67.5">
      <c r="A5674" s="246" t="s">
        <v>16361</v>
      </c>
      <c r="B5674" s="247" t="s">
        <v>16362</v>
      </c>
      <c r="C5674" s="251" t="s">
        <v>30</v>
      </c>
      <c r="D5674" s="251" t="s">
        <v>16363</v>
      </c>
      <c r="E5674" s="250" t="s">
        <v>28</v>
      </c>
      <c r="F5674" s="253" t="s">
        <v>24521</v>
      </c>
    </row>
    <row r="5675" spans="1:6" ht="81">
      <c r="A5675" s="246" t="s">
        <v>16364</v>
      </c>
      <c r="B5675" s="247" t="s">
        <v>16365</v>
      </c>
      <c r="C5675" s="251" t="s">
        <v>30</v>
      </c>
      <c r="D5675" s="251" t="s">
        <v>15804</v>
      </c>
      <c r="E5675" s="250" t="s">
        <v>28</v>
      </c>
      <c r="F5675" s="253" t="s">
        <v>24522</v>
      </c>
    </row>
    <row r="5676" spans="1:6" ht="67.5">
      <c r="A5676" s="246" t="s">
        <v>16366</v>
      </c>
      <c r="B5676" s="247" t="s">
        <v>16367</v>
      </c>
      <c r="C5676" s="251" t="s">
        <v>30</v>
      </c>
      <c r="D5676" s="251" t="s">
        <v>16368</v>
      </c>
      <c r="E5676" s="250" t="s">
        <v>28</v>
      </c>
      <c r="F5676" s="253" t="s">
        <v>24523</v>
      </c>
    </row>
    <row r="5677" spans="1:6" ht="81">
      <c r="A5677" s="246" t="s">
        <v>16369</v>
      </c>
      <c r="B5677" s="247" t="s">
        <v>16370</v>
      </c>
      <c r="C5677" s="251" t="s">
        <v>30</v>
      </c>
      <c r="D5677" s="251" t="s">
        <v>16371</v>
      </c>
      <c r="E5677" s="250" t="s">
        <v>28</v>
      </c>
      <c r="F5677" s="253" t="s">
        <v>24524</v>
      </c>
    </row>
    <row r="5678" spans="1:6" ht="67.5">
      <c r="A5678" s="246" t="s">
        <v>16372</v>
      </c>
      <c r="B5678" s="247" t="s">
        <v>16373</v>
      </c>
      <c r="C5678" s="251" t="s">
        <v>30</v>
      </c>
      <c r="D5678" s="251" t="s">
        <v>16374</v>
      </c>
      <c r="E5678" s="250" t="s">
        <v>28</v>
      </c>
      <c r="F5678" s="253" t="s">
        <v>24525</v>
      </c>
    </row>
    <row r="5679" spans="1:6" ht="67.5">
      <c r="A5679" s="246" t="s">
        <v>16375</v>
      </c>
      <c r="B5679" s="247" t="s">
        <v>16376</v>
      </c>
      <c r="C5679" s="251" t="s">
        <v>30</v>
      </c>
      <c r="D5679" s="251" t="s">
        <v>16377</v>
      </c>
      <c r="E5679" s="250" t="s">
        <v>28</v>
      </c>
      <c r="F5679" s="253" t="s">
        <v>24526</v>
      </c>
    </row>
    <row r="5680" spans="1:6" ht="67.5">
      <c r="A5680" s="246" t="s">
        <v>16378</v>
      </c>
      <c r="B5680" s="247" t="s">
        <v>16379</v>
      </c>
      <c r="C5680" s="251" t="s">
        <v>30</v>
      </c>
      <c r="D5680" s="251" t="s">
        <v>16380</v>
      </c>
      <c r="E5680" s="250" t="s">
        <v>28</v>
      </c>
      <c r="F5680" s="253" t="s">
        <v>24527</v>
      </c>
    </row>
    <row r="5681" spans="1:6" ht="81">
      <c r="A5681" s="246" t="s">
        <v>16381</v>
      </c>
      <c r="B5681" s="247" t="s">
        <v>16382</v>
      </c>
      <c r="C5681" s="251" t="s">
        <v>30</v>
      </c>
      <c r="D5681" s="251" t="s">
        <v>16383</v>
      </c>
      <c r="E5681" s="250" t="s">
        <v>28</v>
      </c>
      <c r="F5681" s="253" t="s">
        <v>24528</v>
      </c>
    </row>
    <row r="5682" spans="1:6" ht="40.5">
      <c r="A5682" s="246" t="s">
        <v>16384</v>
      </c>
      <c r="B5682" s="247" t="s">
        <v>16385</v>
      </c>
      <c r="C5682" s="251" t="s">
        <v>30</v>
      </c>
      <c r="D5682" s="251" t="s">
        <v>16386</v>
      </c>
      <c r="E5682" s="250" t="s">
        <v>28</v>
      </c>
      <c r="F5682" s="253" t="s">
        <v>11869</v>
      </c>
    </row>
    <row r="5683" spans="1:6" ht="54">
      <c r="A5683" s="246" t="s">
        <v>16387</v>
      </c>
      <c r="B5683" s="247" t="s">
        <v>16388</v>
      </c>
      <c r="C5683" s="251" t="s">
        <v>30</v>
      </c>
      <c r="D5683" s="251" t="s">
        <v>16389</v>
      </c>
      <c r="E5683" s="250" t="s">
        <v>28</v>
      </c>
      <c r="F5683" s="253" t="s">
        <v>11124</v>
      </c>
    </row>
    <row r="5684" spans="1:6" ht="54">
      <c r="A5684" s="246" t="s">
        <v>16390</v>
      </c>
      <c r="B5684" s="247" t="s">
        <v>16391</v>
      </c>
      <c r="C5684" s="251" t="s">
        <v>30</v>
      </c>
      <c r="D5684" s="251" t="s">
        <v>16287</v>
      </c>
      <c r="E5684" s="250" t="s">
        <v>28</v>
      </c>
      <c r="F5684" s="253" t="s">
        <v>22800</v>
      </c>
    </row>
    <row r="5685" spans="1:6" ht="94.5">
      <c r="A5685" s="246" t="s">
        <v>16392</v>
      </c>
      <c r="B5685" s="247" t="s">
        <v>16393</v>
      </c>
      <c r="C5685" s="251" t="s">
        <v>30</v>
      </c>
      <c r="D5685" s="251" t="s">
        <v>16394</v>
      </c>
      <c r="E5685" s="250" t="s">
        <v>28</v>
      </c>
      <c r="F5685" s="253" t="s">
        <v>13495</v>
      </c>
    </row>
    <row r="5686" spans="1:6" ht="94.5">
      <c r="A5686" s="246" t="s">
        <v>16395</v>
      </c>
      <c r="B5686" s="247" t="s">
        <v>16396</v>
      </c>
      <c r="C5686" s="251" t="s">
        <v>30</v>
      </c>
      <c r="D5686" s="251" t="s">
        <v>16397</v>
      </c>
      <c r="E5686" s="250" t="s">
        <v>28</v>
      </c>
      <c r="F5686" s="253" t="s">
        <v>21260</v>
      </c>
    </row>
    <row r="5687" spans="1:6" ht="94.5">
      <c r="A5687" s="246" t="s">
        <v>16398</v>
      </c>
      <c r="B5687" s="247" t="s">
        <v>16399</v>
      </c>
      <c r="C5687" s="251" t="s">
        <v>30</v>
      </c>
      <c r="D5687" s="251" t="s">
        <v>4357</v>
      </c>
      <c r="E5687" s="250" t="s">
        <v>28</v>
      </c>
      <c r="F5687" s="253" t="s">
        <v>2969</v>
      </c>
    </row>
    <row r="5688" spans="1:6" ht="94.5">
      <c r="A5688" s="246" t="s">
        <v>16400</v>
      </c>
      <c r="B5688" s="247" t="s">
        <v>16401</v>
      </c>
      <c r="C5688" s="251" t="s">
        <v>30</v>
      </c>
      <c r="D5688" s="251" t="s">
        <v>16402</v>
      </c>
      <c r="E5688" s="250" t="s">
        <v>28</v>
      </c>
      <c r="F5688" s="253" t="s">
        <v>24529</v>
      </c>
    </row>
    <row r="5689" spans="1:6" ht="108">
      <c r="A5689" s="246" t="s">
        <v>16403</v>
      </c>
      <c r="B5689" s="247" t="s">
        <v>16404</v>
      </c>
      <c r="C5689" s="251" t="s">
        <v>30</v>
      </c>
      <c r="D5689" s="251" t="s">
        <v>16405</v>
      </c>
      <c r="E5689" s="250" t="s">
        <v>28</v>
      </c>
      <c r="F5689" s="253" t="s">
        <v>7429</v>
      </c>
    </row>
    <row r="5690" spans="1:6" ht="94.5">
      <c r="A5690" s="246" t="s">
        <v>16406</v>
      </c>
      <c r="B5690" s="247" t="s">
        <v>16407</v>
      </c>
      <c r="C5690" s="251" t="s">
        <v>30</v>
      </c>
      <c r="D5690" s="251" t="s">
        <v>7462</v>
      </c>
      <c r="E5690" s="250" t="s">
        <v>28</v>
      </c>
      <c r="F5690" s="253" t="s">
        <v>13942</v>
      </c>
    </row>
    <row r="5691" spans="1:6" ht="94.5">
      <c r="A5691" s="246" t="s">
        <v>16408</v>
      </c>
      <c r="B5691" s="247" t="s">
        <v>16409</v>
      </c>
      <c r="C5691" s="251" t="s">
        <v>30</v>
      </c>
      <c r="D5691" s="251" t="s">
        <v>16410</v>
      </c>
      <c r="E5691" s="250" t="s">
        <v>28</v>
      </c>
      <c r="F5691" s="253" t="s">
        <v>3848</v>
      </c>
    </row>
    <row r="5692" spans="1:6" ht="94.5">
      <c r="A5692" s="246" t="s">
        <v>16411</v>
      </c>
      <c r="B5692" s="247" t="s">
        <v>16412</v>
      </c>
      <c r="C5692" s="251" t="s">
        <v>30</v>
      </c>
      <c r="D5692" s="251" t="s">
        <v>12844</v>
      </c>
      <c r="E5692" s="250" t="s">
        <v>28</v>
      </c>
      <c r="F5692" s="253" t="s">
        <v>9348</v>
      </c>
    </row>
    <row r="5693" spans="1:6" ht="94.5">
      <c r="A5693" s="246" t="s">
        <v>16413</v>
      </c>
      <c r="B5693" s="247" t="s">
        <v>16414</v>
      </c>
      <c r="C5693" s="251" t="s">
        <v>30</v>
      </c>
      <c r="D5693" s="251" t="s">
        <v>16415</v>
      </c>
      <c r="E5693" s="250" t="s">
        <v>28</v>
      </c>
      <c r="F5693" s="253" t="s">
        <v>6472</v>
      </c>
    </row>
    <row r="5694" spans="1:6" ht="94.5">
      <c r="A5694" s="246" t="s">
        <v>16416</v>
      </c>
      <c r="B5694" s="247" t="s">
        <v>16417</v>
      </c>
      <c r="C5694" s="251" t="s">
        <v>30</v>
      </c>
      <c r="D5694" s="251" t="s">
        <v>11628</v>
      </c>
      <c r="E5694" s="250" t="s">
        <v>28</v>
      </c>
      <c r="F5694" s="253" t="s">
        <v>4148</v>
      </c>
    </row>
    <row r="5695" spans="1:6" ht="94.5">
      <c r="A5695" s="246" t="s">
        <v>16418</v>
      </c>
      <c r="B5695" s="247" t="s">
        <v>16419</v>
      </c>
      <c r="C5695" s="251" t="s">
        <v>30</v>
      </c>
      <c r="D5695" s="251" t="s">
        <v>7360</v>
      </c>
      <c r="E5695" s="250" t="s">
        <v>28</v>
      </c>
      <c r="F5695" s="253" t="s">
        <v>23808</v>
      </c>
    </row>
    <row r="5696" spans="1:6" ht="94.5">
      <c r="A5696" s="246" t="s">
        <v>16420</v>
      </c>
      <c r="B5696" s="247" t="s">
        <v>16421</v>
      </c>
      <c r="C5696" s="251" t="s">
        <v>30</v>
      </c>
      <c r="D5696" s="251" t="s">
        <v>16422</v>
      </c>
      <c r="E5696" s="250" t="s">
        <v>28</v>
      </c>
      <c r="F5696" s="253" t="s">
        <v>23457</v>
      </c>
    </row>
    <row r="5697" spans="1:6" ht="94.5">
      <c r="A5697" s="246" t="s">
        <v>16423</v>
      </c>
      <c r="B5697" s="247" t="s">
        <v>16424</v>
      </c>
      <c r="C5697" s="251" t="s">
        <v>30</v>
      </c>
      <c r="D5697" s="251" t="s">
        <v>16425</v>
      </c>
      <c r="E5697" s="250" t="s">
        <v>28</v>
      </c>
      <c r="F5697" s="253" t="s">
        <v>7429</v>
      </c>
    </row>
    <row r="5698" spans="1:6" ht="94.5">
      <c r="A5698" s="246" t="s">
        <v>16426</v>
      </c>
      <c r="B5698" s="247" t="s">
        <v>16427</v>
      </c>
      <c r="C5698" s="251" t="s">
        <v>30</v>
      </c>
      <c r="D5698" s="251" t="s">
        <v>8385</v>
      </c>
      <c r="E5698" s="250" t="s">
        <v>28</v>
      </c>
      <c r="F5698" s="253" t="s">
        <v>16017</v>
      </c>
    </row>
    <row r="5699" spans="1:6" ht="94.5">
      <c r="A5699" s="246" t="s">
        <v>16428</v>
      </c>
      <c r="B5699" s="247" t="s">
        <v>16429</v>
      </c>
      <c r="C5699" s="251" t="s">
        <v>30</v>
      </c>
      <c r="D5699" s="251" t="s">
        <v>16430</v>
      </c>
      <c r="E5699" s="250" t="s">
        <v>28</v>
      </c>
      <c r="F5699" s="253" t="s">
        <v>8345</v>
      </c>
    </row>
    <row r="5700" spans="1:6" ht="94.5">
      <c r="A5700" s="246" t="s">
        <v>16431</v>
      </c>
      <c r="B5700" s="247" t="s">
        <v>16432</v>
      </c>
      <c r="C5700" s="251" t="s">
        <v>30</v>
      </c>
      <c r="D5700" s="251" t="s">
        <v>13915</v>
      </c>
      <c r="E5700" s="250" t="s">
        <v>28</v>
      </c>
      <c r="F5700" s="253" t="s">
        <v>24530</v>
      </c>
    </row>
    <row r="5701" spans="1:6" ht="94.5">
      <c r="A5701" s="246" t="s">
        <v>16433</v>
      </c>
      <c r="B5701" s="247" t="s">
        <v>16434</v>
      </c>
      <c r="C5701" s="251" t="s">
        <v>30</v>
      </c>
      <c r="D5701" s="251" t="s">
        <v>13363</v>
      </c>
      <c r="E5701" s="250" t="s">
        <v>28</v>
      </c>
      <c r="F5701" s="253" t="s">
        <v>22352</v>
      </c>
    </row>
    <row r="5702" spans="1:6" ht="94.5">
      <c r="A5702" s="246" t="s">
        <v>16435</v>
      </c>
      <c r="B5702" s="247" t="s">
        <v>16436</v>
      </c>
      <c r="C5702" s="251" t="s">
        <v>30</v>
      </c>
      <c r="D5702" s="251" t="s">
        <v>8238</v>
      </c>
      <c r="E5702" s="250" t="s">
        <v>28</v>
      </c>
      <c r="F5702" s="253" t="s">
        <v>22573</v>
      </c>
    </row>
    <row r="5703" spans="1:6" ht="94.5">
      <c r="A5703" s="246" t="s">
        <v>16437</v>
      </c>
      <c r="B5703" s="247" t="s">
        <v>16438</v>
      </c>
      <c r="C5703" s="251" t="s">
        <v>30</v>
      </c>
      <c r="D5703" s="251" t="s">
        <v>16439</v>
      </c>
      <c r="E5703" s="250" t="s">
        <v>28</v>
      </c>
      <c r="F5703" s="253" t="s">
        <v>24531</v>
      </c>
    </row>
    <row r="5704" spans="1:6" ht="94.5">
      <c r="A5704" s="246" t="s">
        <v>16440</v>
      </c>
      <c r="B5704" s="247" t="s">
        <v>16441</v>
      </c>
      <c r="C5704" s="251" t="s">
        <v>30</v>
      </c>
      <c r="D5704" s="251" t="s">
        <v>16442</v>
      </c>
      <c r="E5704" s="250" t="s">
        <v>28</v>
      </c>
      <c r="F5704" s="253" t="s">
        <v>14049</v>
      </c>
    </row>
    <row r="5705" spans="1:6" ht="94.5">
      <c r="A5705" s="246" t="s">
        <v>16443</v>
      </c>
      <c r="B5705" s="247" t="s">
        <v>16444</v>
      </c>
      <c r="C5705" s="251" t="s">
        <v>30</v>
      </c>
      <c r="D5705" s="251" t="s">
        <v>6426</v>
      </c>
      <c r="E5705" s="250" t="s">
        <v>28</v>
      </c>
      <c r="F5705" s="253" t="s">
        <v>22363</v>
      </c>
    </row>
    <row r="5706" spans="1:6" ht="94.5">
      <c r="A5706" s="246" t="s">
        <v>16445</v>
      </c>
      <c r="B5706" s="247" t="s">
        <v>16446</v>
      </c>
      <c r="C5706" s="251" t="s">
        <v>30</v>
      </c>
      <c r="D5706" s="251" t="s">
        <v>16410</v>
      </c>
      <c r="E5706" s="250" t="s">
        <v>28</v>
      </c>
      <c r="F5706" s="253" t="s">
        <v>12068</v>
      </c>
    </row>
    <row r="5707" spans="1:6" ht="27">
      <c r="A5707" s="246" t="s">
        <v>16447</v>
      </c>
      <c r="B5707" s="247" t="s">
        <v>38</v>
      </c>
      <c r="C5707" s="251" t="s">
        <v>30</v>
      </c>
      <c r="D5707" s="251" t="s">
        <v>16448</v>
      </c>
      <c r="E5707" s="250" t="s">
        <v>28</v>
      </c>
      <c r="F5707" s="253" t="s">
        <v>24532</v>
      </c>
    </row>
    <row r="5708" spans="1:6" ht="27">
      <c r="A5708" s="246" t="s">
        <v>16449</v>
      </c>
      <c r="B5708" s="247" t="s">
        <v>16450</v>
      </c>
      <c r="C5708" s="251" t="s">
        <v>30</v>
      </c>
      <c r="D5708" s="251" t="s">
        <v>16451</v>
      </c>
      <c r="E5708" s="250" t="s">
        <v>28</v>
      </c>
      <c r="F5708" s="253" t="s">
        <v>4175</v>
      </c>
    </row>
    <row r="5709" spans="1:6" ht="40.5">
      <c r="A5709" s="246" t="s">
        <v>16452</v>
      </c>
      <c r="B5709" s="247" t="s">
        <v>16453</v>
      </c>
      <c r="C5709" s="251" t="s">
        <v>16454</v>
      </c>
      <c r="D5709" s="251" t="s">
        <v>16455</v>
      </c>
      <c r="E5709" s="250" t="s">
        <v>28</v>
      </c>
      <c r="F5709" s="253" t="s">
        <v>24533</v>
      </c>
    </row>
    <row r="5710" spans="1:6" ht="40.5">
      <c r="A5710" s="246" t="s">
        <v>16456</v>
      </c>
      <c r="B5710" s="247" t="s">
        <v>16457</v>
      </c>
      <c r="C5710" s="251" t="s">
        <v>16454</v>
      </c>
      <c r="D5710" s="251" t="s">
        <v>3279</v>
      </c>
      <c r="E5710" s="250" t="s">
        <v>28</v>
      </c>
      <c r="F5710" s="253" t="s">
        <v>19391</v>
      </c>
    </row>
    <row r="5711" spans="1:6" ht="40.5">
      <c r="A5711" s="246" t="s">
        <v>16458</v>
      </c>
      <c r="B5711" s="247" t="s">
        <v>16459</v>
      </c>
      <c r="C5711" s="251" t="s">
        <v>16454</v>
      </c>
      <c r="D5711" s="251" t="s">
        <v>16460</v>
      </c>
      <c r="E5711" s="250" t="s">
        <v>28</v>
      </c>
      <c r="F5711" s="253" t="s">
        <v>19320</v>
      </c>
    </row>
    <row r="5712" spans="1:6" ht="54">
      <c r="A5712" s="246" t="s">
        <v>16461</v>
      </c>
      <c r="B5712" s="247" t="s">
        <v>16462</v>
      </c>
      <c r="C5712" s="251" t="s">
        <v>16454</v>
      </c>
      <c r="D5712" s="251" t="s">
        <v>3294</v>
      </c>
      <c r="E5712" s="250" t="s">
        <v>28</v>
      </c>
      <c r="F5712" s="253" t="s">
        <v>24534</v>
      </c>
    </row>
    <row r="5713" spans="1:6" ht="40.5">
      <c r="A5713" s="246" t="s">
        <v>16463</v>
      </c>
      <c r="B5713" s="247" t="s">
        <v>16464</v>
      </c>
      <c r="C5713" s="251" t="s">
        <v>35</v>
      </c>
      <c r="D5713" s="251" t="s">
        <v>1406</v>
      </c>
      <c r="E5713" s="250" t="s">
        <v>28</v>
      </c>
      <c r="F5713" s="253" t="s">
        <v>1868</v>
      </c>
    </row>
    <row r="5714" spans="1:6" ht="40.5">
      <c r="A5714" s="246" t="s">
        <v>16465</v>
      </c>
      <c r="B5714" s="247" t="s">
        <v>16466</v>
      </c>
      <c r="C5714" s="251" t="s">
        <v>35</v>
      </c>
      <c r="D5714" s="251" t="s">
        <v>9893</v>
      </c>
      <c r="E5714" s="250" t="s">
        <v>28</v>
      </c>
      <c r="F5714" s="253" t="s">
        <v>24535</v>
      </c>
    </row>
    <row r="5715" spans="1:6" ht="40.5">
      <c r="A5715" s="246" t="s">
        <v>16467</v>
      </c>
      <c r="B5715" s="247" t="s">
        <v>16468</v>
      </c>
      <c r="C5715" s="251" t="s">
        <v>30</v>
      </c>
      <c r="D5715" s="251" t="s">
        <v>16469</v>
      </c>
      <c r="E5715" s="250" t="s">
        <v>28</v>
      </c>
      <c r="F5715" s="253" t="s">
        <v>24536</v>
      </c>
    </row>
    <row r="5716" spans="1:6" ht="40.5">
      <c r="A5716" s="246" t="s">
        <v>16470</v>
      </c>
      <c r="B5716" s="247" t="s">
        <v>16471</v>
      </c>
      <c r="C5716" s="251" t="s">
        <v>30</v>
      </c>
      <c r="D5716" s="251" t="s">
        <v>16472</v>
      </c>
      <c r="E5716" s="250" t="s">
        <v>28</v>
      </c>
      <c r="F5716" s="253" t="s">
        <v>968</v>
      </c>
    </row>
    <row r="5717" spans="1:6" ht="54">
      <c r="A5717" s="246" t="s">
        <v>16473</v>
      </c>
      <c r="B5717" s="247" t="s">
        <v>16474</v>
      </c>
      <c r="C5717" s="251" t="s">
        <v>30</v>
      </c>
      <c r="D5717" s="251" t="s">
        <v>16475</v>
      </c>
      <c r="E5717" s="250" t="s">
        <v>28</v>
      </c>
      <c r="F5717" s="253" t="s">
        <v>24537</v>
      </c>
    </row>
    <row r="5718" spans="1:6" ht="54">
      <c r="A5718" s="246" t="s">
        <v>16476</v>
      </c>
      <c r="B5718" s="247" t="s">
        <v>16477</v>
      </c>
      <c r="C5718" s="251" t="s">
        <v>30</v>
      </c>
      <c r="D5718" s="251" t="s">
        <v>16478</v>
      </c>
      <c r="E5718" s="250" t="s">
        <v>28</v>
      </c>
      <c r="F5718" s="253" t="s">
        <v>24538</v>
      </c>
    </row>
    <row r="5719" spans="1:6" ht="40.5">
      <c r="A5719" s="246" t="s">
        <v>16479</v>
      </c>
      <c r="B5719" s="247" t="s">
        <v>16480</v>
      </c>
      <c r="C5719" s="251" t="s">
        <v>30</v>
      </c>
      <c r="D5719" s="251" t="s">
        <v>16481</v>
      </c>
      <c r="E5719" s="250" t="s">
        <v>28</v>
      </c>
      <c r="F5719" s="253" t="s">
        <v>24539</v>
      </c>
    </row>
    <row r="5720" spans="1:6" ht="40.5">
      <c r="A5720" s="246" t="s">
        <v>16482</v>
      </c>
      <c r="B5720" s="247" t="s">
        <v>16483</v>
      </c>
      <c r="C5720" s="251" t="s">
        <v>30</v>
      </c>
      <c r="D5720" s="251" t="s">
        <v>16484</v>
      </c>
      <c r="E5720" s="250" t="s">
        <v>28</v>
      </c>
      <c r="F5720" s="253" t="s">
        <v>24540</v>
      </c>
    </row>
    <row r="5721" spans="1:6" ht="54">
      <c r="A5721" s="246" t="s">
        <v>16485</v>
      </c>
      <c r="B5721" s="247" t="s">
        <v>16486</v>
      </c>
      <c r="C5721" s="251" t="s">
        <v>30</v>
      </c>
      <c r="D5721" s="251" t="s">
        <v>16487</v>
      </c>
      <c r="E5721" s="250" t="s">
        <v>28</v>
      </c>
      <c r="F5721" s="253" t="s">
        <v>24541</v>
      </c>
    </row>
    <row r="5722" spans="1:6" ht="54">
      <c r="A5722" s="246" t="s">
        <v>16488</v>
      </c>
      <c r="B5722" s="247" t="s">
        <v>16489</v>
      </c>
      <c r="C5722" s="251" t="s">
        <v>30</v>
      </c>
      <c r="D5722" s="251" t="s">
        <v>16490</v>
      </c>
      <c r="E5722" s="250" t="s">
        <v>28</v>
      </c>
      <c r="F5722" s="253" t="s">
        <v>24542</v>
      </c>
    </row>
    <row r="5723" spans="1:6" ht="27">
      <c r="A5723" s="246" t="s">
        <v>16491</v>
      </c>
      <c r="B5723" s="247" t="s">
        <v>16492</v>
      </c>
      <c r="C5723" s="251" t="s">
        <v>30</v>
      </c>
      <c r="D5723" s="251" t="s">
        <v>2740</v>
      </c>
      <c r="E5723" s="250" t="s">
        <v>28</v>
      </c>
      <c r="F5723" s="253" t="s">
        <v>24543</v>
      </c>
    </row>
    <row r="5724" spans="1:6" ht="54">
      <c r="A5724" s="246" t="s">
        <v>16493</v>
      </c>
      <c r="B5724" s="247" t="s">
        <v>16494</v>
      </c>
      <c r="C5724" s="251" t="s">
        <v>35</v>
      </c>
      <c r="D5724" s="251" t="s">
        <v>16495</v>
      </c>
      <c r="E5724" s="250" t="s">
        <v>28</v>
      </c>
      <c r="F5724" s="253" t="s">
        <v>24544</v>
      </c>
    </row>
    <row r="5725" spans="1:6" ht="67.5">
      <c r="A5725" s="246" t="s">
        <v>16496</v>
      </c>
      <c r="B5725" s="247" t="s">
        <v>16497</v>
      </c>
      <c r="C5725" s="251" t="s">
        <v>35</v>
      </c>
      <c r="D5725" s="251" t="s">
        <v>16498</v>
      </c>
      <c r="E5725" s="250" t="s">
        <v>28</v>
      </c>
      <c r="F5725" s="253" t="s">
        <v>24545</v>
      </c>
    </row>
    <row r="5726" spans="1:6" ht="67.5">
      <c r="A5726" s="246" t="s">
        <v>16499</v>
      </c>
      <c r="B5726" s="247" t="s">
        <v>16500</v>
      </c>
      <c r="C5726" s="251" t="s">
        <v>35</v>
      </c>
      <c r="D5726" s="251" t="s">
        <v>16501</v>
      </c>
      <c r="E5726" s="250" t="s">
        <v>28</v>
      </c>
      <c r="F5726" s="253" t="s">
        <v>23328</v>
      </c>
    </row>
    <row r="5727" spans="1:6" ht="67.5">
      <c r="A5727" s="246" t="s">
        <v>16502</v>
      </c>
      <c r="B5727" s="247" t="s">
        <v>16503</v>
      </c>
      <c r="C5727" s="251" t="s">
        <v>35</v>
      </c>
      <c r="D5727" s="251" t="s">
        <v>16504</v>
      </c>
      <c r="E5727" s="250" t="s">
        <v>28</v>
      </c>
      <c r="F5727" s="253" t="s">
        <v>24546</v>
      </c>
    </row>
    <row r="5728" spans="1:6" ht="67.5">
      <c r="A5728" s="246" t="s">
        <v>16505</v>
      </c>
      <c r="B5728" s="247" t="s">
        <v>16506</v>
      </c>
      <c r="C5728" s="251" t="s">
        <v>35</v>
      </c>
      <c r="D5728" s="251" t="s">
        <v>6632</v>
      </c>
      <c r="E5728" s="250" t="s">
        <v>28</v>
      </c>
      <c r="F5728" s="253" t="s">
        <v>5395</v>
      </c>
    </row>
    <row r="5729" spans="1:6" ht="67.5">
      <c r="A5729" s="246" t="s">
        <v>16507</v>
      </c>
      <c r="B5729" s="247" t="s">
        <v>16508</v>
      </c>
      <c r="C5729" s="251" t="s">
        <v>35</v>
      </c>
      <c r="D5729" s="251" t="s">
        <v>16509</v>
      </c>
      <c r="E5729" s="250" t="s">
        <v>28</v>
      </c>
      <c r="F5729" s="253" t="s">
        <v>13799</v>
      </c>
    </row>
    <row r="5730" spans="1:6" ht="67.5">
      <c r="A5730" s="246" t="s">
        <v>16510</v>
      </c>
      <c r="B5730" s="247" t="s">
        <v>16511</v>
      </c>
      <c r="C5730" s="251" t="s">
        <v>35</v>
      </c>
      <c r="D5730" s="251" t="s">
        <v>16512</v>
      </c>
      <c r="E5730" s="250" t="s">
        <v>28</v>
      </c>
      <c r="F5730" s="253" t="s">
        <v>24547</v>
      </c>
    </row>
    <row r="5731" spans="1:6" ht="67.5">
      <c r="A5731" s="246" t="s">
        <v>16513</v>
      </c>
      <c r="B5731" s="247" t="s">
        <v>44</v>
      </c>
      <c r="C5731" s="251" t="s">
        <v>35</v>
      </c>
      <c r="D5731" s="251" t="s">
        <v>16514</v>
      </c>
      <c r="E5731" s="250" t="s">
        <v>28</v>
      </c>
      <c r="F5731" s="253" t="s">
        <v>24548</v>
      </c>
    </row>
    <row r="5732" spans="1:6" ht="67.5">
      <c r="A5732" s="246" t="s">
        <v>16515</v>
      </c>
      <c r="B5732" s="247" t="s">
        <v>16516</v>
      </c>
      <c r="C5732" s="251" t="s">
        <v>35</v>
      </c>
      <c r="D5732" s="251" t="s">
        <v>16517</v>
      </c>
      <c r="E5732" s="250" t="s">
        <v>28</v>
      </c>
      <c r="F5732" s="253" t="s">
        <v>24549</v>
      </c>
    </row>
    <row r="5733" spans="1:6" ht="67.5">
      <c r="A5733" s="246" t="s">
        <v>16518</v>
      </c>
      <c r="B5733" s="247" t="s">
        <v>16519</v>
      </c>
      <c r="C5733" s="251" t="s">
        <v>35</v>
      </c>
      <c r="D5733" s="251" t="s">
        <v>16520</v>
      </c>
      <c r="E5733" s="250" t="s">
        <v>28</v>
      </c>
      <c r="F5733" s="253" t="s">
        <v>22936</v>
      </c>
    </row>
    <row r="5734" spans="1:6" ht="67.5">
      <c r="A5734" s="246" t="s">
        <v>16521</v>
      </c>
      <c r="B5734" s="247" t="s">
        <v>16522</v>
      </c>
      <c r="C5734" s="251" t="s">
        <v>35</v>
      </c>
      <c r="D5734" s="251" t="s">
        <v>16523</v>
      </c>
      <c r="E5734" s="250" t="s">
        <v>28</v>
      </c>
      <c r="F5734" s="253" t="s">
        <v>24550</v>
      </c>
    </row>
    <row r="5735" spans="1:6" ht="67.5">
      <c r="A5735" s="246" t="s">
        <v>16524</v>
      </c>
      <c r="B5735" s="247" t="s">
        <v>16525</v>
      </c>
      <c r="C5735" s="251" t="s">
        <v>35</v>
      </c>
      <c r="D5735" s="251" t="s">
        <v>16526</v>
      </c>
      <c r="E5735" s="250" t="s">
        <v>28</v>
      </c>
      <c r="F5735" s="253" t="s">
        <v>24551</v>
      </c>
    </row>
    <row r="5736" spans="1:6" ht="67.5">
      <c r="A5736" s="246" t="s">
        <v>16527</v>
      </c>
      <c r="B5736" s="247" t="s">
        <v>16528</v>
      </c>
      <c r="C5736" s="251" t="s">
        <v>35</v>
      </c>
      <c r="D5736" s="251" t="s">
        <v>16529</v>
      </c>
      <c r="E5736" s="250" t="s">
        <v>28</v>
      </c>
      <c r="F5736" s="253" t="s">
        <v>24552</v>
      </c>
    </row>
    <row r="5737" spans="1:6" ht="67.5">
      <c r="A5737" s="246" t="s">
        <v>16530</v>
      </c>
      <c r="B5737" s="247" t="s">
        <v>16531</v>
      </c>
      <c r="C5737" s="251" t="s">
        <v>35</v>
      </c>
      <c r="D5737" s="251" t="s">
        <v>16532</v>
      </c>
      <c r="E5737" s="250" t="s">
        <v>28</v>
      </c>
      <c r="F5737" s="253" t="s">
        <v>24553</v>
      </c>
    </row>
    <row r="5738" spans="1:6" ht="67.5">
      <c r="A5738" s="246" t="s">
        <v>16533</v>
      </c>
      <c r="B5738" s="247" t="s">
        <v>16534</v>
      </c>
      <c r="C5738" s="251" t="s">
        <v>35</v>
      </c>
      <c r="D5738" s="251" t="s">
        <v>16535</v>
      </c>
      <c r="E5738" s="250" t="s">
        <v>28</v>
      </c>
      <c r="F5738" s="253" t="s">
        <v>24554</v>
      </c>
    </row>
    <row r="5739" spans="1:6" ht="67.5">
      <c r="A5739" s="246" t="s">
        <v>16536</v>
      </c>
      <c r="B5739" s="247" t="s">
        <v>16537</v>
      </c>
      <c r="C5739" s="251" t="s">
        <v>35</v>
      </c>
      <c r="D5739" s="251" t="s">
        <v>16538</v>
      </c>
      <c r="E5739" s="250" t="s">
        <v>28</v>
      </c>
      <c r="F5739" s="253" t="s">
        <v>24555</v>
      </c>
    </row>
    <row r="5740" spans="1:6" ht="67.5">
      <c r="A5740" s="246" t="s">
        <v>16539</v>
      </c>
      <c r="B5740" s="247" t="s">
        <v>16540</v>
      </c>
      <c r="C5740" s="251" t="s">
        <v>35</v>
      </c>
      <c r="D5740" s="251" t="s">
        <v>16541</v>
      </c>
      <c r="E5740" s="250" t="s">
        <v>28</v>
      </c>
      <c r="F5740" s="253" t="s">
        <v>24556</v>
      </c>
    </row>
    <row r="5741" spans="1:6" ht="67.5">
      <c r="A5741" s="246" t="s">
        <v>16542</v>
      </c>
      <c r="B5741" s="247" t="s">
        <v>16543</v>
      </c>
      <c r="C5741" s="251" t="s">
        <v>35</v>
      </c>
      <c r="D5741" s="251" t="s">
        <v>16544</v>
      </c>
      <c r="E5741" s="250" t="s">
        <v>28</v>
      </c>
      <c r="F5741" s="253" t="s">
        <v>24557</v>
      </c>
    </row>
    <row r="5742" spans="1:6" ht="67.5">
      <c r="A5742" s="246" t="s">
        <v>16545</v>
      </c>
      <c r="B5742" s="247" t="s">
        <v>16546</v>
      </c>
      <c r="C5742" s="251" t="s">
        <v>35</v>
      </c>
      <c r="D5742" s="251" t="s">
        <v>16547</v>
      </c>
      <c r="E5742" s="250" t="s">
        <v>28</v>
      </c>
      <c r="F5742" s="253" t="s">
        <v>24558</v>
      </c>
    </row>
    <row r="5743" spans="1:6" ht="67.5">
      <c r="A5743" s="246" t="s">
        <v>16548</v>
      </c>
      <c r="B5743" s="247" t="s">
        <v>16549</v>
      </c>
      <c r="C5743" s="251" t="s">
        <v>35</v>
      </c>
      <c r="D5743" s="251" t="s">
        <v>16550</v>
      </c>
      <c r="E5743" s="250" t="s">
        <v>28</v>
      </c>
      <c r="F5743" s="253" t="s">
        <v>24559</v>
      </c>
    </row>
    <row r="5744" spans="1:6" ht="67.5">
      <c r="A5744" s="246" t="s">
        <v>16551</v>
      </c>
      <c r="B5744" s="247" t="s">
        <v>16552</v>
      </c>
      <c r="C5744" s="251" t="s">
        <v>35</v>
      </c>
      <c r="D5744" s="251" t="s">
        <v>16553</v>
      </c>
      <c r="E5744" s="250" t="s">
        <v>28</v>
      </c>
      <c r="F5744" s="253" t="s">
        <v>24560</v>
      </c>
    </row>
    <row r="5745" spans="1:6" ht="67.5">
      <c r="A5745" s="246" t="s">
        <v>16554</v>
      </c>
      <c r="B5745" s="247" t="s">
        <v>16555</v>
      </c>
      <c r="C5745" s="251" t="s">
        <v>35</v>
      </c>
      <c r="D5745" s="251" t="s">
        <v>16556</v>
      </c>
      <c r="E5745" s="250" t="s">
        <v>28</v>
      </c>
      <c r="F5745" s="253" t="s">
        <v>24561</v>
      </c>
    </row>
    <row r="5746" spans="1:6" ht="67.5">
      <c r="A5746" s="246" t="s">
        <v>16557</v>
      </c>
      <c r="B5746" s="247" t="s">
        <v>16558</v>
      </c>
      <c r="C5746" s="251" t="s">
        <v>35</v>
      </c>
      <c r="D5746" s="251" t="s">
        <v>16559</v>
      </c>
      <c r="E5746" s="250" t="s">
        <v>28</v>
      </c>
      <c r="F5746" s="253" t="s">
        <v>18434</v>
      </c>
    </row>
    <row r="5747" spans="1:6" ht="67.5">
      <c r="A5747" s="246" t="s">
        <v>16560</v>
      </c>
      <c r="B5747" s="247" t="s">
        <v>16561</v>
      </c>
      <c r="C5747" s="251" t="s">
        <v>35</v>
      </c>
      <c r="D5747" s="251" t="s">
        <v>16562</v>
      </c>
      <c r="E5747" s="250" t="s">
        <v>28</v>
      </c>
      <c r="F5747" s="253" t="s">
        <v>1989</v>
      </c>
    </row>
    <row r="5748" spans="1:6" ht="67.5">
      <c r="A5748" s="246" t="s">
        <v>16563</v>
      </c>
      <c r="B5748" s="247" t="s">
        <v>16564</v>
      </c>
      <c r="C5748" s="251" t="s">
        <v>35</v>
      </c>
      <c r="D5748" s="251" t="s">
        <v>16565</v>
      </c>
      <c r="E5748" s="250" t="s">
        <v>28</v>
      </c>
      <c r="F5748" s="253" t="s">
        <v>24562</v>
      </c>
    </row>
    <row r="5749" spans="1:6" ht="67.5">
      <c r="A5749" s="246" t="s">
        <v>16566</v>
      </c>
      <c r="B5749" s="247" t="s">
        <v>16567</v>
      </c>
      <c r="C5749" s="251" t="s">
        <v>35</v>
      </c>
      <c r="D5749" s="251" t="s">
        <v>16568</v>
      </c>
      <c r="E5749" s="250" t="s">
        <v>28</v>
      </c>
      <c r="F5749" s="253" t="s">
        <v>16831</v>
      </c>
    </row>
    <row r="5750" spans="1:6" ht="67.5">
      <c r="A5750" s="246" t="s">
        <v>16569</v>
      </c>
      <c r="B5750" s="247" t="s">
        <v>16570</v>
      </c>
      <c r="C5750" s="251" t="s">
        <v>35</v>
      </c>
      <c r="D5750" s="251" t="s">
        <v>16571</v>
      </c>
      <c r="E5750" s="250" t="s">
        <v>28</v>
      </c>
      <c r="F5750" s="253" t="s">
        <v>24563</v>
      </c>
    </row>
    <row r="5751" spans="1:6" ht="27">
      <c r="A5751" s="246" t="s">
        <v>16572</v>
      </c>
      <c r="B5751" s="247" t="s">
        <v>16573</v>
      </c>
      <c r="C5751" s="251" t="s">
        <v>35</v>
      </c>
      <c r="D5751" s="251" t="s">
        <v>16574</v>
      </c>
      <c r="E5751" s="250" t="s">
        <v>28</v>
      </c>
      <c r="F5751" s="253" t="s">
        <v>24564</v>
      </c>
    </row>
    <row r="5752" spans="1:6" ht="40.5">
      <c r="A5752" s="246" t="s">
        <v>16575</v>
      </c>
      <c r="B5752" s="247" t="s">
        <v>16576</v>
      </c>
      <c r="C5752" s="251" t="s">
        <v>35</v>
      </c>
      <c r="D5752" s="251" t="s">
        <v>9069</v>
      </c>
      <c r="E5752" s="250" t="s">
        <v>28</v>
      </c>
      <c r="F5752" s="253" t="s">
        <v>24565</v>
      </c>
    </row>
    <row r="5753" spans="1:6" ht="54">
      <c r="A5753" s="246" t="s">
        <v>16577</v>
      </c>
      <c r="B5753" s="247" t="s">
        <v>16578</v>
      </c>
      <c r="C5753" s="251" t="s">
        <v>35</v>
      </c>
      <c r="D5753" s="251" t="s">
        <v>16579</v>
      </c>
      <c r="E5753" s="250" t="s">
        <v>28</v>
      </c>
      <c r="F5753" s="253" t="s">
        <v>24566</v>
      </c>
    </row>
    <row r="5754" spans="1:6" ht="54">
      <c r="A5754" s="246" t="s">
        <v>16580</v>
      </c>
      <c r="B5754" s="247" t="s">
        <v>16581</v>
      </c>
      <c r="C5754" s="251" t="s">
        <v>35</v>
      </c>
      <c r="D5754" s="251" t="s">
        <v>16582</v>
      </c>
      <c r="E5754" s="250" t="s">
        <v>28</v>
      </c>
      <c r="F5754" s="253" t="s">
        <v>8858</v>
      </c>
    </row>
    <row r="5755" spans="1:6" ht="54">
      <c r="A5755" s="246" t="s">
        <v>16583</v>
      </c>
      <c r="B5755" s="247" t="s">
        <v>16584</v>
      </c>
      <c r="C5755" s="251" t="s">
        <v>35</v>
      </c>
      <c r="D5755" s="251" t="s">
        <v>16585</v>
      </c>
      <c r="E5755" s="250" t="s">
        <v>28</v>
      </c>
      <c r="F5755" s="253" t="s">
        <v>24567</v>
      </c>
    </row>
    <row r="5756" spans="1:6" ht="54">
      <c r="A5756" s="246" t="s">
        <v>16586</v>
      </c>
      <c r="B5756" s="247" t="s">
        <v>16587</v>
      </c>
      <c r="C5756" s="251" t="s">
        <v>35</v>
      </c>
      <c r="D5756" s="251" t="s">
        <v>16588</v>
      </c>
      <c r="E5756" s="250" t="s">
        <v>28</v>
      </c>
      <c r="F5756" s="253" t="s">
        <v>24568</v>
      </c>
    </row>
    <row r="5757" spans="1:6" ht="54">
      <c r="A5757" s="246" t="s">
        <v>16589</v>
      </c>
      <c r="B5757" s="247" t="s">
        <v>16590</v>
      </c>
      <c r="C5757" s="251" t="s">
        <v>35</v>
      </c>
      <c r="D5757" s="251" t="s">
        <v>6620</v>
      </c>
      <c r="E5757" s="250" t="s">
        <v>28</v>
      </c>
      <c r="F5757" s="253" t="s">
        <v>24569</v>
      </c>
    </row>
    <row r="5758" spans="1:6" ht="54">
      <c r="A5758" s="246" t="s">
        <v>16591</v>
      </c>
      <c r="B5758" s="247" t="s">
        <v>16592</v>
      </c>
      <c r="C5758" s="251" t="s">
        <v>35</v>
      </c>
      <c r="D5758" s="251" t="s">
        <v>16593</v>
      </c>
      <c r="E5758" s="250" t="s">
        <v>28</v>
      </c>
      <c r="F5758" s="253" t="s">
        <v>24570</v>
      </c>
    </row>
    <row r="5759" spans="1:6" ht="54">
      <c r="A5759" s="246" t="s">
        <v>16594</v>
      </c>
      <c r="B5759" s="247" t="s">
        <v>16595</v>
      </c>
      <c r="C5759" s="251" t="s">
        <v>35</v>
      </c>
      <c r="D5759" s="251" t="s">
        <v>16596</v>
      </c>
      <c r="E5759" s="250" t="s">
        <v>28</v>
      </c>
      <c r="F5759" s="253" t="s">
        <v>24571</v>
      </c>
    </row>
    <row r="5760" spans="1:6" ht="67.5">
      <c r="A5760" s="246" t="s">
        <v>16597</v>
      </c>
      <c r="B5760" s="247" t="s">
        <v>16598</v>
      </c>
      <c r="C5760" s="251" t="s">
        <v>35</v>
      </c>
      <c r="D5760" s="251" t="s">
        <v>16599</v>
      </c>
      <c r="E5760" s="250" t="s">
        <v>28</v>
      </c>
      <c r="F5760" s="253" t="s">
        <v>24572</v>
      </c>
    </row>
    <row r="5761" spans="1:6" ht="67.5">
      <c r="A5761" s="246" t="s">
        <v>16600</v>
      </c>
      <c r="B5761" s="247" t="s">
        <v>16601</v>
      </c>
      <c r="C5761" s="251" t="s">
        <v>35</v>
      </c>
      <c r="D5761" s="251" t="s">
        <v>16602</v>
      </c>
      <c r="E5761" s="250" t="s">
        <v>28</v>
      </c>
      <c r="F5761" s="253" t="s">
        <v>22396</v>
      </c>
    </row>
    <row r="5762" spans="1:6" ht="67.5">
      <c r="A5762" s="246" t="s">
        <v>16603</v>
      </c>
      <c r="B5762" s="247" t="s">
        <v>16604</v>
      </c>
      <c r="C5762" s="251" t="s">
        <v>35</v>
      </c>
      <c r="D5762" s="251" t="s">
        <v>16363</v>
      </c>
      <c r="E5762" s="250" t="s">
        <v>28</v>
      </c>
      <c r="F5762" s="253" t="s">
        <v>22865</v>
      </c>
    </row>
    <row r="5763" spans="1:6" ht="67.5">
      <c r="A5763" s="246" t="s">
        <v>16605</v>
      </c>
      <c r="B5763" s="247" t="s">
        <v>16606</v>
      </c>
      <c r="C5763" s="251" t="s">
        <v>35</v>
      </c>
      <c r="D5763" s="251" t="s">
        <v>10058</v>
      </c>
      <c r="E5763" s="250" t="s">
        <v>28</v>
      </c>
      <c r="F5763" s="253" t="s">
        <v>24573</v>
      </c>
    </row>
    <row r="5764" spans="1:6" ht="67.5">
      <c r="A5764" s="246" t="s">
        <v>16607</v>
      </c>
      <c r="B5764" s="247" t="s">
        <v>16608</v>
      </c>
      <c r="C5764" s="251" t="s">
        <v>35</v>
      </c>
      <c r="D5764" s="251" t="s">
        <v>16609</v>
      </c>
      <c r="E5764" s="250" t="s">
        <v>28</v>
      </c>
      <c r="F5764" s="253" t="s">
        <v>24574</v>
      </c>
    </row>
    <row r="5765" spans="1:6" ht="67.5">
      <c r="A5765" s="246" t="s">
        <v>16610</v>
      </c>
      <c r="B5765" s="247" t="s">
        <v>16611</v>
      </c>
      <c r="C5765" s="251" t="s">
        <v>35</v>
      </c>
      <c r="D5765" s="251" t="s">
        <v>16612</v>
      </c>
      <c r="E5765" s="250" t="s">
        <v>28</v>
      </c>
      <c r="F5765" s="253" t="s">
        <v>24575</v>
      </c>
    </row>
    <row r="5766" spans="1:6" ht="54">
      <c r="A5766" s="246" t="s">
        <v>16613</v>
      </c>
      <c r="B5766" s="247" t="s">
        <v>16614</v>
      </c>
      <c r="C5766" s="251" t="s">
        <v>35</v>
      </c>
      <c r="D5766" s="251" t="s">
        <v>16615</v>
      </c>
      <c r="E5766" s="250" t="s">
        <v>28</v>
      </c>
      <c r="F5766" s="253" t="s">
        <v>24576</v>
      </c>
    </row>
    <row r="5767" spans="1:6" ht="54">
      <c r="A5767" s="246" t="s">
        <v>16616</v>
      </c>
      <c r="B5767" s="247" t="s">
        <v>16617</v>
      </c>
      <c r="C5767" s="251" t="s">
        <v>35</v>
      </c>
      <c r="D5767" s="251" t="s">
        <v>16618</v>
      </c>
      <c r="E5767" s="250" t="s">
        <v>28</v>
      </c>
      <c r="F5767" s="253" t="s">
        <v>24577</v>
      </c>
    </row>
    <row r="5768" spans="1:6" ht="54">
      <c r="A5768" s="246" t="s">
        <v>16619</v>
      </c>
      <c r="B5768" s="247" t="s">
        <v>16620</v>
      </c>
      <c r="C5768" s="251" t="s">
        <v>35</v>
      </c>
      <c r="D5768" s="251" t="s">
        <v>12270</v>
      </c>
      <c r="E5768" s="250" t="s">
        <v>28</v>
      </c>
      <c r="F5768" s="253" t="s">
        <v>24578</v>
      </c>
    </row>
    <row r="5769" spans="1:6" ht="54">
      <c r="A5769" s="246" t="s">
        <v>16621</v>
      </c>
      <c r="B5769" s="247" t="s">
        <v>16622</v>
      </c>
      <c r="C5769" s="251" t="s">
        <v>35</v>
      </c>
      <c r="D5769" s="251" t="s">
        <v>16623</v>
      </c>
      <c r="E5769" s="250" t="s">
        <v>28</v>
      </c>
      <c r="F5769" s="253" t="s">
        <v>21560</v>
      </c>
    </row>
    <row r="5770" spans="1:6" ht="54">
      <c r="A5770" s="246" t="s">
        <v>16624</v>
      </c>
      <c r="B5770" s="247" t="s">
        <v>16625</v>
      </c>
      <c r="C5770" s="251" t="s">
        <v>35</v>
      </c>
      <c r="D5770" s="251" t="s">
        <v>16626</v>
      </c>
      <c r="E5770" s="250" t="s">
        <v>28</v>
      </c>
      <c r="F5770" s="253" t="s">
        <v>24579</v>
      </c>
    </row>
    <row r="5771" spans="1:6" ht="54">
      <c r="A5771" s="246" t="s">
        <v>16627</v>
      </c>
      <c r="B5771" s="247" t="s">
        <v>16625</v>
      </c>
      <c r="C5771" s="251" t="s">
        <v>35</v>
      </c>
      <c r="D5771" s="251" t="s">
        <v>9095</v>
      </c>
      <c r="E5771" s="250" t="s">
        <v>28</v>
      </c>
      <c r="F5771" s="253" t="s">
        <v>23556</v>
      </c>
    </row>
    <row r="5772" spans="1:6" ht="54">
      <c r="A5772" s="246" t="s">
        <v>16628</v>
      </c>
      <c r="B5772" s="247" t="s">
        <v>16629</v>
      </c>
      <c r="C5772" s="251" t="s">
        <v>35</v>
      </c>
      <c r="D5772" s="251" t="s">
        <v>6749</v>
      </c>
      <c r="E5772" s="250" t="s">
        <v>28</v>
      </c>
      <c r="F5772" s="253" t="s">
        <v>8888</v>
      </c>
    </row>
    <row r="5773" spans="1:6" ht="54">
      <c r="A5773" s="246" t="s">
        <v>16630</v>
      </c>
      <c r="B5773" s="247" t="s">
        <v>16631</v>
      </c>
      <c r="C5773" s="251" t="s">
        <v>35</v>
      </c>
      <c r="D5773" s="251" t="s">
        <v>16632</v>
      </c>
      <c r="E5773" s="250" t="s">
        <v>28</v>
      </c>
      <c r="F5773" s="253" t="s">
        <v>24580</v>
      </c>
    </row>
    <row r="5774" spans="1:6" ht="54">
      <c r="A5774" s="246" t="s">
        <v>16633</v>
      </c>
      <c r="B5774" s="247" t="s">
        <v>16634</v>
      </c>
      <c r="C5774" s="251" t="s">
        <v>35</v>
      </c>
      <c r="D5774" s="251" t="s">
        <v>16635</v>
      </c>
      <c r="E5774" s="250" t="s">
        <v>28</v>
      </c>
      <c r="F5774" s="253" t="s">
        <v>24581</v>
      </c>
    </row>
    <row r="5775" spans="1:6" ht="54">
      <c r="A5775" s="246" t="s">
        <v>16636</v>
      </c>
      <c r="B5775" s="247" t="s">
        <v>16637</v>
      </c>
      <c r="C5775" s="251" t="s">
        <v>35</v>
      </c>
      <c r="D5775" s="251" t="s">
        <v>16638</v>
      </c>
      <c r="E5775" s="250" t="s">
        <v>28</v>
      </c>
      <c r="F5775" s="253" t="s">
        <v>24582</v>
      </c>
    </row>
    <row r="5776" spans="1:6" ht="67.5">
      <c r="A5776" s="246" t="s">
        <v>16639</v>
      </c>
      <c r="B5776" s="247" t="s">
        <v>16640</v>
      </c>
      <c r="C5776" s="251" t="s">
        <v>35</v>
      </c>
      <c r="D5776" s="251" t="s">
        <v>12270</v>
      </c>
      <c r="E5776" s="250" t="s">
        <v>28</v>
      </c>
      <c r="F5776" s="253" t="s">
        <v>24578</v>
      </c>
    </row>
    <row r="5777" spans="1:6" ht="67.5">
      <c r="A5777" s="246" t="s">
        <v>16641</v>
      </c>
      <c r="B5777" s="247" t="s">
        <v>16642</v>
      </c>
      <c r="C5777" s="251" t="s">
        <v>35</v>
      </c>
      <c r="D5777" s="251" t="s">
        <v>16626</v>
      </c>
      <c r="E5777" s="250" t="s">
        <v>28</v>
      </c>
      <c r="F5777" s="253" t="s">
        <v>24579</v>
      </c>
    </row>
    <row r="5778" spans="1:6" ht="54">
      <c r="A5778" s="246" t="s">
        <v>16643</v>
      </c>
      <c r="B5778" s="247" t="s">
        <v>16644</v>
      </c>
      <c r="C5778" s="251" t="s">
        <v>35</v>
      </c>
      <c r="D5778" s="251" t="s">
        <v>16645</v>
      </c>
      <c r="E5778" s="250" t="s">
        <v>28</v>
      </c>
      <c r="F5778" s="253" t="s">
        <v>24583</v>
      </c>
    </row>
    <row r="5779" spans="1:6" ht="54">
      <c r="A5779" s="246" t="s">
        <v>16646</v>
      </c>
      <c r="B5779" s="247" t="s">
        <v>16647</v>
      </c>
      <c r="C5779" s="251" t="s">
        <v>35</v>
      </c>
      <c r="D5779" s="251" t="s">
        <v>16648</v>
      </c>
      <c r="E5779" s="250" t="s">
        <v>28</v>
      </c>
      <c r="F5779" s="253" t="s">
        <v>24584</v>
      </c>
    </row>
    <row r="5780" spans="1:6" ht="54">
      <c r="A5780" s="246" t="s">
        <v>16649</v>
      </c>
      <c r="B5780" s="247" t="s">
        <v>16650</v>
      </c>
      <c r="C5780" s="251" t="s">
        <v>35</v>
      </c>
      <c r="D5780" s="251" t="s">
        <v>16651</v>
      </c>
      <c r="E5780" s="250" t="s">
        <v>28</v>
      </c>
      <c r="F5780" s="253" t="s">
        <v>24585</v>
      </c>
    </row>
    <row r="5781" spans="1:6" ht="54">
      <c r="A5781" s="246" t="s">
        <v>16652</v>
      </c>
      <c r="B5781" s="247" t="s">
        <v>16653</v>
      </c>
      <c r="C5781" s="251" t="s">
        <v>35</v>
      </c>
      <c r="D5781" s="251" t="s">
        <v>16654</v>
      </c>
      <c r="E5781" s="250" t="s">
        <v>28</v>
      </c>
      <c r="F5781" s="253" t="s">
        <v>21562</v>
      </c>
    </row>
    <row r="5782" spans="1:6" ht="54">
      <c r="A5782" s="246" t="s">
        <v>16655</v>
      </c>
      <c r="B5782" s="247" t="s">
        <v>16656</v>
      </c>
      <c r="C5782" s="251" t="s">
        <v>35</v>
      </c>
      <c r="D5782" s="251" t="s">
        <v>16657</v>
      </c>
      <c r="E5782" s="250" t="s">
        <v>28</v>
      </c>
      <c r="F5782" s="253" t="s">
        <v>24586</v>
      </c>
    </row>
    <row r="5783" spans="1:6" ht="54">
      <c r="A5783" s="246" t="s">
        <v>16658</v>
      </c>
      <c r="B5783" s="247" t="s">
        <v>16659</v>
      </c>
      <c r="C5783" s="251" t="s">
        <v>35</v>
      </c>
      <c r="D5783" s="251" t="s">
        <v>16660</v>
      </c>
      <c r="E5783" s="250" t="s">
        <v>28</v>
      </c>
      <c r="F5783" s="253" t="s">
        <v>24587</v>
      </c>
    </row>
    <row r="5784" spans="1:6" ht="54">
      <c r="A5784" s="246" t="s">
        <v>16661</v>
      </c>
      <c r="B5784" s="247" t="s">
        <v>16662</v>
      </c>
      <c r="C5784" s="251" t="s">
        <v>35</v>
      </c>
      <c r="D5784" s="251" t="s">
        <v>16663</v>
      </c>
      <c r="E5784" s="250" t="s">
        <v>28</v>
      </c>
      <c r="F5784" s="253" t="s">
        <v>24588</v>
      </c>
    </row>
    <row r="5785" spans="1:6" ht="67.5">
      <c r="A5785" s="246" t="s">
        <v>16664</v>
      </c>
      <c r="B5785" s="247" t="s">
        <v>16665</v>
      </c>
      <c r="C5785" s="251" t="s">
        <v>35</v>
      </c>
      <c r="D5785" s="251" t="s">
        <v>16666</v>
      </c>
      <c r="E5785" s="250" t="s">
        <v>28</v>
      </c>
      <c r="F5785" s="253" t="s">
        <v>24589</v>
      </c>
    </row>
    <row r="5786" spans="1:6" ht="67.5">
      <c r="A5786" s="246" t="s">
        <v>16667</v>
      </c>
      <c r="B5786" s="247" t="s">
        <v>16668</v>
      </c>
      <c r="C5786" s="251" t="s">
        <v>35</v>
      </c>
      <c r="D5786" s="251" t="s">
        <v>16669</v>
      </c>
      <c r="E5786" s="250" t="s">
        <v>28</v>
      </c>
      <c r="F5786" s="253" t="s">
        <v>17771</v>
      </c>
    </row>
    <row r="5787" spans="1:6" ht="67.5">
      <c r="A5787" s="246" t="s">
        <v>16670</v>
      </c>
      <c r="B5787" s="247" t="s">
        <v>16671</v>
      </c>
      <c r="C5787" s="251" t="s">
        <v>35</v>
      </c>
      <c r="D5787" s="251" t="s">
        <v>16672</v>
      </c>
      <c r="E5787" s="250" t="s">
        <v>28</v>
      </c>
      <c r="F5787" s="253" t="s">
        <v>24590</v>
      </c>
    </row>
    <row r="5788" spans="1:6" ht="67.5">
      <c r="A5788" s="246" t="s">
        <v>16673</v>
      </c>
      <c r="B5788" s="247" t="s">
        <v>16674</v>
      </c>
      <c r="C5788" s="251" t="s">
        <v>35</v>
      </c>
      <c r="D5788" s="251" t="s">
        <v>747</v>
      </c>
      <c r="E5788" s="250" t="s">
        <v>28</v>
      </c>
      <c r="F5788" s="253" t="s">
        <v>24591</v>
      </c>
    </row>
    <row r="5789" spans="1:6" ht="54">
      <c r="A5789" s="246" t="s">
        <v>16675</v>
      </c>
      <c r="B5789" s="247" t="s">
        <v>16676</v>
      </c>
      <c r="C5789" s="251" t="s">
        <v>35</v>
      </c>
      <c r="D5789" s="251" t="s">
        <v>16677</v>
      </c>
      <c r="E5789" s="250" t="s">
        <v>28</v>
      </c>
      <c r="F5789" s="253" t="s">
        <v>24592</v>
      </c>
    </row>
    <row r="5790" spans="1:6" ht="54">
      <c r="A5790" s="246" t="s">
        <v>16678</v>
      </c>
      <c r="B5790" s="247" t="s">
        <v>16679</v>
      </c>
      <c r="C5790" s="251" t="s">
        <v>35</v>
      </c>
      <c r="D5790" s="251" t="s">
        <v>16680</v>
      </c>
      <c r="E5790" s="250" t="s">
        <v>28</v>
      </c>
      <c r="F5790" s="253" t="s">
        <v>24593</v>
      </c>
    </row>
    <row r="5791" spans="1:6" ht="54">
      <c r="A5791" s="246" t="s">
        <v>16681</v>
      </c>
      <c r="B5791" s="247" t="s">
        <v>16682</v>
      </c>
      <c r="C5791" s="251" t="s">
        <v>35</v>
      </c>
      <c r="D5791" s="251" t="s">
        <v>747</v>
      </c>
      <c r="E5791" s="250" t="s">
        <v>28</v>
      </c>
      <c r="F5791" s="253" t="s">
        <v>24594</v>
      </c>
    </row>
    <row r="5792" spans="1:6" ht="54">
      <c r="A5792" s="246" t="s">
        <v>16683</v>
      </c>
      <c r="B5792" s="247" t="s">
        <v>16684</v>
      </c>
      <c r="C5792" s="251" t="s">
        <v>35</v>
      </c>
      <c r="D5792" s="251" t="s">
        <v>16685</v>
      </c>
      <c r="E5792" s="250" t="s">
        <v>28</v>
      </c>
      <c r="F5792" s="253" t="s">
        <v>24595</v>
      </c>
    </row>
    <row r="5793" spans="1:6" ht="54">
      <c r="A5793" s="246" t="s">
        <v>16686</v>
      </c>
      <c r="B5793" s="247" t="s">
        <v>16687</v>
      </c>
      <c r="C5793" s="251" t="s">
        <v>35</v>
      </c>
      <c r="D5793" s="251" t="s">
        <v>16688</v>
      </c>
      <c r="E5793" s="250" t="s">
        <v>28</v>
      </c>
      <c r="F5793" s="253" t="s">
        <v>24596</v>
      </c>
    </row>
    <row r="5794" spans="1:6" ht="54">
      <c r="A5794" s="246" t="s">
        <v>16689</v>
      </c>
      <c r="B5794" s="247" t="s">
        <v>16690</v>
      </c>
      <c r="C5794" s="251" t="s">
        <v>35</v>
      </c>
      <c r="D5794" s="251" t="s">
        <v>16691</v>
      </c>
      <c r="E5794" s="250" t="s">
        <v>28</v>
      </c>
      <c r="F5794" s="253" t="s">
        <v>24597</v>
      </c>
    </row>
    <row r="5795" spans="1:6" ht="27">
      <c r="A5795" s="246" t="s">
        <v>16692</v>
      </c>
      <c r="B5795" s="247" t="s">
        <v>16693</v>
      </c>
      <c r="C5795" s="251" t="s">
        <v>238</v>
      </c>
      <c r="D5795" s="251" t="s">
        <v>5464</v>
      </c>
      <c r="E5795" s="250" t="s">
        <v>28</v>
      </c>
      <c r="F5795" s="253" t="s">
        <v>24465</v>
      </c>
    </row>
    <row r="5796" spans="1:6" ht="27">
      <c r="A5796" s="246" t="s">
        <v>16694</v>
      </c>
      <c r="B5796" s="247" t="s">
        <v>16695</v>
      </c>
      <c r="C5796" s="251" t="s">
        <v>238</v>
      </c>
      <c r="D5796" s="251" t="s">
        <v>16696</v>
      </c>
      <c r="E5796" s="250" t="s">
        <v>28</v>
      </c>
      <c r="F5796" s="253" t="s">
        <v>24598</v>
      </c>
    </row>
    <row r="5797" spans="1:6" ht="27">
      <c r="A5797" s="246" t="s">
        <v>16697</v>
      </c>
      <c r="B5797" s="247" t="s">
        <v>16698</v>
      </c>
      <c r="C5797" s="251" t="s">
        <v>35</v>
      </c>
      <c r="D5797" s="251" t="s">
        <v>16699</v>
      </c>
      <c r="E5797" s="250" t="s">
        <v>28</v>
      </c>
      <c r="F5797" s="253" t="s">
        <v>24599</v>
      </c>
    </row>
    <row r="5798" spans="1:6" ht="54">
      <c r="A5798" s="246" t="s">
        <v>16700</v>
      </c>
      <c r="B5798" s="247" t="s">
        <v>16701</v>
      </c>
      <c r="C5798" s="251" t="s">
        <v>35</v>
      </c>
      <c r="D5798" s="251" t="s">
        <v>16702</v>
      </c>
      <c r="E5798" s="250" t="s">
        <v>28</v>
      </c>
      <c r="F5798" s="253" t="s">
        <v>24600</v>
      </c>
    </row>
    <row r="5799" spans="1:6" ht="54">
      <c r="A5799" s="246" t="s">
        <v>16703</v>
      </c>
      <c r="B5799" s="247" t="s">
        <v>16704</v>
      </c>
      <c r="C5799" s="251" t="s">
        <v>35</v>
      </c>
      <c r="D5799" s="251" t="s">
        <v>16705</v>
      </c>
      <c r="E5799" s="250" t="s">
        <v>28</v>
      </c>
      <c r="F5799" s="253" t="s">
        <v>24601</v>
      </c>
    </row>
    <row r="5800" spans="1:6" ht="40.5">
      <c r="A5800" s="246" t="s">
        <v>16706</v>
      </c>
      <c r="B5800" s="247" t="s">
        <v>16707</v>
      </c>
      <c r="C5800" s="251" t="s">
        <v>35</v>
      </c>
      <c r="D5800" s="251" t="s">
        <v>16708</v>
      </c>
      <c r="E5800" s="250" t="s">
        <v>28</v>
      </c>
      <c r="F5800" s="253" t="s">
        <v>24602</v>
      </c>
    </row>
    <row r="5801" spans="1:6" ht="40.5">
      <c r="A5801" s="246" t="s">
        <v>16709</v>
      </c>
      <c r="B5801" s="247" t="s">
        <v>16710</v>
      </c>
      <c r="C5801" s="251" t="s">
        <v>35</v>
      </c>
      <c r="D5801" s="251" t="s">
        <v>16711</v>
      </c>
      <c r="E5801" s="250" t="s">
        <v>28</v>
      </c>
      <c r="F5801" s="253" t="s">
        <v>24603</v>
      </c>
    </row>
    <row r="5802" spans="1:6" ht="54">
      <c r="A5802" s="246" t="s">
        <v>16712</v>
      </c>
      <c r="B5802" s="247" t="s">
        <v>16713</v>
      </c>
      <c r="C5802" s="251" t="s">
        <v>35</v>
      </c>
      <c r="D5802" s="251" t="s">
        <v>16714</v>
      </c>
      <c r="E5802" s="250" t="s">
        <v>28</v>
      </c>
      <c r="F5802" s="253" t="s">
        <v>24604</v>
      </c>
    </row>
    <row r="5803" spans="1:6" ht="40.5">
      <c r="A5803" s="246" t="s">
        <v>16715</v>
      </c>
      <c r="B5803" s="247" t="s">
        <v>16716</v>
      </c>
      <c r="C5803" s="251" t="s">
        <v>35</v>
      </c>
      <c r="D5803" s="251" t="s">
        <v>16717</v>
      </c>
      <c r="E5803" s="250" t="s">
        <v>28</v>
      </c>
      <c r="F5803" s="253" t="s">
        <v>24605</v>
      </c>
    </row>
    <row r="5804" spans="1:6" ht="67.5">
      <c r="A5804" s="246" t="s">
        <v>16718</v>
      </c>
      <c r="B5804" s="247" t="s">
        <v>16719</v>
      </c>
      <c r="C5804" s="251" t="s">
        <v>35</v>
      </c>
      <c r="D5804" s="251" t="s">
        <v>16720</v>
      </c>
      <c r="E5804" s="250" t="s">
        <v>28</v>
      </c>
      <c r="F5804" s="253" t="s">
        <v>23348</v>
      </c>
    </row>
    <row r="5805" spans="1:6" ht="67.5">
      <c r="A5805" s="246" t="s">
        <v>16721</v>
      </c>
      <c r="B5805" s="247" t="s">
        <v>16722</v>
      </c>
      <c r="C5805" s="251" t="s">
        <v>35</v>
      </c>
      <c r="D5805" s="251" t="s">
        <v>16723</v>
      </c>
      <c r="E5805" s="250" t="s">
        <v>28</v>
      </c>
      <c r="F5805" s="253" t="s">
        <v>24606</v>
      </c>
    </row>
    <row r="5806" spans="1:6" ht="67.5">
      <c r="A5806" s="246" t="s">
        <v>16724</v>
      </c>
      <c r="B5806" s="247" t="s">
        <v>16725</v>
      </c>
      <c r="C5806" s="251" t="s">
        <v>35</v>
      </c>
      <c r="D5806" s="251" t="s">
        <v>16726</v>
      </c>
      <c r="E5806" s="250" t="s">
        <v>28</v>
      </c>
      <c r="F5806" s="253" t="s">
        <v>24607</v>
      </c>
    </row>
    <row r="5807" spans="1:6" ht="81">
      <c r="A5807" s="246" t="s">
        <v>16727</v>
      </c>
      <c r="B5807" s="247" t="s">
        <v>16728</v>
      </c>
      <c r="C5807" s="251" t="s">
        <v>35</v>
      </c>
      <c r="D5807" s="251" t="s">
        <v>16547</v>
      </c>
      <c r="E5807" s="250" t="s">
        <v>28</v>
      </c>
      <c r="F5807" s="253" t="s">
        <v>24608</v>
      </c>
    </row>
    <row r="5808" spans="1:6" ht="81">
      <c r="A5808" s="246" t="s">
        <v>16729</v>
      </c>
      <c r="B5808" s="247" t="s">
        <v>16730</v>
      </c>
      <c r="C5808" s="251" t="s">
        <v>35</v>
      </c>
      <c r="D5808" s="251" t="s">
        <v>16731</v>
      </c>
      <c r="E5808" s="250" t="s">
        <v>28</v>
      </c>
      <c r="F5808" s="253" t="s">
        <v>24609</v>
      </c>
    </row>
    <row r="5809" spans="1:6" ht="81">
      <c r="A5809" s="246" t="s">
        <v>16732</v>
      </c>
      <c r="B5809" s="247" t="s">
        <v>16733</v>
      </c>
      <c r="C5809" s="251" t="s">
        <v>35</v>
      </c>
      <c r="D5809" s="251" t="s">
        <v>16734</v>
      </c>
      <c r="E5809" s="250" t="s">
        <v>28</v>
      </c>
      <c r="F5809" s="253" t="s">
        <v>24610</v>
      </c>
    </row>
    <row r="5810" spans="1:6" ht="81">
      <c r="A5810" s="246" t="s">
        <v>16735</v>
      </c>
      <c r="B5810" s="247" t="s">
        <v>16736</v>
      </c>
      <c r="C5810" s="251" t="s">
        <v>35</v>
      </c>
      <c r="D5810" s="251" t="s">
        <v>16737</v>
      </c>
      <c r="E5810" s="250" t="s">
        <v>28</v>
      </c>
      <c r="F5810" s="253" t="s">
        <v>24611</v>
      </c>
    </row>
    <row r="5811" spans="1:6" ht="81">
      <c r="A5811" s="246" t="s">
        <v>16738</v>
      </c>
      <c r="B5811" s="247" t="s">
        <v>16739</v>
      </c>
      <c r="C5811" s="251" t="s">
        <v>35</v>
      </c>
      <c r="D5811" s="251" t="s">
        <v>12016</v>
      </c>
      <c r="E5811" s="250" t="s">
        <v>28</v>
      </c>
      <c r="F5811" s="253" t="s">
        <v>534</v>
      </c>
    </row>
    <row r="5812" spans="1:6" ht="67.5">
      <c r="A5812" s="246" t="s">
        <v>16740</v>
      </c>
      <c r="B5812" s="247" t="s">
        <v>16741</v>
      </c>
      <c r="C5812" s="251" t="s">
        <v>30</v>
      </c>
      <c r="D5812" s="251" t="s">
        <v>16742</v>
      </c>
      <c r="E5812" s="250" t="s">
        <v>28</v>
      </c>
      <c r="F5812" s="253" t="s">
        <v>24612</v>
      </c>
    </row>
    <row r="5813" spans="1:6" ht="54">
      <c r="A5813" s="246" t="s">
        <v>16743</v>
      </c>
      <c r="B5813" s="247" t="s">
        <v>16744</v>
      </c>
      <c r="C5813" s="251" t="s">
        <v>30</v>
      </c>
      <c r="D5813" s="251" t="s">
        <v>16745</v>
      </c>
      <c r="E5813" s="250" t="s">
        <v>28</v>
      </c>
      <c r="F5813" s="253" t="s">
        <v>24613</v>
      </c>
    </row>
    <row r="5814" spans="1:6" ht="54">
      <c r="A5814" s="246" t="s">
        <v>16746</v>
      </c>
      <c r="B5814" s="247" t="s">
        <v>16747</v>
      </c>
      <c r="C5814" s="251" t="s">
        <v>30</v>
      </c>
      <c r="D5814" s="251" t="s">
        <v>16748</v>
      </c>
      <c r="E5814" s="250" t="s">
        <v>28</v>
      </c>
      <c r="F5814" s="253" t="s">
        <v>24614</v>
      </c>
    </row>
    <row r="5815" spans="1:6" ht="54">
      <c r="A5815" s="246" t="s">
        <v>16749</v>
      </c>
      <c r="B5815" s="247" t="s">
        <v>16750</v>
      </c>
      <c r="C5815" s="251" t="s">
        <v>30</v>
      </c>
      <c r="D5815" s="251" t="s">
        <v>16751</v>
      </c>
      <c r="E5815" s="250" t="s">
        <v>28</v>
      </c>
      <c r="F5815" s="253" t="s">
        <v>24615</v>
      </c>
    </row>
    <row r="5816" spans="1:6" ht="54">
      <c r="A5816" s="246" t="s">
        <v>16752</v>
      </c>
      <c r="B5816" s="247" t="s">
        <v>16753</v>
      </c>
      <c r="C5816" s="251" t="s">
        <v>30</v>
      </c>
      <c r="D5816" s="251" t="s">
        <v>16754</v>
      </c>
      <c r="E5816" s="250" t="s">
        <v>28</v>
      </c>
      <c r="F5816" s="253" t="s">
        <v>24616</v>
      </c>
    </row>
    <row r="5817" spans="1:6" ht="54">
      <c r="A5817" s="246" t="s">
        <v>16755</v>
      </c>
      <c r="B5817" s="247" t="s">
        <v>16756</v>
      </c>
      <c r="C5817" s="251" t="s">
        <v>30</v>
      </c>
      <c r="D5817" s="251" t="s">
        <v>16757</v>
      </c>
      <c r="E5817" s="250" t="s">
        <v>28</v>
      </c>
      <c r="F5817" s="253" t="s">
        <v>24617</v>
      </c>
    </row>
    <row r="5818" spans="1:6" ht="54">
      <c r="A5818" s="246" t="s">
        <v>16758</v>
      </c>
      <c r="B5818" s="247" t="s">
        <v>16759</v>
      </c>
      <c r="C5818" s="251" t="s">
        <v>30</v>
      </c>
      <c r="D5818" s="251" t="s">
        <v>1382</v>
      </c>
      <c r="E5818" s="250" t="s">
        <v>28</v>
      </c>
      <c r="F5818" s="253" t="s">
        <v>24618</v>
      </c>
    </row>
    <row r="5819" spans="1:6" ht="67.5">
      <c r="A5819" s="246" t="s">
        <v>16760</v>
      </c>
      <c r="B5819" s="247" t="s">
        <v>16761</v>
      </c>
      <c r="C5819" s="251" t="s">
        <v>30</v>
      </c>
      <c r="D5819" s="251" t="s">
        <v>16762</v>
      </c>
      <c r="E5819" s="250" t="s">
        <v>28</v>
      </c>
      <c r="F5819" s="253" t="s">
        <v>24619</v>
      </c>
    </row>
    <row r="5820" spans="1:6" ht="67.5">
      <c r="A5820" s="246" t="s">
        <v>16763</v>
      </c>
      <c r="B5820" s="247" t="s">
        <v>16764</v>
      </c>
      <c r="C5820" s="251" t="s">
        <v>30</v>
      </c>
      <c r="D5820" s="251" t="s">
        <v>16765</v>
      </c>
      <c r="E5820" s="250" t="s">
        <v>28</v>
      </c>
      <c r="F5820" s="253" t="s">
        <v>24620</v>
      </c>
    </row>
    <row r="5821" spans="1:6" ht="67.5">
      <c r="A5821" s="246" t="s">
        <v>16766</v>
      </c>
      <c r="B5821" s="247" t="s">
        <v>16767</v>
      </c>
      <c r="C5821" s="251" t="s">
        <v>30</v>
      </c>
      <c r="D5821" s="251" t="s">
        <v>16768</v>
      </c>
      <c r="E5821" s="250" t="s">
        <v>28</v>
      </c>
      <c r="F5821" s="253" t="s">
        <v>24621</v>
      </c>
    </row>
    <row r="5822" spans="1:6" ht="67.5">
      <c r="A5822" s="246" t="s">
        <v>16769</v>
      </c>
      <c r="B5822" s="247" t="s">
        <v>16770</v>
      </c>
      <c r="C5822" s="251" t="s">
        <v>30</v>
      </c>
      <c r="D5822" s="251" t="s">
        <v>16771</v>
      </c>
      <c r="E5822" s="250" t="s">
        <v>28</v>
      </c>
      <c r="F5822" s="253" t="s">
        <v>24622</v>
      </c>
    </row>
    <row r="5823" spans="1:6" ht="67.5">
      <c r="A5823" s="246" t="s">
        <v>16772</v>
      </c>
      <c r="B5823" s="247" t="s">
        <v>16773</v>
      </c>
      <c r="C5823" s="251" t="s">
        <v>30</v>
      </c>
      <c r="D5823" s="251" t="s">
        <v>16774</v>
      </c>
      <c r="E5823" s="250" t="s">
        <v>28</v>
      </c>
      <c r="F5823" s="253" t="s">
        <v>24623</v>
      </c>
    </row>
    <row r="5824" spans="1:6" ht="67.5">
      <c r="A5824" s="246" t="s">
        <v>16775</v>
      </c>
      <c r="B5824" s="247" t="s">
        <v>16776</v>
      </c>
      <c r="C5824" s="251" t="s">
        <v>30</v>
      </c>
      <c r="D5824" s="251" t="s">
        <v>16777</v>
      </c>
      <c r="E5824" s="250" t="s">
        <v>28</v>
      </c>
      <c r="F5824" s="253" t="s">
        <v>24624</v>
      </c>
    </row>
    <row r="5825" spans="1:6" ht="54">
      <c r="A5825" s="246" t="s">
        <v>16778</v>
      </c>
      <c r="B5825" s="247" t="s">
        <v>16779</v>
      </c>
      <c r="C5825" s="251" t="s">
        <v>30</v>
      </c>
      <c r="D5825" s="251" t="s">
        <v>16780</v>
      </c>
      <c r="E5825" s="250" t="s">
        <v>28</v>
      </c>
      <c r="F5825" s="253" t="s">
        <v>15188</v>
      </c>
    </row>
    <row r="5826" spans="1:6" ht="67.5">
      <c r="A5826" s="246" t="s">
        <v>16781</v>
      </c>
      <c r="B5826" s="247" t="s">
        <v>16782</v>
      </c>
      <c r="C5826" s="251" t="s">
        <v>30</v>
      </c>
      <c r="D5826" s="251" t="s">
        <v>2188</v>
      </c>
      <c r="E5826" s="250" t="s">
        <v>28</v>
      </c>
      <c r="F5826" s="253" t="s">
        <v>23857</v>
      </c>
    </row>
    <row r="5827" spans="1:6" ht="67.5">
      <c r="A5827" s="246" t="s">
        <v>16783</v>
      </c>
      <c r="B5827" s="247" t="s">
        <v>16784</v>
      </c>
      <c r="C5827" s="251" t="s">
        <v>30</v>
      </c>
      <c r="D5827" s="251" t="s">
        <v>16785</v>
      </c>
      <c r="E5827" s="250" t="s">
        <v>28</v>
      </c>
      <c r="F5827" s="253" t="s">
        <v>24625</v>
      </c>
    </row>
    <row r="5828" spans="1:6" ht="67.5">
      <c r="A5828" s="246" t="s">
        <v>16786</v>
      </c>
      <c r="B5828" s="247" t="s">
        <v>16787</v>
      </c>
      <c r="C5828" s="251" t="s">
        <v>30</v>
      </c>
      <c r="D5828" s="251" t="s">
        <v>16788</v>
      </c>
      <c r="E5828" s="250" t="s">
        <v>28</v>
      </c>
      <c r="F5828" s="253" t="s">
        <v>24523</v>
      </c>
    </row>
    <row r="5829" spans="1:6" ht="54">
      <c r="A5829" s="246" t="s">
        <v>16789</v>
      </c>
      <c r="B5829" s="247" t="s">
        <v>16790</v>
      </c>
      <c r="C5829" s="251" t="s">
        <v>30</v>
      </c>
      <c r="D5829" s="251" t="s">
        <v>16791</v>
      </c>
      <c r="E5829" s="250" t="s">
        <v>28</v>
      </c>
      <c r="F5829" s="253" t="s">
        <v>24626</v>
      </c>
    </row>
    <row r="5830" spans="1:6" ht="54">
      <c r="A5830" s="246" t="s">
        <v>16792</v>
      </c>
      <c r="B5830" s="247" t="s">
        <v>16793</v>
      </c>
      <c r="C5830" s="251" t="s">
        <v>30</v>
      </c>
      <c r="D5830" s="251" t="s">
        <v>16794</v>
      </c>
      <c r="E5830" s="250" t="s">
        <v>28</v>
      </c>
      <c r="F5830" s="253" t="s">
        <v>24627</v>
      </c>
    </row>
    <row r="5831" spans="1:6" ht="54">
      <c r="A5831" s="246" t="s">
        <v>16795</v>
      </c>
      <c r="B5831" s="247" t="s">
        <v>16796</v>
      </c>
      <c r="C5831" s="251" t="s">
        <v>30</v>
      </c>
      <c r="D5831" s="251" t="s">
        <v>16797</v>
      </c>
      <c r="E5831" s="250" t="s">
        <v>28</v>
      </c>
      <c r="F5831" s="253" t="s">
        <v>16596</v>
      </c>
    </row>
    <row r="5832" spans="1:6" ht="54">
      <c r="A5832" s="246" t="s">
        <v>16798</v>
      </c>
      <c r="B5832" s="247" t="s">
        <v>16799</v>
      </c>
      <c r="C5832" s="251" t="s">
        <v>30</v>
      </c>
      <c r="D5832" s="251" t="s">
        <v>16800</v>
      </c>
      <c r="E5832" s="250" t="s">
        <v>28</v>
      </c>
      <c r="F5832" s="253" t="s">
        <v>24628</v>
      </c>
    </row>
    <row r="5833" spans="1:6" ht="67.5">
      <c r="A5833" s="246" t="s">
        <v>16801</v>
      </c>
      <c r="B5833" s="247" t="s">
        <v>16802</v>
      </c>
      <c r="C5833" s="251" t="s">
        <v>30</v>
      </c>
      <c r="D5833" s="251" t="s">
        <v>16803</v>
      </c>
      <c r="E5833" s="250" t="s">
        <v>28</v>
      </c>
      <c r="F5833" s="253" t="s">
        <v>24629</v>
      </c>
    </row>
    <row r="5834" spans="1:6" ht="67.5">
      <c r="A5834" s="246" t="s">
        <v>16804</v>
      </c>
      <c r="B5834" s="247" t="s">
        <v>16805</v>
      </c>
      <c r="C5834" s="251" t="s">
        <v>30</v>
      </c>
      <c r="D5834" s="251" t="s">
        <v>16806</v>
      </c>
      <c r="E5834" s="250" t="s">
        <v>28</v>
      </c>
      <c r="F5834" s="253" t="s">
        <v>24630</v>
      </c>
    </row>
    <row r="5835" spans="1:6" ht="67.5">
      <c r="A5835" s="246" t="s">
        <v>16807</v>
      </c>
      <c r="B5835" s="247" t="s">
        <v>16808</v>
      </c>
      <c r="C5835" s="251" t="s">
        <v>30</v>
      </c>
      <c r="D5835" s="251" t="s">
        <v>16809</v>
      </c>
      <c r="E5835" s="250" t="s">
        <v>28</v>
      </c>
      <c r="F5835" s="253" t="s">
        <v>24631</v>
      </c>
    </row>
    <row r="5836" spans="1:6" ht="67.5">
      <c r="A5836" s="246" t="s">
        <v>16810</v>
      </c>
      <c r="B5836" s="247" t="s">
        <v>16811</v>
      </c>
      <c r="C5836" s="251" t="s">
        <v>30</v>
      </c>
      <c r="D5836" s="251" t="s">
        <v>4593</v>
      </c>
      <c r="E5836" s="250" t="s">
        <v>28</v>
      </c>
      <c r="F5836" s="253" t="s">
        <v>24632</v>
      </c>
    </row>
    <row r="5837" spans="1:6" ht="67.5">
      <c r="A5837" s="246" t="s">
        <v>16812</v>
      </c>
      <c r="B5837" s="247" t="s">
        <v>16813</v>
      </c>
      <c r="C5837" s="251" t="s">
        <v>30</v>
      </c>
      <c r="D5837" s="251" t="s">
        <v>15678</v>
      </c>
      <c r="E5837" s="250" t="s">
        <v>28</v>
      </c>
      <c r="F5837" s="253" t="s">
        <v>24633</v>
      </c>
    </row>
    <row r="5838" spans="1:6" ht="67.5">
      <c r="A5838" s="246" t="s">
        <v>16814</v>
      </c>
      <c r="B5838" s="247" t="s">
        <v>16815</v>
      </c>
      <c r="C5838" s="251" t="s">
        <v>30</v>
      </c>
      <c r="D5838" s="251" t="s">
        <v>16816</v>
      </c>
      <c r="E5838" s="250" t="s">
        <v>28</v>
      </c>
      <c r="F5838" s="253" t="s">
        <v>24634</v>
      </c>
    </row>
    <row r="5839" spans="1:6" ht="54">
      <c r="A5839" s="246" t="s">
        <v>16817</v>
      </c>
      <c r="B5839" s="247" t="s">
        <v>16818</v>
      </c>
      <c r="C5839" s="251" t="s">
        <v>30</v>
      </c>
      <c r="D5839" s="251" t="s">
        <v>16819</v>
      </c>
      <c r="E5839" s="250" t="s">
        <v>28</v>
      </c>
      <c r="F5839" s="253" t="s">
        <v>24635</v>
      </c>
    </row>
    <row r="5840" spans="1:6" ht="67.5">
      <c r="A5840" s="246" t="s">
        <v>16820</v>
      </c>
      <c r="B5840" s="247" t="s">
        <v>16821</v>
      </c>
      <c r="C5840" s="251" t="s">
        <v>35</v>
      </c>
      <c r="D5840" s="251" t="s">
        <v>16822</v>
      </c>
      <c r="E5840" s="250" t="s">
        <v>28</v>
      </c>
      <c r="F5840" s="253" t="s">
        <v>24636</v>
      </c>
    </row>
    <row r="5841" spans="1:6" ht="67.5">
      <c r="A5841" s="246" t="s">
        <v>16823</v>
      </c>
      <c r="B5841" s="247" t="s">
        <v>16824</v>
      </c>
      <c r="C5841" s="251" t="s">
        <v>35</v>
      </c>
      <c r="D5841" s="251" t="s">
        <v>16825</v>
      </c>
      <c r="E5841" s="250" t="s">
        <v>28</v>
      </c>
      <c r="F5841" s="253" t="s">
        <v>10250</v>
      </c>
    </row>
    <row r="5842" spans="1:6" ht="67.5">
      <c r="A5842" s="246" t="s">
        <v>16826</v>
      </c>
      <c r="B5842" s="247" t="s">
        <v>16827</v>
      </c>
      <c r="C5842" s="251" t="s">
        <v>35</v>
      </c>
      <c r="D5842" s="251" t="s">
        <v>16828</v>
      </c>
      <c r="E5842" s="250" t="s">
        <v>28</v>
      </c>
      <c r="F5842" s="253" t="s">
        <v>19977</v>
      </c>
    </row>
    <row r="5843" spans="1:6" ht="67.5">
      <c r="A5843" s="246" t="s">
        <v>16829</v>
      </c>
      <c r="B5843" s="247" t="s">
        <v>16830</v>
      </c>
      <c r="C5843" s="251" t="s">
        <v>35</v>
      </c>
      <c r="D5843" s="251" t="s">
        <v>16831</v>
      </c>
      <c r="E5843" s="250" t="s">
        <v>28</v>
      </c>
      <c r="F5843" s="253" t="s">
        <v>24637</v>
      </c>
    </row>
    <row r="5844" spans="1:6" ht="54">
      <c r="A5844" s="246" t="s">
        <v>16832</v>
      </c>
      <c r="B5844" s="247" t="s">
        <v>16833</v>
      </c>
      <c r="C5844" s="251" t="s">
        <v>35</v>
      </c>
      <c r="D5844" s="251" t="s">
        <v>16834</v>
      </c>
      <c r="E5844" s="250" t="s">
        <v>28</v>
      </c>
      <c r="F5844" s="253" t="s">
        <v>10517</v>
      </c>
    </row>
    <row r="5845" spans="1:6" ht="67.5">
      <c r="A5845" s="246" t="s">
        <v>16835</v>
      </c>
      <c r="B5845" s="247" t="s">
        <v>16836</v>
      </c>
      <c r="C5845" s="251" t="s">
        <v>35</v>
      </c>
      <c r="D5845" s="251" t="s">
        <v>5344</v>
      </c>
      <c r="E5845" s="250" t="s">
        <v>28</v>
      </c>
      <c r="F5845" s="253" t="s">
        <v>22898</v>
      </c>
    </row>
    <row r="5846" spans="1:6" ht="67.5">
      <c r="A5846" s="246" t="s">
        <v>16837</v>
      </c>
      <c r="B5846" s="247" t="s">
        <v>16838</v>
      </c>
      <c r="C5846" s="251" t="s">
        <v>35</v>
      </c>
      <c r="D5846" s="251" t="s">
        <v>13492</v>
      </c>
      <c r="E5846" s="250" t="s">
        <v>28</v>
      </c>
      <c r="F5846" s="253" t="s">
        <v>24638</v>
      </c>
    </row>
    <row r="5847" spans="1:6" ht="67.5">
      <c r="A5847" s="246" t="s">
        <v>16839</v>
      </c>
      <c r="B5847" s="247" t="s">
        <v>16840</v>
      </c>
      <c r="C5847" s="251" t="s">
        <v>35</v>
      </c>
      <c r="D5847" s="251" t="s">
        <v>12698</v>
      </c>
      <c r="E5847" s="250" t="s">
        <v>28</v>
      </c>
      <c r="F5847" s="253" t="s">
        <v>21641</v>
      </c>
    </row>
    <row r="5848" spans="1:6" ht="81">
      <c r="A5848" s="246" t="s">
        <v>16841</v>
      </c>
      <c r="B5848" s="247" t="s">
        <v>16842</v>
      </c>
      <c r="C5848" s="251" t="s">
        <v>35</v>
      </c>
      <c r="D5848" s="251" t="s">
        <v>16843</v>
      </c>
      <c r="E5848" s="250" t="s">
        <v>28</v>
      </c>
      <c r="F5848" s="253" t="s">
        <v>3212</v>
      </c>
    </row>
    <row r="5849" spans="1:6" ht="67.5">
      <c r="A5849" s="246" t="s">
        <v>16844</v>
      </c>
      <c r="B5849" s="247" t="s">
        <v>16845</v>
      </c>
      <c r="C5849" s="251" t="s">
        <v>35</v>
      </c>
      <c r="D5849" s="251" t="s">
        <v>16135</v>
      </c>
      <c r="E5849" s="250" t="s">
        <v>28</v>
      </c>
      <c r="F5849" s="253" t="s">
        <v>12223</v>
      </c>
    </row>
    <row r="5850" spans="1:6" ht="67.5">
      <c r="A5850" s="246" t="s">
        <v>16846</v>
      </c>
      <c r="B5850" s="247" t="s">
        <v>16847</v>
      </c>
      <c r="C5850" s="251" t="s">
        <v>35</v>
      </c>
      <c r="D5850" s="251" t="s">
        <v>12223</v>
      </c>
      <c r="E5850" s="250" t="s">
        <v>28</v>
      </c>
      <c r="F5850" s="253" t="s">
        <v>24639</v>
      </c>
    </row>
    <row r="5851" spans="1:6" ht="67.5">
      <c r="A5851" s="246" t="s">
        <v>16848</v>
      </c>
      <c r="B5851" s="247" t="s">
        <v>16849</v>
      </c>
      <c r="C5851" s="251" t="s">
        <v>35</v>
      </c>
      <c r="D5851" s="251" t="s">
        <v>16850</v>
      </c>
      <c r="E5851" s="250" t="s">
        <v>28</v>
      </c>
      <c r="F5851" s="253" t="s">
        <v>1645</v>
      </c>
    </row>
    <row r="5852" spans="1:6" ht="67.5">
      <c r="A5852" s="246" t="s">
        <v>16851</v>
      </c>
      <c r="B5852" s="247" t="s">
        <v>16852</v>
      </c>
      <c r="C5852" s="251" t="s">
        <v>35</v>
      </c>
      <c r="D5852" s="251" t="s">
        <v>16853</v>
      </c>
      <c r="E5852" s="250" t="s">
        <v>28</v>
      </c>
      <c r="F5852" s="253" t="s">
        <v>24640</v>
      </c>
    </row>
    <row r="5853" spans="1:6" ht="81">
      <c r="A5853" s="246" t="s">
        <v>16854</v>
      </c>
      <c r="B5853" s="247" t="s">
        <v>16855</v>
      </c>
      <c r="C5853" s="251" t="s">
        <v>35</v>
      </c>
      <c r="D5853" s="251" t="s">
        <v>16856</v>
      </c>
      <c r="E5853" s="250" t="s">
        <v>28</v>
      </c>
      <c r="F5853" s="253" t="s">
        <v>3002</v>
      </c>
    </row>
    <row r="5854" spans="1:6" ht="67.5">
      <c r="A5854" s="246" t="s">
        <v>16857</v>
      </c>
      <c r="B5854" s="247" t="s">
        <v>16858</v>
      </c>
      <c r="C5854" s="251" t="s">
        <v>35</v>
      </c>
      <c r="D5854" s="251" t="s">
        <v>2024</v>
      </c>
      <c r="E5854" s="250" t="s">
        <v>28</v>
      </c>
      <c r="F5854" s="253" t="s">
        <v>23890</v>
      </c>
    </row>
    <row r="5855" spans="1:6" ht="67.5">
      <c r="A5855" s="246" t="s">
        <v>16859</v>
      </c>
      <c r="B5855" s="247" t="s">
        <v>16860</v>
      </c>
      <c r="C5855" s="251" t="s">
        <v>35</v>
      </c>
      <c r="D5855" s="251" t="s">
        <v>16861</v>
      </c>
      <c r="E5855" s="250" t="s">
        <v>28</v>
      </c>
      <c r="F5855" s="253" t="s">
        <v>10503</v>
      </c>
    </row>
    <row r="5856" spans="1:6" ht="67.5">
      <c r="A5856" s="246" t="s">
        <v>16862</v>
      </c>
      <c r="B5856" s="247" t="s">
        <v>16863</v>
      </c>
      <c r="C5856" s="251" t="s">
        <v>35</v>
      </c>
      <c r="D5856" s="251" t="s">
        <v>16864</v>
      </c>
      <c r="E5856" s="250" t="s">
        <v>28</v>
      </c>
      <c r="F5856" s="253" t="s">
        <v>24641</v>
      </c>
    </row>
    <row r="5857" spans="1:6" ht="67.5">
      <c r="A5857" s="246" t="s">
        <v>16865</v>
      </c>
      <c r="B5857" s="247" t="s">
        <v>16866</v>
      </c>
      <c r="C5857" s="251" t="s">
        <v>35</v>
      </c>
      <c r="D5857" s="251" t="s">
        <v>16867</v>
      </c>
      <c r="E5857" s="250" t="s">
        <v>28</v>
      </c>
      <c r="F5857" s="253" t="s">
        <v>7989</v>
      </c>
    </row>
    <row r="5858" spans="1:6" ht="81">
      <c r="A5858" s="246" t="s">
        <v>16868</v>
      </c>
      <c r="B5858" s="247" t="s">
        <v>16869</v>
      </c>
      <c r="C5858" s="251" t="s">
        <v>35</v>
      </c>
      <c r="D5858" s="251" t="s">
        <v>16870</v>
      </c>
      <c r="E5858" s="250" t="s">
        <v>28</v>
      </c>
      <c r="F5858" s="253" t="s">
        <v>21201</v>
      </c>
    </row>
    <row r="5859" spans="1:6" ht="54">
      <c r="A5859" s="246" t="s">
        <v>16871</v>
      </c>
      <c r="B5859" s="247" t="s">
        <v>16872</v>
      </c>
      <c r="C5859" s="251" t="s">
        <v>30</v>
      </c>
      <c r="D5859" s="251" t="s">
        <v>16873</v>
      </c>
      <c r="E5859" s="250" t="s">
        <v>28</v>
      </c>
      <c r="F5859" s="253" t="s">
        <v>24642</v>
      </c>
    </row>
    <row r="5860" spans="1:6" ht="67.5">
      <c r="A5860" s="246" t="s">
        <v>16874</v>
      </c>
      <c r="B5860" s="247" t="s">
        <v>16875</v>
      </c>
      <c r="C5860" s="251" t="s">
        <v>35</v>
      </c>
      <c r="D5860" s="251" t="s">
        <v>16876</v>
      </c>
      <c r="E5860" s="250" t="s">
        <v>28</v>
      </c>
      <c r="F5860" s="253" t="s">
        <v>24643</v>
      </c>
    </row>
    <row r="5861" spans="1:6" ht="40.5">
      <c r="A5861" s="246" t="s">
        <v>16877</v>
      </c>
      <c r="B5861" s="247" t="s">
        <v>16878</v>
      </c>
      <c r="C5861" s="251" t="s">
        <v>35</v>
      </c>
      <c r="D5861" s="251" t="s">
        <v>3693</v>
      </c>
      <c r="E5861" s="250" t="s">
        <v>28</v>
      </c>
      <c r="F5861" s="253" t="s">
        <v>24644</v>
      </c>
    </row>
    <row r="5862" spans="1:6" ht="40.5">
      <c r="A5862" s="246" t="s">
        <v>16879</v>
      </c>
      <c r="B5862" s="247" t="s">
        <v>16880</v>
      </c>
      <c r="C5862" s="251" t="s">
        <v>35</v>
      </c>
      <c r="D5862" s="251" t="s">
        <v>3060</v>
      </c>
      <c r="E5862" s="250" t="s">
        <v>28</v>
      </c>
      <c r="F5862" s="253" t="s">
        <v>558</v>
      </c>
    </row>
    <row r="5863" spans="1:6" ht="67.5">
      <c r="A5863" s="246" t="s">
        <v>16881</v>
      </c>
      <c r="B5863" s="247" t="s">
        <v>16882</v>
      </c>
      <c r="C5863" s="251" t="s">
        <v>30</v>
      </c>
      <c r="D5863" s="251" t="s">
        <v>16883</v>
      </c>
      <c r="E5863" s="250" t="s">
        <v>28</v>
      </c>
      <c r="F5863" s="253" t="s">
        <v>16065</v>
      </c>
    </row>
    <row r="5864" spans="1:6" ht="81">
      <c r="A5864" s="246" t="s">
        <v>16884</v>
      </c>
      <c r="B5864" s="247" t="s">
        <v>16885</v>
      </c>
      <c r="C5864" s="251" t="s">
        <v>30</v>
      </c>
      <c r="D5864" s="251" t="s">
        <v>8974</v>
      </c>
      <c r="E5864" s="250" t="s">
        <v>28</v>
      </c>
      <c r="F5864" s="253" t="s">
        <v>12234</v>
      </c>
    </row>
    <row r="5865" spans="1:6" ht="81">
      <c r="A5865" s="246" t="s">
        <v>16886</v>
      </c>
      <c r="B5865" s="247" t="s">
        <v>16887</v>
      </c>
      <c r="C5865" s="251" t="s">
        <v>30</v>
      </c>
      <c r="D5865" s="251" t="s">
        <v>6438</v>
      </c>
      <c r="E5865" s="250" t="s">
        <v>28</v>
      </c>
      <c r="F5865" s="253" t="s">
        <v>24645</v>
      </c>
    </row>
    <row r="5866" spans="1:6" ht="81">
      <c r="A5866" s="246" t="s">
        <v>16888</v>
      </c>
      <c r="B5866" s="247" t="s">
        <v>16889</v>
      </c>
      <c r="C5866" s="251" t="s">
        <v>30</v>
      </c>
      <c r="D5866" s="251" t="s">
        <v>16890</v>
      </c>
      <c r="E5866" s="250" t="s">
        <v>28</v>
      </c>
      <c r="F5866" s="253" t="s">
        <v>24646</v>
      </c>
    </row>
    <row r="5867" spans="1:6" ht="81">
      <c r="A5867" s="246" t="s">
        <v>16891</v>
      </c>
      <c r="B5867" s="247" t="s">
        <v>16892</v>
      </c>
      <c r="C5867" s="251" t="s">
        <v>30</v>
      </c>
      <c r="D5867" s="251" t="s">
        <v>16893</v>
      </c>
      <c r="E5867" s="250" t="s">
        <v>28</v>
      </c>
      <c r="F5867" s="253" t="s">
        <v>24647</v>
      </c>
    </row>
    <row r="5868" spans="1:6" ht="54">
      <c r="A5868" s="246" t="s">
        <v>16894</v>
      </c>
      <c r="B5868" s="247" t="s">
        <v>16895</v>
      </c>
      <c r="C5868" s="251" t="s">
        <v>30</v>
      </c>
      <c r="D5868" s="251" t="s">
        <v>16896</v>
      </c>
      <c r="E5868" s="250" t="s">
        <v>28</v>
      </c>
      <c r="F5868" s="253" t="s">
        <v>24648</v>
      </c>
    </row>
    <row r="5869" spans="1:6" ht="54">
      <c r="A5869" s="246" t="s">
        <v>16897</v>
      </c>
      <c r="B5869" s="247" t="s">
        <v>16898</v>
      </c>
      <c r="C5869" s="251" t="s">
        <v>30</v>
      </c>
      <c r="D5869" s="251" t="s">
        <v>16899</v>
      </c>
      <c r="E5869" s="250" t="s">
        <v>28</v>
      </c>
      <c r="F5869" s="253" t="s">
        <v>24649</v>
      </c>
    </row>
    <row r="5870" spans="1:6" ht="54">
      <c r="A5870" s="246" t="s">
        <v>16900</v>
      </c>
      <c r="B5870" s="247" t="s">
        <v>16901</v>
      </c>
      <c r="C5870" s="251" t="s">
        <v>30</v>
      </c>
      <c r="D5870" s="251" t="s">
        <v>16902</v>
      </c>
      <c r="E5870" s="250" t="s">
        <v>28</v>
      </c>
      <c r="F5870" s="253" t="s">
        <v>24650</v>
      </c>
    </row>
    <row r="5871" spans="1:6" ht="40.5">
      <c r="A5871" s="246" t="s">
        <v>16903</v>
      </c>
      <c r="B5871" s="247" t="s">
        <v>16904</v>
      </c>
      <c r="C5871" s="251" t="s">
        <v>30</v>
      </c>
      <c r="D5871" s="251" t="s">
        <v>16905</v>
      </c>
      <c r="E5871" s="250" t="s">
        <v>28</v>
      </c>
      <c r="F5871" s="253" t="s">
        <v>359</v>
      </c>
    </row>
    <row r="5872" spans="1:6" ht="40.5">
      <c r="A5872" s="246" t="s">
        <v>16906</v>
      </c>
      <c r="B5872" s="247" t="s">
        <v>16907</v>
      </c>
      <c r="C5872" s="251" t="s">
        <v>30</v>
      </c>
      <c r="D5872" s="251" t="s">
        <v>16908</v>
      </c>
      <c r="E5872" s="250" t="s">
        <v>28</v>
      </c>
      <c r="F5872" s="253" t="s">
        <v>24651</v>
      </c>
    </row>
    <row r="5873" spans="1:6" ht="67.5">
      <c r="A5873" s="246" t="s">
        <v>16909</v>
      </c>
      <c r="B5873" s="247" t="s">
        <v>16910</v>
      </c>
      <c r="C5873" s="251" t="s">
        <v>30</v>
      </c>
      <c r="D5873" s="251" t="s">
        <v>16911</v>
      </c>
      <c r="E5873" s="250" t="s">
        <v>28</v>
      </c>
      <c r="F5873" s="253" t="s">
        <v>24652</v>
      </c>
    </row>
    <row r="5874" spans="1:6" ht="67.5">
      <c r="A5874" s="246" t="s">
        <v>16912</v>
      </c>
      <c r="B5874" s="247" t="s">
        <v>16913</v>
      </c>
      <c r="C5874" s="251" t="s">
        <v>30</v>
      </c>
      <c r="D5874" s="251" t="s">
        <v>13912</v>
      </c>
      <c r="E5874" s="250" t="s">
        <v>28</v>
      </c>
      <c r="F5874" s="253" t="s">
        <v>24653</v>
      </c>
    </row>
    <row r="5875" spans="1:6" ht="81">
      <c r="A5875" s="246" t="s">
        <v>16914</v>
      </c>
      <c r="B5875" s="247" t="s">
        <v>16915</v>
      </c>
      <c r="C5875" s="251" t="s">
        <v>30</v>
      </c>
      <c r="D5875" s="251" t="s">
        <v>16916</v>
      </c>
      <c r="E5875" s="250" t="s">
        <v>28</v>
      </c>
      <c r="F5875" s="253" t="s">
        <v>24654</v>
      </c>
    </row>
    <row r="5876" spans="1:6" ht="81">
      <c r="A5876" s="246" t="s">
        <v>16917</v>
      </c>
      <c r="B5876" s="247" t="s">
        <v>16918</v>
      </c>
      <c r="C5876" s="251" t="s">
        <v>30</v>
      </c>
      <c r="D5876" s="251" t="s">
        <v>16919</v>
      </c>
      <c r="E5876" s="250" t="s">
        <v>28</v>
      </c>
      <c r="F5876" s="253" t="s">
        <v>24655</v>
      </c>
    </row>
    <row r="5877" spans="1:6" ht="81">
      <c r="A5877" s="246" t="s">
        <v>16920</v>
      </c>
      <c r="B5877" s="247" t="s">
        <v>16921</v>
      </c>
      <c r="C5877" s="251" t="s">
        <v>30</v>
      </c>
      <c r="D5877" s="251" t="s">
        <v>16922</v>
      </c>
      <c r="E5877" s="250" t="s">
        <v>28</v>
      </c>
      <c r="F5877" s="253" t="s">
        <v>24656</v>
      </c>
    </row>
    <row r="5878" spans="1:6" ht="81">
      <c r="A5878" s="246" t="s">
        <v>16923</v>
      </c>
      <c r="B5878" s="247" t="s">
        <v>16924</v>
      </c>
      <c r="C5878" s="251" t="s">
        <v>30</v>
      </c>
      <c r="D5878" s="251" t="s">
        <v>16925</v>
      </c>
      <c r="E5878" s="250" t="s">
        <v>28</v>
      </c>
      <c r="F5878" s="253" t="s">
        <v>24657</v>
      </c>
    </row>
    <row r="5879" spans="1:6" ht="81">
      <c r="A5879" s="246" t="s">
        <v>16926</v>
      </c>
      <c r="B5879" s="247" t="s">
        <v>16927</v>
      </c>
      <c r="C5879" s="251" t="s">
        <v>30</v>
      </c>
      <c r="D5879" s="251" t="s">
        <v>16928</v>
      </c>
      <c r="E5879" s="250" t="s">
        <v>28</v>
      </c>
      <c r="F5879" s="253" t="s">
        <v>24658</v>
      </c>
    </row>
    <row r="5880" spans="1:6" ht="81">
      <c r="A5880" s="246" t="s">
        <v>16929</v>
      </c>
      <c r="B5880" s="247" t="s">
        <v>16930</v>
      </c>
      <c r="C5880" s="251" t="s">
        <v>30</v>
      </c>
      <c r="D5880" s="251" t="s">
        <v>16931</v>
      </c>
      <c r="E5880" s="250" t="s">
        <v>28</v>
      </c>
      <c r="F5880" s="253" t="s">
        <v>24659</v>
      </c>
    </row>
    <row r="5881" spans="1:6" ht="67.5">
      <c r="A5881" s="246" t="s">
        <v>16932</v>
      </c>
      <c r="B5881" s="247" t="s">
        <v>16933</v>
      </c>
      <c r="C5881" s="251" t="s">
        <v>30</v>
      </c>
      <c r="D5881" s="251" t="s">
        <v>16934</v>
      </c>
      <c r="E5881" s="250" t="s">
        <v>28</v>
      </c>
      <c r="F5881" s="253" t="s">
        <v>24660</v>
      </c>
    </row>
    <row r="5882" spans="1:6" ht="67.5">
      <c r="A5882" s="246" t="s">
        <v>16935</v>
      </c>
      <c r="B5882" s="247" t="s">
        <v>16936</v>
      </c>
      <c r="C5882" s="251" t="s">
        <v>30</v>
      </c>
      <c r="D5882" s="251" t="s">
        <v>16937</v>
      </c>
      <c r="E5882" s="250" t="s">
        <v>28</v>
      </c>
      <c r="F5882" s="253" t="s">
        <v>24661</v>
      </c>
    </row>
    <row r="5883" spans="1:6" ht="27">
      <c r="A5883" s="246" t="s">
        <v>16938</v>
      </c>
      <c r="B5883" s="247" t="s">
        <v>16939</v>
      </c>
      <c r="C5883" s="251" t="s">
        <v>30</v>
      </c>
      <c r="D5883" s="251" t="s">
        <v>3263</v>
      </c>
      <c r="E5883" s="250" t="s">
        <v>28</v>
      </c>
      <c r="F5883" s="253" t="s">
        <v>15504</v>
      </c>
    </row>
    <row r="5884" spans="1:6" ht="27">
      <c r="A5884" s="246" t="s">
        <v>16940</v>
      </c>
      <c r="B5884" s="247" t="s">
        <v>16941</v>
      </c>
      <c r="C5884" s="251" t="s">
        <v>35</v>
      </c>
      <c r="D5884" s="251" t="s">
        <v>2179</v>
      </c>
      <c r="E5884" s="250" t="s">
        <v>28</v>
      </c>
      <c r="F5884" s="253" t="s">
        <v>2191</v>
      </c>
    </row>
    <row r="5885" spans="1:6" ht="81">
      <c r="A5885" s="246" t="s">
        <v>16942</v>
      </c>
      <c r="B5885" s="247" t="s">
        <v>16943</v>
      </c>
      <c r="C5885" s="251" t="s">
        <v>30</v>
      </c>
      <c r="D5885" s="251" t="s">
        <v>11539</v>
      </c>
      <c r="E5885" s="250" t="s">
        <v>28</v>
      </c>
      <c r="F5885" s="253" t="s">
        <v>24662</v>
      </c>
    </row>
    <row r="5886" spans="1:6" ht="81">
      <c r="A5886" s="246" t="s">
        <v>16944</v>
      </c>
      <c r="B5886" s="247" t="s">
        <v>16945</v>
      </c>
      <c r="C5886" s="251" t="s">
        <v>30</v>
      </c>
      <c r="D5886" s="251" t="s">
        <v>16946</v>
      </c>
      <c r="E5886" s="250" t="s">
        <v>28</v>
      </c>
      <c r="F5886" s="253" t="s">
        <v>24663</v>
      </c>
    </row>
    <row r="5887" spans="1:6" ht="40.5">
      <c r="A5887" s="246" t="s">
        <v>16947</v>
      </c>
      <c r="B5887" s="247" t="s">
        <v>16948</v>
      </c>
      <c r="C5887" s="251" t="s">
        <v>35</v>
      </c>
      <c r="D5887" s="251" t="s">
        <v>16949</v>
      </c>
      <c r="E5887" s="250" t="s">
        <v>28</v>
      </c>
      <c r="F5887" s="253" t="s">
        <v>24664</v>
      </c>
    </row>
    <row r="5888" spans="1:6" ht="40.5">
      <c r="A5888" s="246" t="s">
        <v>16950</v>
      </c>
      <c r="B5888" s="247" t="s">
        <v>16951</v>
      </c>
      <c r="C5888" s="251" t="s">
        <v>35</v>
      </c>
      <c r="D5888" s="251" t="s">
        <v>16952</v>
      </c>
      <c r="E5888" s="250" t="s">
        <v>28</v>
      </c>
      <c r="F5888" s="253" t="s">
        <v>24665</v>
      </c>
    </row>
    <row r="5889" spans="1:6" ht="40.5">
      <c r="A5889" s="246" t="s">
        <v>16953</v>
      </c>
      <c r="B5889" s="247" t="s">
        <v>16954</v>
      </c>
      <c r="C5889" s="251" t="s">
        <v>35</v>
      </c>
      <c r="D5889" s="251" t="s">
        <v>16955</v>
      </c>
      <c r="E5889" s="250" t="s">
        <v>28</v>
      </c>
      <c r="F5889" s="253" t="s">
        <v>24666</v>
      </c>
    </row>
    <row r="5890" spans="1:6" ht="40.5">
      <c r="A5890" s="246" t="s">
        <v>16956</v>
      </c>
      <c r="B5890" s="247" t="s">
        <v>16957</v>
      </c>
      <c r="C5890" s="251" t="s">
        <v>35</v>
      </c>
      <c r="D5890" s="251" t="s">
        <v>16958</v>
      </c>
      <c r="E5890" s="250" t="s">
        <v>28</v>
      </c>
      <c r="F5890" s="253" t="s">
        <v>24667</v>
      </c>
    </row>
    <row r="5891" spans="1:6" ht="40.5">
      <c r="A5891" s="246" t="s">
        <v>16959</v>
      </c>
      <c r="B5891" s="247" t="s">
        <v>16960</v>
      </c>
      <c r="C5891" s="251" t="s">
        <v>35</v>
      </c>
      <c r="D5891" s="251" t="s">
        <v>16961</v>
      </c>
      <c r="E5891" s="250" t="s">
        <v>28</v>
      </c>
      <c r="F5891" s="253" t="s">
        <v>24668</v>
      </c>
    </row>
    <row r="5892" spans="1:6" ht="54">
      <c r="A5892" s="246" t="s">
        <v>16962</v>
      </c>
      <c r="B5892" s="247" t="s">
        <v>16963</v>
      </c>
      <c r="C5892" s="251" t="s">
        <v>35</v>
      </c>
      <c r="D5892" s="251" t="s">
        <v>10813</v>
      </c>
      <c r="E5892" s="250" t="s">
        <v>28</v>
      </c>
      <c r="F5892" s="253" t="s">
        <v>24669</v>
      </c>
    </row>
    <row r="5893" spans="1:6" ht="54">
      <c r="A5893" s="246" t="s">
        <v>16964</v>
      </c>
      <c r="B5893" s="247" t="s">
        <v>16965</v>
      </c>
      <c r="C5893" s="251" t="s">
        <v>35</v>
      </c>
      <c r="D5893" s="251" t="s">
        <v>16966</v>
      </c>
      <c r="E5893" s="250" t="s">
        <v>28</v>
      </c>
      <c r="F5893" s="253" t="s">
        <v>9042</v>
      </c>
    </row>
    <row r="5894" spans="1:6" ht="54">
      <c r="A5894" s="246" t="s">
        <v>16967</v>
      </c>
      <c r="B5894" s="247" t="s">
        <v>16968</v>
      </c>
      <c r="C5894" s="251" t="s">
        <v>35</v>
      </c>
      <c r="D5894" s="251" t="s">
        <v>16969</v>
      </c>
      <c r="E5894" s="250" t="s">
        <v>28</v>
      </c>
      <c r="F5894" s="253" t="s">
        <v>911</v>
      </c>
    </row>
    <row r="5895" spans="1:6" ht="40.5">
      <c r="A5895" s="246" t="s">
        <v>16970</v>
      </c>
      <c r="B5895" s="247" t="s">
        <v>16971</v>
      </c>
      <c r="C5895" s="251" t="s">
        <v>35</v>
      </c>
      <c r="D5895" s="251" t="s">
        <v>16972</v>
      </c>
      <c r="E5895" s="250" t="s">
        <v>28</v>
      </c>
      <c r="F5895" s="253" t="s">
        <v>1012</v>
      </c>
    </row>
    <row r="5896" spans="1:6" ht="40.5">
      <c r="A5896" s="246" t="s">
        <v>16973</v>
      </c>
      <c r="B5896" s="247" t="s">
        <v>16974</v>
      </c>
      <c r="C5896" s="251" t="s">
        <v>35</v>
      </c>
      <c r="D5896" s="251" t="s">
        <v>16975</v>
      </c>
      <c r="E5896" s="250" t="s">
        <v>28</v>
      </c>
      <c r="F5896" s="253" t="s">
        <v>8686</v>
      </c>
    </row>
    <row r="5897" spans="1:6" ht="40.5">
      <c r="A5897" s="246" t="s">
        <v>16976</v>
      </c>
      <c r="B5897" s="247" t="s">
        <v>16977</v>
      </c>
      <c r="C5897" s="251" t="s">
        <v>35</v>
      </c>
      <c r="D5897" s="251" t="s">
        <v>6638</v>
      </c>
      <c r="E5897" s="250" t="s">
        <v>28</v>
      </c>
      <c r="F5897" s="253" t="s">
        <v>24670</v>
      </c>
    </row>
    <row r="5898" spans="1:6" ht="40.5">
      <c r="A5898" s="246" t="s">
        <v>16978</v>
      </c>
      <c r="B5898" s="247" t="s">
        <v>16979</v>
      </c>
      <c r="C5898" s="251" t="s">
        <v>35</v>
      </c>
      <c r="D5898" s="251" t="s">
        <v>16980</v>
      </c>
      <c r="E5898" s="250" t="s">
        <v>28</v>
      </c>
      <c r="F5898" s="253" t="s">
        <v>21554</v>
      </c>
    </row>
    <row r="5899" spans="1:6" ht="40.5">
      <c r="A5899" s="246" t="s">
        <v>16981</v>
      </c>
      <c r="B5899" s="247" t="s">
        <v>16982</v>
      </c>
      <c r="C5899" s="251" t="s">
        <v>35</v>
      </c>
      <c r="D5899" s="251" t="s">
        <v>16983</v>
      </c>
      <c r="E5899" s="250" t="s">
        <v>28</v>
      </c>
      <c r="F5899" s="253" t="s">
        <v>24671</v>
      </c>
    </row>
    <row r="5900" spans="1:6" ht="54">
      <c r="A5900" s="246" t="s">
        <v>16984</v>
      </c>
      <c r="B5900" s="247" t="s">
        <v>16985</v>
      </c>
      <c r="C5900" s="251" t="s">
        <v>35</v>
      </c>
      <c r="D5900" s="251" t="s">
        <v>16986</v>
      </c>
      <c r="E5900" s="250" t="s">
        <v>28</v>
      </c>
      <c r="F5900" s="253" t="s">
        <v>22860</v>
      </c>
    </row>
    <row r="5901" spans="1:6" ht="54">
      <c r="A5901" s="246" t="s">
        <v>16987</v>
      </c>
      <c r="B5901" s="247" t="s">
        <v>16988</v>
      </c>
      <c r="C5901" s="251" t="s">
        <v>35</v>
      </c>
      <c r="D5901" s="251" t="s">
        <v>16989</v>
      </c>
      <c r="E5901" s="250" t="s">
        <v>28</v>
      </c>
      <c r="F5901" s="253" t="s">
        <v>24672</v>
      </c>
    </row>
    <row r="5902" spans="1:6" ht="54">
      <c r="A5902" s="246" t="s">
        <v>16990</v>
      </c>
      <c r="B5902" s="247" t="s">
        <v>16991</v>
      </c>
      <c r="C5902" s="251" t="s">
        <v>35</v>
      </c>
      <c r="D5902" s="251" t="s">
        <v>16992</v>
      </c>
      <c r="E5902" s="250" t="s">
        <v>28</v>
      </c>
      <c r="F5902" s="253" t="s">
        <v>24673</v>
      </c>
    </row>
    <row r="5903" spans="1:6" ht="40.5">
      <c r="A5903" s="246" t="s">
        <v>16993</v>
      </c>
      <c r="B5903" s="247" t="s">
        <v>16994</v>
      </c>
      <c r="C5903" s="251" t="s">
        <v>35</v>
      </c>
      <c r="D5903" s="251" t="s">
        <v>16995</v>
      </c>
      <c r="E5903" s="250" t="s">
        <v>28</v>
      </c>
      <c r="F5903" s="253" t="s">
        <v>24674</v>
      </c>
    </row>
    <row r="5904" spans="1:6" ht="40.5">
      <c r="A5904" s="246" t="s">
        <v>16996</v>
      </c>
      <c r="B5904" s="247" t="s">
        <v>16997</v>
      </c>
      <c r="C5904" s="251" t="s">
        <v>35</v>
      </c>
      <c r="D5904" s="251" t="s">
        <v>16998</v>
      </c>
      <c r="E5904" s="250" t="s">
        <v>28</v>
      </c>
      <c r="F5904" s="253" t="s">
        <v>3468</v>
      </c>
    </row>
    <row r="5905" spans="1:6" ht="40.5">
      <c r="A5905" s="246" t="s">
        <v>16999</v>
      </c>
      <c r="B5905" s="247" t="s">
        <v>17000</v>
      </c>
      <c r="C5905" s="251" t="s">
        <v>35</v>
      </c>
      <c r="D5905" s="251" t="s">
        <v>17001</v>
      </c>
      <c r="E5905" s="250" t="s">
        <v>28</v>
      </c>
      <c r="F5905" s="253" t="s">
        <v>24675</v>
      </c>
    </row>
    <row r="5906" spans="1:6" ht="40.5">
      <c r="A5906" s="246" t="s">
        <v>17002</v>
      </c>
      <c r="B5906" s="247" t="s">
        <v>17003</v>
      </c>
      <c r="C5906" s="251" t="s">
        <v>35</v>
      </c>
      <c r="D5906" s="251" t="s">
        <v>17004</v>
      </c>
      <c r="E5906" s="250" t="s">
        <v>28</v>
      </c>
      <c r="F5906" s="253" t="s">
        <v>24676</v>
      </c>
    </row>
    <row r="5907" spans="1:6" ht="40.5">
      <c r="A5907" s="246" t="s">
        <v>17005</v>
      </c>
      <c r="B5907" s="247" t="s">
        <v>17006</v>
      </c>
      <c r="C5907" s="251" t="s">
        <v>35</v>
      </c>
      <c r="D5907" s="251" t="s">
        <v>17007</v>
      </c>
      <c r="E5907" s="250" t="s">
        <v>28</v>
      </c>
      <c r="F5907" s="253" t="s">
        <v>7041</v>
      </c>
    </row>
    <row r="5908" spans="1:6" ht="40.5">
      <c r="A5908" s="246" t="s">
        <v>17008</v>
      </c>
      <c r="B5908" s="247" t="s">
        <v>17009</v>
      </c>
      <c r="C5908" s="251" t="s">
        <v>35</v>
      </c>
      <c r="D5908" s="251" t="s">
        <v>17010</v>
      </c>
      <c r="E5908" s="250" t="s">
        <v>28</v>
      </c>
      <c r="F5908" s="253" t="s">
        <v>24677</v>
      </c>
    </row>
    <row r="5909" spans="1:6" ht="40.5">
      <c r="A5909" s="246" t="s">
        <v>17011</v>
      </c>
      <c r="B5909" s="247" t="s">
        <v>17012</v>
      </c>
      <c r="C5909" s="251" t="s">
        <v>35</v>
      </c>
      <c r="D5909" s="251" t="s">
        <v>17013</v>
      </c>
      <c r="E5909" s="250" t="s">
        <v>28</v>
      </c>
      <c r="F5909" s="253" t="s">
        <v>24678</v>
      </c>
    </row>
    <row r="5910" spans="1:6" ht="40.5">
      <c r="A5910" s="246" t="s">
        <v>17014</v>
      </c>
      <c r="B5910" s="247" t="s">
        <v>17015</v>
      </c>
      <c r="C5910" s="251" t="s">
        <v>35</v>
      </c>
      <c r="D5910" s="251" t="s">
        <v>17016</v>
      </c>
      <c r="E5910" s="250" t="s">
        <v>28</v>
      </c>
      <c r="F5910" s="253" t="s">
        <v>24679</v>
      </c>
    </row>
    <row r="5911" spans="1:6" ht="27">
      <c r="A5911" s="246" t="s">
        <v>17017</v>
      </c>
      <c r="B5911" s="247" t="s">
        <v>17018</v>
      </c>
      <c r="C5911" s="251" t="s">
        <v>35</v>
      </c>
      <c r="D5911" s="251" t="s">
        <v>17019</v>
      </c>
      <c r="E5911" s="250" t="s">
        <v>28</v>
      </c>
      <c r="F5911" s="253" t="s">
        <v>19710</v>
      </c>
    </row>
    <row r="5912" spans="1:6" ht="27">
      <c r="A5912" s="246" t="s">
        <v>17020</v>
      </c>
      <c r="B5912" s="247" t="s">
        <v>17021</v>
      </c>
      <c r="C5912" s="251" t="s">
        <v>238</v>
      </c>
      <c r="D5912" s="251" t="s">
        <v>2883</v>
      </c>
      <c r="E5912" s="250" t="s">
        <v>28</v>
      </c>
      <c r="F5912" s="253" t="s">
        <v>2089</v>
      </c>
    </row>
    <row r="5913" spans="1:6" ht="40.5">
      <c r="A5913" s="246" t="s">
        <v>17022</v>
      </c>
      <c r="B5913" s="247" t="s">
        <v>17023</v>
      </c>
      <c r="C5913" s="251" t="s">
        <v>4353</v>
      </c>
      <c r="D5913" s="251" t="s">
        <v>17024</v>
      </c>
      <c r="E5913" s="250" t="s">
        <v>28</v>
      </c>
      <c r="F5913" s="253" t="s">
        <v>24680</v>
      </c>
    </row>
    <row r="5914" spans="1:6" ht="54">
      <c r="A5914" s="246" t="s">
        <v>17025</v>
      </c>
      <c r="B5914" s="247" t="s">
        <v>17026</v>
      </c>
      <c r="C5914" s="251" t="s">
        <v>4353</v>
      </c>
      <c r="D5914" s="251" t="s">
        <v>17027</v>
      </c>
      <c r="E5914" s="250" t="s">
        <v>28</v>
      </c>
      <c r="F5914" s="253" t="s">
        <v>24681</v>
      </c>
    </row>
    <row r="5915" spans="1:6" ht="54">
      <c r="A5915" s="246" t="s">
        <v>17028</v>
      </c>
      <c r="B5915" s="247" t="s">
        <v>17029</v>
      </c>
      <c r="C5915" s="251" t="s">
        <v>4353</v>
      </c>
      <c r="D5915" s="251" t="s">
        <v>10959</v>
      </c>
      <c r="E5915" s="250" t="s">
        <v>28</v>
      </c>
      <c r="F5915" s="253" t="s">
        <v>17350</v>
      </c>
    </row>
    <row r="5916" spans="1:6" ht="54">
      <c r="A5916" s="246" t="s">
        <v>17030</v>
      </c>
      <c r="B5916" s="247" t="s">
        <v>17031</v>
      </c>
      <c r="C5916" s="251" t="s">
        <v>4353</v>
      </c>
      <c r="D5916" s="251" t="s">
        <v>17032</v>
      </c>
      <c r="E5916" s="250" t="s">
        <v>28</v>
      </c>
      <c r="F5916" s="253" t="s">
        <v>10864</v>
      </c>
    </row>
    <row r="5917" spans="1:6" ht="54">
      <c r="A5917" s="246" t="s">
        <v>17033</v>
      </c>
      <c r="B5917" s="247" t="s">
        <v>17034</v>
      </c>
      <c r="C5917" s="251" t="s">
        <v>4353</v>
      </c>
      <c r="D5917" s="251" t="s">
        <v>11464</v>
      </c>
      <c r="E5917" s="250" t="s">
        <v>28</v>
      </c>
      <c r="F5917" s="253" t="s">
        <v>24682</v>
      </c>
    </row>
    <row r="5918" spans="1:6" ht="40.5">
      <c r="A5918" s="246" t="s">
        <v>17035</v>
      </c>
      <c r="B5918" s="247" t="s">
        <v>17036</v>
      </c>
      <c r="C5918" s="251" t="s">
        <v>4353</v>
      </c>
      <c r="D5918" s="251" t="s">
        <v>17037</v>
      </c>
      <c r="E5918" s="250" t="s">
        <v>28</v>
      </c>
      <c r="F5918" s="253" t="s">
        <v>22573</v>
      </c>
    </row>
    <row r="5919" spans="1:6" ht="40.5">
      <c r="A5919" s="246" t="s">
        <v>17038</v>
      </c>
      <c r="B5919" s="247" t="s">
        <v>17039</v>
      </c>
      <c r="C5919" s="251" t="s">
        <v>35</v>
      </c>
      <c r="D5919" s="251" t="s">
        <v>17040</v>
      </c>
      <c r="E5919" s="250" t="s">
        <v>28</v>
      </c>
      <c r="F5919" s="253" t="s">
        <v>24683</v>
      </c>
    </row>
    <row r="5920" spans="1:6" ht="54">
      <c r="A5920" s="246" t="s">
        <v>17041</v>
      </c>
      <c r="B5920" s="247" t="s">
        <v>17042</v>
      </c>
      <c r="C5920" s="251" t="s">
        <v>35</v>
      </c>
      <c r="D5920" s="251" t="s">
        <v>17043</v>
      </c>
      <c r="E5920" s="250" t="s">
        <v>28</v>
      </c>
      <c r="F5920" s="253" t="s">
        <v>24684</v>
      </c>
    </row>
    <row r="5921" spans="1:6" ht="40.5">
      <c r="A5921" s="246" t="s">
        <v>17044</v>
      </c>
      <c r="B5921" s="247" t="s">
        <v>17045</v>
      </c>
      <c r="C5921" s="251" t="s">
        <v>35</v>
      </c>
      <c r="D5921" s="251" t="s">
        <v>12520</v>
      </c>
      <c r="E5921" s="250" t="s">
        <v>28</v>
      </c>
      <c r="F5921" s="253" t="s">
        <v>8989</v>
      </c>
    </row>
    <row r="5922" spans="1:6" ht="40.5">
      <c r="A5922" s="246" t="s">
        <v>17046</v>
      </c>
      <c r="B5922" s="247" t="s">
        <v>17047</v>
      </c>
      <c r="C5922" s="251" t="s">
        <v>35</v>
      </c>
      <c r="D5922" s="251" t="s">
        <v>17048</v>
      </c>
      <c r="E5922" s="250" t="s">
        <v>28</v>
      </c>
      <c r="F5922" s="253" t="s">
        <v>23584</v>
      </c>
    </row>
    <row r="5923" spans="1:6" ht="40.5">
      <c r="A5923" s="246" t="s">
        <v>17049</v>
      </c>
      <c r="B5923" s="247" t="s">
        <v>17050</v>
      </c>
      <c r="C5923" s="251" t="s">
        <v>35</v>
      </c>
      <c r="D5923" s="251" t="s">
        <v>17051</v>
      </c>
      <c r="E5923" s="250" t="s">
        <v>28</v>
      </c>
      <c r="F5923" s="253" t="s">
        <v>24685</v>
      </c>
    </row>
    <row r="5924" spans="1:6" ht="40.5">
      <c r="A5924" s="246" t="s">
        <v>17052</v>
      </c>
      <c r="B5924" s="247" t="s">
        <v>17053</v>
      </c>
      <c r="C5924" s="251" t="s">
        <v>35</v>
      </c>
      <c r="D5924" s="251" t="s">
        <v>17054</v>
      </c>
      <c r="E5924" s="250" t="s">
        <v>28</v>
      </c>
      <c r="F5924" s="253" t="s">
        <v>24686</v>
      </c>
    </row>
    <row r="5925" spans="1:6" ht="40.5">
      <c r="A5925" s="246" t="s">
        <v>17055</v>
      </c>
      <c r="B5925" s="247" t="s">
        <v>17056</v>
      </c>
      <c r="C5925" s="251" t="s">
        <v>35</v>
      </c>
      <c r="D5925" s="251" t="s">
        <v>17057</v>
      </c>
      <c r="E5925" s="250" t="s">
        <v>28</v>
      </c>
      <c r="F5925" s="253" t="s">
        <v>24687</v>
      </c>
    </row>
    <row r="5926" spans="1:6" ht="40.5">
      <c r="A5926" s="246" t="s">
        <v>17058</v>
      </c>
      <c r="B5926" s="247" t="s">
        <v>17059</v>
      </c>
      <c r="C5926" s="251" t="s">
        <v>35</v>
      </c>
      <c r="D5926" s="251" t="s">
        <v>17060</v>
      </c>
      <c r="E5926" s="250" t="s">
        <v>28</v>
      </c>
      <c r="F5926" s="253" t="s">
        <v>24688</v>
      </c>
    </row>
    <row r="5927" spans="1:6" ht="40.5">
      <c r="A5927" s="246" t="s">
        <v>17061</v>
      </c>
      <c r="B5927" s="247" t="s">
        <v>17062</v>
      </c>
      <c r="C5927" s="251" t="s">
        <v>35</v>
      </c>
      <c r="D5927" s="251" t="s">
        <v>17063</v>
      </c>
      <c r="E5927" s="250" t="s">
        <v>28</v>
      </c>
      <c r="F5927" s="253" t="s">
        <v>24689</v>
      </c>
    </row>
    <row r="5928" spans="1:6" ht="40.5">
      <c r="A5928" s="246" t="s">
        <v>17064</v>
      </c>
      <c r="B5928" s="247" t="s">
        <v>17065</v>
      </c>
      <c r="C5928" s="251" t="s">
        <v>35</v>
      </c>
      <c r="D5928" s="251" t="s">
        <v>17066</v>
      </c>
      <c r="E5928" s="250" t="s">
        <v>28</v>
      </c>
      <c r="F5928" s="253" t="s">
        <v>21476</v>
      </c>
    </row>
    <row r="5929" spans="1:6" ht="40.5">
      <c r="A5929" s="246" t="s">
        <v>17067</v>
      </c>
      <c r="B5929" s="247" t="s">
        <v>17068</v>
      </c>
      <c r="C5929" s="251" t="s">
        <v>35</v>
      </c>
      <c r="D5929" s="251" t="s">
        <v>1030</v>
      </c>
      <c r="E5929" s="250" t="s">
        <v>28</v>
      </c>
      <c r="F5929" s="253" t="s">
        <v>24690</v>
      </c>
    </row>
    <row r="5930" spans="1:6" ht="40.5">
      <c r="A5930" s="246" t="s">
        <v>17069</v>
      </c>
      <c r="B5930" s="247" t="s">
        <v>17070</v>
      </c>
      <c r="C5930" s="251" t="s">
        <v>35</v>
      </c>
      <c r="D5930" s="251" t="s">
        <v>17071</v>
      </c>
      <c r="E5930" s="250" t="s">
        <v>28</v>
      </c>
      <c r="F5930" s="253" t="s">
        <v>24691</v>
      </c>
    </row>
    <row r="5931" spans="1:6" ht="40.5">
      <c r="A5931" s="246" t="s">
        <v>17072</v>
      </c>
      <c r="B5931" s="247" t="s">
        <v>17073</v>
      </c>
      <c r="C5931" s="251" t="s">
        <v>35</v>
      </c>
      <c r="D5931" s="251" t="s">
        <v>17074</v>
      </c>
      <c r="E5931" s="250" t="s">
        <v>28</v>
      </c>
      <c r="F5931" s="253" t="s">
        <v>24692</v>
      </c>
    </row>
    <row r="5932" spans="1:6" ht="40.5">
      <c r="A5932" s="246" t="s">
        <v>17075</v>
      </c>
      <c r="B5932" s="247" t="s">
        <v>17076</v>
      </c>
      <c r="C5932" s="251" t="s">
        <v>35</v>
      </c>
      <c r="D5932" s="251" t="s">
        <v>17077</v>
      </c>
      <c r="E5932" s="250" t="s">
        <v>28</v>
      </c>
      <c r="F5932" s="253" t="s">
        <v>24693</v>
      </c>
    </row>
    <row r="5933" spans="1:6" ht="40.5">
      <c r="A5933" s="246" t="s">
        <v>17078</v>
      </c>
      <c r="B5933" s="247" t="s">
        <v>17079</v>
      </c>
      <c r="C5933" s="251" t="s">
        <v>35</v>
      </c>
      <c r="D5933" s="251" t="s">
        <v>17080</v>
      </c>
      <c r="E5933" s="250" t="s">
        <v>28</v>
      </c>
      <c r="F5933" s="253" t="s">
        <v>24694</v>
      </c>
    </row>
    <row r="5934" spans="1:6" ht="40.5">
      <c r="A5934" s="246" t="s">
        <v>17081</v>
      </c>
      <c r="B5934" s="247" t="s">
        <v>17082</v>
      </c>
      <c r="C5934" s="251" t="s">
        <v>35</v>
      </c>
      <c r="D5934" s="251" t="s">
        <v>17083</v>
      </c>
      <c r="E5934" s="250" t="s">
        <v>28</v>
      </c>
      <c r="F5934" s="253" t="s">
        <v>24695</v>
      </c>
    </row>
    <row r="5935" spans="1:6" ht="40.5">
      <c r="A5935" s="246" t="s">
        <v>17084</v>
      </c>
      <c r="B5935" s="247" t="s">
        <v>17085</v>
      </c>
      <c r="C5935" s="251" t="s">
        <v>35</v>
      </c>
      <c r="D5935" s="251" t="s">
        <v>17086</v>
      </c>
      <c r="E5935" s="250" t="s">
        <v>28</v>
      </c>
      <c r="F5935" s="253" t="s">
        <v>24696</v>
      </c>
    </row>
    <row r="5936" spans="1:6" ht="40.5">
      <c r="A5936" s="246" t="s">
        <v>17087</v>
      </c>
      <c r="B5936" s="247" t="s">
        <v>17088</v>
      </c>
      <c r="C5936" s="251" t="s">
        <v>35</v>
      </c>
      <c r="D5936" s="251" t="s">
        <v>17089</v>
      </c>
      <c r="E5936" s="250" t="s">
        <v>28</v>
      </c>
      <c r="F5936" s="253" t="s">
        <v>24697</v>
      </c>
    </row>
    <row r="5937" spans="1:6" ht="40.5">
      <c r="A5937" s="246" t="s">
        <v>17090</v>
      </c>
      <c r="B5937" s="247" t="s">
        <v>17091</v>
      </c>
      <c r="C5937" s="251" t="s">
        <v>35</v>
      </c>
      <c r="D5937" s="251" t="s">
        <v>17092</v>
      </c>
      <c r="E5937" s="250" t="s">
        <v>28</v>
      </c>
      <c r="F5937" s="253" t="s">
        <v>24698</v>
      </c>
    </row>
    <row r="5938" spans="1:6" ht="40.5">
      <c r="A5938" s="246" t="s">
        <v>17093</v>
      </c>
      <c r="B5938" s="247" t="s">
        <v>17094</v>
      </c>
      <c r="C5938" s="251" t="s">
        <v>35</v>
      </c>
      <c r="D5938" s="251" t="s">
        <v>17095</v>
      </c>
      <c r="E5938" s="250" t="s">
        <v>28</v>
      </c>
      <c r="F5938" s="253" t="s">
        <v>24699</v>
      </c>
    </row>
    <row r="5939" spans="1:6" ht="40.5">
      <c r="A5939" s="246" t="s">
        <v>17096</v>
      </c>
      <c r="B5939" s="247" t="s">
        <v>17097</v>
      </c>
      <c r="C5939" s="251" t="s">
        <v>35</v>
      </c>
      <c r="D5939" s="251" t="s">
        <v>17098</v>
      </c>
      <c r="E5939" s="250" t="s">
        <v>28</v>
      </c>
      <c r="F5939" s="253" t="s">
        <v>24700</v>
      </c>
    </row>
    <row r="5940" spans="1:6" ht="54">
      <c r="A5940" s="246" t="s">
        <v>17099</v>
      </c>
      <c r="B5940" s="247" t="s">
        <v>17100</v>
      </c>
      <c r="C5940" s="251" t="s">
        <v>437</v>
      </c>
      <c r="D5940" s="251" t="s">
        <v>17101</v>
      </c>
      <c r="E5940" s="250" t="s">
        <v>28</v>
      </c>
      <c r="F5940" s="253" t="s">
        <v>24701</v>
      </c>
    </row>
    <row r="5941" spans="1:6" ht="54">
      <c r="A5941" s="246" t="s">
        <v>17102</v>
      </c>
      <c r="B5941" s="247" t="s">
        <v>17103</v>
      </c>
      <c r="C5941" s="251" t="s">
        <v>437</v>
      </c>
      <c r="D5941" s="251" t="s">
        <v>17104</v>
      </c>
      <c r="E5941" s="250" t="s">
        <v>28</v>
      </c>
      <c r="F5941" s="253" t="s">
        <v>7742</v>
      </c>
    </row>
    <row r="5942" spans="1:6" ht="54">
      <c r="A5942" s="246" t="s">
        <v>17105</v>
      </c>
      <c r="B5942" s="247" t="s">
        <v>17106</v>
      </c>
      <c r="C5942" s="251" t="s">
        <v>437</v>
      </c>
      <c r="D5942" s="251" t="s">
        <v>17107</v>
      </c>
      <c r="E5942" s="250" t="s">
        <v>28</v>
      </c>
      <c r="F5942" s="253" t="s">
        <v>24702</v>
      </c>
    </row>
    <row r="5943" spans="1:6" ht="54">
      <c r="A5943" s="246" t="s">
        <v>17108</v>
      </c>
      <c r="B5943" s="247" t="s">
        <v>17109</v>
      </c>
      <c r="C5943" s="251" t="s">
        <v>437</v>
      </c>
      <c r="D5943" s="251" t="s">
        <v>17110</v>
      </c>
      <c r="E5943" s="250" t="s">
        <v>28</v>
      </c>
      <c r="F5943" s="253" t="s">
        <v>24703</v>
      </c>
    </row>
    <row r="5944" spans="1:6" ht="40.5">
      <c r="A5944" s="246" t="s">
        <v>17111</v>
      </c>
      <c r="B5944" s="247" t="s">
        <v>17112</v>
      </c>
      <c r="C5944" s="251" t="s">
        <v>30</v>
      </c>
      <c r="D5944" s="251" t="s">
        <v>17113</v>
      </c>
      <c r="E5944" s="250" t="s">
        <v>28</v>
      </c>
      <c r="F5944" s="253" t="s">
        <v>24704</v>
      </c>
    </row>
    <row r="5945" spans="1:6" ht="40.5">
      <c r="A5945" s="246" t="s">
        <v>17114</v>
      </c>
      <c r="B5945" s="247" t="s">
        <v>17115</v>
      </c>
      <c r="C5945" s="251" t="s">
        <v>30</v>
      </c>
      <c r="D5945" s="251" t="s">
        <v>17116</v>
      </c>
      <c r="E5945" s="250" t="s">
        <v>28</v>
      </c>
      <c r="F5945" s="253" t="s">
        <v>24705</v>
      </c>
    </row>
    <row r="5946" spans="1:6" ht="40.5">
      <c r="A5946" s="246" t="s">
        <v>17117</v>
      </c>
      <c r="B5946" s="247" t="s">
        <v>17118</v>
      </c>
      <c r="C5946" s="251" t="s">
        <v>35</v>
      </c>
      <c r="D5946" s="251" t="s">
        <v>8175</v>
      </c>
      <c r="E5946" s="250" t="s">
        <v>28</v>
      </c>
      <c r="F5946" s="253" t="s">
        <v>3755</v>
      </c>
    </row>
    <row r="5947" spans="1:6" ht="27">
      <c r="A5947" s="246" t="s">
        <v>17119</v>
      </c>
      <c r="B5947" s="247" t="s">
        <v>17120</v>
      </c>
      <c r="C5947" s="251" t="s">
        <v>30</v>
      </c>
      <c r="D5947" s="251" t="s">
        <v>17121</v>
      </c>
      <c r="E5947" s="250" t="s">
        <v>28</v>
      </c>
      <c r="F5947" s="253" t="s">
        <v>13253</v>
      </c>
    </row>
    <row r="5948" spans="1:6" ht="27">
      <c r="A5948" s="246" t="s">
        <v>17122</v>
      </c>
      <c r="B5948" s="247" t="s">
        <v>17123</v>
      </c>
      <c r="C5948" s="251" t="s">
        <v>30</v>
      </c>
      <c r="D5948" s="251" t="s">
        <v>17124</v>
      </c>
      <c r="E5948" s="250" t="s">
        <v>28</v>
      </c>
      <c r="F5948" s="253" t="s">
        <v>10846</v>
      </c>
    </row>
    <row r="5949" spans="1:6" ht="27">
      <c r="A5949" s="246" t="s">
        <v>17125</v>
      </c>
      <c r="B5949" s="247" t="s">
        <v>17126</v>
      </c>
      <c r="C5949" s="251" t="s">
        <v>30</v>
      </c>
      <c r="D5949" s="251" t="s">
        <v>17127</v>
      </c>
      <c r="E5949" s="250" t="s">
        <v>28</v>
      </c>
      <c r="F5949" s="253" t="s">
        <v>24706</v>
      </c>
    </row>
    <row r="5950" spans="1:6" ht="54">
      <c r="A5950" s="246" t="s">
        <v>17128</v>
      </c>
      <c r="B5950" s="247" t="s">
        <v>17129</v>
      </c>
      <c r="C5950" s="251" t="s">
        <v>35</v>
      </c>
      <c r="D5950" s="251" t="s">
        <v>17130</v>
      </c>
      <c r="E5950" s="250" t="s">
        <v>28</v>
      </c>
      <c r="F5950" s="253" t="s">
        <v>24707</v>
      </c>
    </row>
    <row r="5951" spans="1:6" ht="54">
      <c r="A5951" s="246" t="s">
        <v>17131</v>
      </c>
      <c r="B5951" s="247" t="s">
        <v>17132</v>
      </c>
      <c r="C5951" s="251" t="s">
        <v>35</v>
      </c>
      <c r="D5951" s="251" t="s">
        <v>17133</v>
      </c>
      <c r="E5951" s="250" t="s">
        <v>28</v>
      </c>
      <c r="F5951" s="253" t="s">
        <v>24533</v>
      </c>
    </row>
    <row r="5952" spans="1:6" ht="54">
      <c r="A5952" s="246" t="s">
        <v>17134</v>
      </c>
      <c r="B5952" s="247" t="s">
        <v>17135</v>
      </c>
      <c r="C5952" s="251" t="s">
        <v>35</v>
      </c>
      <c r="D5952" s="251" t="s">
        <v>14338</v>
      </c>
      <c r="E5952" s="250" t="s">
        <v>28</v>
      </c>
      <c r="F5952" s="253" t="s">
        <v>17979</v>
      </c>
    </row>
    <row r="5953" spans="1:6" ht="54">
      <c r="A5953" s="246" t="s">
        <v>17136</v>
      </c>
      <c r="B5953" s="247" t="s">
        <v>17137</v>
      </c>
      <c r="C5953" s="251" t="s">
        <v>35</v>
      </c>
      <c r="D5953" s="251" t="s">
        <v>17138</v>
      </c>
      <c r="E5953" s="250" t="s">
        <v>28</v>
      </c>
      <c r="F5953" s="253" t="s">
        <v>816</v>
      </c>
    </row>
    <row r="5954" spans="1:6" ht="40.5">
      <c r="A5954" s="246" t="s">
        <v>17139</v>
      </c>
      <c r="B5954" s="247" t="s">
        <v>17140</v>
      </c>
      <c r="C5954" s="251" t="s">
        <v>35</v>
      </c>
      <c r="D5954" s="251" t="s">
        <v>17141</v>
      </c>
      <c r="E5954" s="250" t="s">
        <v>28</v>
      </c>
      <c r="F5954" s="253" t="s">
        <v>15865</v>
      </c>
    </row>
    <row r="5955" spans="1:6" ht="67.5">
      <c r="A5955" s="246" t="s">
        <v>17142</v>
      </c>
      <c r="B5955" s="247" t="s">
        <v>17143</v>
      </c>
      <c r="C5955" s="251" t="s">
        <v>35</v>
      </c>
      <c r="D5955" s="251" t="s">
        <v>12059</v>
      </c>
      <c r="E5955" s="250" t="s">
        <v>28</v>
      </c>
      <c r="F5955" s="253" t="s">
        <v>21395</v>
      </c>
    </row>
    <row r="5956" spans="1:6" ht="67.5">
      <c r="A5956" s="246" t="s">
        <v>17144</v>
      </c>
      <c r="B5956" s="247" t="s">
        <v>17145</v>
      </c>
      <c r="C5956" s="251" t="s">
        <v>35</v>
      </c>
      <c r="D5956" s="251" t="s">
        <v>4151</v>
      </c>
      <c r="E5956" s="250" t="s">
        <v>28</v>
      </c>
      <c r="F5956" s="253" t="s">
        <v>21185</v>
      </c>
    </row>
    <row r="5957" spans="1:6" ht="67.5">
      <c r="A5957" s="246" t="s">
        <v>17146</v>
      </c>
      <c r="B5957" s="247" t="s">
        <v>17147</v>
      </c>
      <c r="C5957" s="251" t="s">
        <v>35</v>
      </c>
      <c r="D5957" s="251" t="s">
        <v>17148</v>
      </c>
      <c r="E5957" s="250" t="s">
        <v>28</v>
      </c>
      <c r="F5957" s="253" t="s">
        <v>10458</v>
      </c>
    </row>
    <row r="5958" spans="1:6" ht="67.5">
      <c r="A5958" s="246" t="s">
        <v>17149</v>
      </c>
      <c r="B5958" s="247" t="s">
        <v>17150</v>
      </c>
      <c r="C5958" s="251" t="s">
        <v>35</v>
      </c>
      <c r="D5958" s="251" t="s">
        <v>438</v>
      </c>
      <c r="E5958" s="250" t="s">
        <v>28</v>
      </c>
      <c r="F5958" s="253" t="s">
        <v>24708</v>
      </c>
    </row>
    <row r="5959" spans="1:6" ht="40.5">
      <c r="A5959" s="246" t="s">
        <v>17151</v>
      </c>
      <c r="B5959" s="247" t="s">
        <v>17152</v>
      </c>
      <c r="C5959" s="251" t="s">
        <v>35</v>
      </c>
      <c r="D5959" s="251" t="s">
        <v>17153</v>
      </c>
      <c r="E5959" s="250" t="s">
        <v>28</v>
      </c>
      <c r="F5959" s="253" t="s">
        <v>24709</v>
      </c>
    </row>
    <row r="5960" spans="1:6" ht="67.5">
      <c r="A5960" s="246" t="s">
        <v>17154</v>
      </c>
      <c r="B5960" s="247" t="s">
        <v>17155</v>
      </c>
      <c r="C5960" s="251" t="s">
        <v>35</v>
      </c>
      <c r="D5960" s="251" t="s">
        <v>17156</v>
      </c>
      <c r="E5960" s="250" t="s">
        <v>28</v>
      </c>
      <c r="F5960" s="253" t="s">
        <v>24710</v>
      </c>
    </row>
    <row r="5961" spans="1:6" ht="67.5">
      <c r="A5961" s="246" t="s">
        <v>17157</v>
      </c>
      <c r="B5961" s="247" t="s">
        <v>17158</v>
      </c>
      <c r="C5961" s="251" t="s">
        <v>35</v>
      </c>
      <c r="D5961" s="251" t="s">
        <v>11425</v>
      </c>
      <c r="E5961" s="250" t="s">
        <v>28</v>
      </c>
      <c r="F5961" s="253" t="s">
        <v>10508</v>
      </c>
    </row>
    <row r="5962" spans="1:6" ht="67.5">
      <c r="A5962" s="246" t="s">
        <v>17159</v>
      </c>
      <c r="B5962" s="247" t="s">
        <v>17160</v>
      </c>
      <c r="C5962" s="251" t="s">
        <v>35</v>
      </c>
      <c r="D5962" s="251" t="s">
        <v>17161</v>
      </c>
      <c r="E5962" s="250" t="s">
        <v>28</v>
      </c>
      <c r="F5962" s="253" t="s">
        <v>22740</v>
      </c>
    </row>
    <row r="5963" spans="1:6" ht="67.5">
      <c r="A5963" s="246" t="s">
        <v>17162</v>
      </c>
      <c r="B5963" s="247" t="s">
        <v>17163</v>
      </c>
      <c r="C5963" s="251" t="s">
        <v>35</v>
      </c>
      <c r="D5963" s="251" t="s">
        <v>17164</v>
      </c>
      <c r="E5963" s="250" t="s">
        <v>28</v>
      </c>
      <c r="F5963" s="253" t="s">
        <v>8655</v>
      </c>
    </row>
    <row r="5964" spans="1:6" ht="40.5">
      <c r="A5964" s="246" t="s">
        <v>17165</v>
      </c>
      <c r="B5964" s="247" t="s">
        <v>17166</v>
      </c>
      <c r="C5964" s="251" t="s">
        <v>35</v>
      </c>
      <c r="D5964" s="251" t="s">
        <v>17167</v>
      </c>
      <c r="E5964" s="250" t="s">
        <v>28</v>
      </c>
      <c r="F5964" s="253" t="s">
        <v>24047</v>
      </c>
    </row>
    <row r="5965" spans="1:6" ht="40.5">
      <c r="A5965" s="246" t="s">
        <v>17168</v>
      </c>
      <c r="B5965" s="247" t="s">
        <v>17169</v>
      </c>
      <c r="C5965" s="251" t="s">
        <v>35</v>
      </c>
      <c r="D5965" s="251" t="s">
        <v>17170</v>
      </c>
      <c r="E5965" s="250" t="s">
        <v>28</v>
      </c>
      <c r="F5965" s="253" t="s">
        <v>6906</v>
      </c>
    </row>
    <row r="5966" spans="1:6" ht="27">
      <c r="A5966" s="246" t="s">
        <v>17171</v>
      </c>
      <c r="B5966" s="247" t="s">
        <v>17172</v>
      </c>
      <c r="C5966" s="251" t="s">
        <v>35</v>
      </c>
      <c r="D5966" s="251" t="s">
        <v>17173</v>
      </c>
      <c r="E5966" s="250" t="s">
        <v>28</v>
      </c>
      <c r="F5966" s="253" t="s">
        <v>24711</v>
      </c>
    </row>
    <row r="5967" spans="1:6" ht="27">
      <c r="A5967" s="246" t="s">
        <v>17174</v>
      </c>
      <c r="B5967" s="247" t="s">
        <v>17175</v>
      </c>
      <c r="C5967" s="251" t="s">
        <v>35</v>
      </c>
      <c r="D5967" s="251" t="s">
        <v>2618</v>
      </c>
      <c r="E5967" s="250" t="s">
        <v>28</v>
      </c>
      <c r="F5967" s="253" t="s">
        <v>15606</v>
      </c>
    </row>
    <row r="5968" spans="1:6" ht="40.5">
      <c r="A5968" s="246" t="s">
        <v>17176</v>
      </c>
      <c r="B5968" s="247" t="s">
        <v>17177</v>
      </c>
      <c r="C5968" s="251" t="s">
        <v>35</v>
      </c>
      <c r="D5968" s="251" t="s">
        <v>7355</v>
      </c>
      <c r="E5968" s="250" t="s">
        <v>28</v>
      </c>
      <c r="F5968" s="253" t="s">
        <v>20689</v>
      </c>
    </row>
    <row r="5969" spans="1:6" ht="40.5">
      <c r="A5969" s="246" t="s">
        <v>17178</v>
      </c>
      <c r="B5969" s="247" t="s">
        <v>17179</v>
      </c>
      <c r="C5969" s="251" t="s">
        <v>35</v>
      </c>
      <c r="D5969" s="251" t="s">
        <v>17180</v>
      </c>
      <c r="E5969" s="250" t="s">
        <v>28</v>
      </c>
      <c r="F5969" s="253" t="s">
        <v>24712</v>
      </c>
    </row>
    <row r="5970" spans="1:6" ht="40.5">
      <c r="A5970" s="246" t="s">
        <v>17181</v>
      </c>
      <c r="B5970" s="247" t="s">
        <v>17182</v>
      </c>
      <c r="C5970" s="251" t="s">
        <v>35</v>
      </c>
      <c r="D5970" s="251" t="s">
        <v>6511</v>
      </c>
      <c r="E5970" s="250" t="s">
        <v>28</v>
      </c>
      <c r="F5970" s="253" t="s">
        <v>6306</v>
      </c>
    </row>
    <row r="5971" spans="1:6" ht="40.5">
      <c r="A5971" s="246" t="s">
        <v>17183</v>
      </c>
      <c r="B5971" s="247" t="s">
        <v>17184</v>
      </c>
      <c r="C5971" s="251" t="s">
        <v>35</v>
      </c>
      <c r="D5971" s="251" t="s">
        <v>10923</v>
      </c>
      <c r="E5971" s="250" t="s">
        <v>28</v>
      </c>
      <c r="F5971" s="253" t="s">
        <v>24713</v>
      </c>
    </row>
    <row r="5972" spans="1:6" ht="40.5">
      <c r="A5972" s="246" t="s">
        <v>17185</v>
      </c>
      <c r="B5972" s="247" t="s">
        <v>17186</v>
      </c>
      <c r="C5972" s="251" t="s">
        <v>35</v>
      </c>
      <c r="D5972" s="251" t="s">
        <v>17187</v>
      </c>
      <c r="E5972" s="250" t="s">
        <v>28</v>
      </c>
      <c r="F5972" s="253" t="s">
        <v>24714</v>
      </c>
    </row>
    <row r="5973" spans="1:6" ht="40.5">
      <c r="A5973" s="246" t="s">
        <v>17188</v>
      </c>
      <c r="B5973" s="247" t="s">
        <v>17189</v>
      </c>
      <c r="C5973" s="251" t="s">
        <v>35</v>
      </c>
      <c r="D5973" s="251" t="s">
        <v>17190</v>
      </c>
      <c r="E5973" s="250" t="s">
        <v>28</v>
      </c>
      <c r="F5973" s="253" t="s">
        <v>23312</v>
      </c>
    </row>
    <row r="5974" spans="1:6" ht="27">
      <c r="A5974" s="246" t="s">
        <v>17191</v>
      </c>
      <c r="B5974" s="247" t="s">
        <v>17192</v>
      </c>
      <c r="C5974" s="251" t="s">
        <v>35</v>
      </c>
      <c r="D5974" s="251" t="s">
        <v>17193</v>
      </c>
      <c r="E5974" s="250" t="s">
        <v>28</v>
      </c>
      <c r="F5974" s="253" t="s">
        <v>12301</v>
      </c>
    </row>
    <row r="5975" spans="1:6" ht="27">
      <c r="A5975" s="246" t="s">
        <v>17194</v>
      </c>
      <c r="B5975" s="247" t="s">
        <v>17195</v>
      </c>
      <c r="C5975" s="251" t="s">
        <v>35</v>
      </c>
      <c r="D5975" s="251" t="s">
        <v>17196</v>
      </c>
      <c r="E5975" s="250" t="s">
        <v>28</v>
      </c>
      <c r="F5975" s="253" t="s">
        <v>8110</v>
      </c>
    </row>
    <row r="5976" spans="1:6" ht="54">
      <c r="A5976" s="246" t="s">
        <v>17197</v>
      </c>
      <c r="B5976" s="247" t="s">
        <v>17198</v>
      </c>
      <c r="C5976" s="251" t="s">
        <v>35</v>
      </c>
      <c r="D5976" s="251" t="s">
        <v>17199</v>
      </c>
      <c r="E5976" s="250" t="s">
        <v>28</v>
      </c>
      <c r="F5976" s="253" t="s">
        <v>5760</v>
      </c>
    </row>
    <row r="5977" spans="1:6" ht="54">
      <c r="A5977" s="246" t="s">
        <v>17200</v>
      </c>
      <c r="B5977" s="247" t="s">
        <v>17201</v>
      </c>
      <c r="C5977" s="251" t="s">
        <v>35</v>
      </c>
      <c r="D5977" s="251" t="s">
        <v>17180</v>
      </c>
      <c r="E5977" s="250" t="s">
        <v>28</v>
      </c>
      <c r="F5977" s="253" t="s">
        <v>15443</v>
      </c>
    </row>
    <row r="5978" spans="1:6" ht="54">
      <c r="A5978" s="246" t="s">
        <v>17202</v>
      </c>
      <c r="B5978" s="247" t="s">
        <v>17203</v>
      </c>
      <c r="C5978" s="251" t="s">
        <v>35</v>
      </c>
      <c r="D5978" s="251" t="s">
        <v>17156</v>
      </c>
      <c r="E5978" s="250" t="s">
        <v>28</v>
      </c>
      <c r="F5978" s="253" t="s">
        <v>9348</v>
      </c>
    </row>
    <row r="5979" spans="1:6" ht="54">
      <c r="A5979" s="246" t="s">
        <v>17204</v>
      </c>
      <c r="B5979" s="247" t="s">
        <v>17205</v>
      </c>
      <c r="C5979" s="251" t="s">
        <v>35</v>
      </c>
      <c r="D5979" s="251" t="s">
        <v>17206</v>
      </c>
      <c r="E5979" s="250" t="s">
        <v>28</v>
      </c>
      <c r="F5979" s="253" t="s">
        <v>24715</v>
      </c>
    </row>
    <row r="5980" spans="1:6" ht="40.5">
      <c r="A5980" s="246" t="s">
        <v>17207</v>
      </c>
      <c r="B5980" s="247" t="s">
        <v>17208</v>
      </c>
      <c r="C5980" s="251" t="s">
        <v>35</v>
      </c>
      <c r="D5980" s="251" t="s">
        <v>17209</v>
      </c>
      <c r="E5980" s="250" t="s">
        <v>28</v>
      </c>
      <c r="F5980" s="253" t="s">
        <v>6368</v>
      </c>
    </row>
    <row r="5981" spans="1:6" ht="54">
      <c r="A5981" s="246" t="s">
        <v>17210</v>
      </c>
      <c r="B5981" s="247" t="s">
        <v>17211</v>
      </c>
      <c r="C5981" s="251" t="s">
        <v>35</v>
      </c>
      <c r="D5981" s="251" t="s">
        <v>1537</v>
      </c>
      <c r="E5981" s="250" t="s">
        <v>28</v>
      </c>
      <c r="F5981" s="253" t="s">
        <v>5457</v>
      </c>
    </row>
    <row r="5982" spans="1:6" ht="54">
      <c r="A5982" s="246" t="s">
        <v>17212</v>
      </c>
      <c r="B5982" s="247" t="s">
        <v>17213</v>
      </c>
      <c r="C5982" s="251" t="s">
        <v>35</v>
      </c>
      <c r="D5982" s="251" t="s">
        <v>16405</v>
      </c>
      <c r="E5982" s="250" t="s">
        <v>28</v>
      </c>
      <c r="F5982" s="253" t="s">
        <v>19921</v>
      </c>
    </row>
    <row r="5983" spans="1:6" ht="54">
      <c r="A5983" s="246" t="s">
        <v>17214</v>
      </c>
      <c r="B5983" s="247" t="s">
        <v>17215</v>
      </c>
      <c r="C5983" s="251" t="s">
        <v>35</v>
      </c>
      <c r="D5983" s="251" t="s">
        <v>8365</v>
      </c>
      <c r="E5983" s="250" t="s">
        <v>28</v>
      </c>
      <c r="F5983" s="253" t="s">
        <v>22722</v>
      </c>
    </row>
    <row r="5984" spans="1:6" ht="54">
      <c r="A5984" s="246" t="s">
        <v>17216</v>
      </c>
      <c r="B5984" s="247" t="s">
        <v>17217</v>
      </c>
      <c r="C5984" s="251" t="s">
        <v>35</v>
      </c>
      <c r="D5984" s="251" t="s">
        <v>10600</v>
      </c>
      <c r="E5984" s="250" t="s">
        <v>28</v>
      </c>
      <c r="F5984" s="253" t="s">
        <v>24716</v>
      </c>
    </row>
    <row r="5985" spans="1:6" ht="40.5">
      <c r="A5985" s="246" t="s">
        <v>17218</v>
      </c>
      <c r="B5985" s="247" t="s">
        <v>17219</v>
      </c>
      <c r="C5985" s="251" t="s">
        <v>35</v>
      </c>
      <c r="D5985" s="251" t="s">
        <v>5457</v>
      </c>
      <c r="E5985" s="250" t="s">
        <v>28</v>
      </c>
      <c r="F5985" s="253" t="s">
        <v>7338</v>
      </c>
    </row>
    <row r="5986" spans="1:6" ht="54">
      <c r="A5986" s="246" t="s">
        <v>17220</v>
      </c>
      <c r="B5986" s="247" t="s">
        <v>17221</v>
      </c>
      <c r="C5986" s="251" t="s">
        <v>35</v>
      </c>
      <c r="D5986" s="251" t="s">
        <v>17222</v>
      </c>
      <c r="E5986" s="250" t="s">
        <v>28</v>
      </c>
      <c r="F5986" s="253" t="s">
        <v>10473</v>
      </c>
    </row>
    <row r="5987" spans="1:6" ht="54">
      <c r="A5987" s="246" t="s">
        <v>17223</v>
      </c>
      <c r="B5987" s="247" t="s">
        <v>17224</v>
      </c>
      <c r="C5987" s="251" t="s">
        <v>35</v>
      </c>
      <c r="D5987" s="251" t="s">
        <v>17225</v>
      </c>
      <c r="E5987" s="250" t="s">
        <v>28</v>
      </c>
      <c r="F5987" s="253" t="s">
        <v>4154</v>
      </c>
    </row>
    <row r="5988" spans="1:6" ht="54">
      <c r="A5988" s="246" t="s">
        <v>17226</v>
      </c>
      <c r="B5988" s="247" t="s">
        <v>17227</v>
      </c>
      <c r="C5988" s="251" t="s">
        <v>35</v>
      </c>
      <c r="D5988" s="251" t="s">
        <v>17228</v>
      </c>
      <c r="E5988" s="250" t="s">
        <v>28</v>
      </c>
      <c r="F5988" s="253" t="s">
        <v>3212</v>
      </c>
    </row>
    <row r="5989" spans="1:6" ht="54">
      <c r="A5989" s="246" t="s">
        <v>17229</v>
      </c>
      <c r="B5989" s="247" t="s">
        <v>17230</v>
      </c>
      <c r="C5989" s="251" t="s">
        <v>35</v>
      </c>
      <c r="D5989" s="251" t="s">
        <v>1190</v>
      </c>
      <c r="E5989" s="250" t="s">
        <v>28</v>
      </c>
      <c r="F5989" s="253" t="s">
        <v>12968</v>
      </c>
    </row>
    <row r="5990" spans="1:6" ht="40.5">
      <c r="A5990" s="246" t="s">
        <v>17231</v>
      </c>
      <c r="B5990" s="247" t="s">
        <v>17232</v>
      </c>
      <c r="C5990" s="251" t="s">
        <v>35</v>
      </c>
      <c r="D5990" s="251" t="s">
        <v>17206</v>
      </c>
      <c r="E5990" s="250" t="s">
        <v>28</v>
      </c>
      <c r="F5990" s="253" t="s">
        <v>24483</v>
      </c>
    </row>
    <row r="5991" spans="1:6" ht="40.5">
      <c r="A5991" s="246" t="s">
        <v>17233</v>
      </c>
      <c r="B5991" s="247" t="s">
        <v>17234</v>
      </c>
      <c r="C5991" s="251" t="s">
        <v>35</v>
      </c>
      <c r="D5991" s="251" t="s">
        <v>16224</v>
      </c>
      <c r="E5991" s="250" t="s">
        <v>28</v>
      </c>
      <c r="F5991" s="253" t="s">
        <v>10918</v>
      </c>
    </row>
    <row r="5992" spans="1:6" ht="40.5">
      <c r="A5992" s="246" t="s">
        <v>17235</v>
      </c>
      <c r="B5992" s="247" t="s">
        <v>17236</v>
      </c>
      <c r="C5992" s="251" t="s">
        <v>35</v>
      </c>
      <c r="D5992" s="251" t="s">
        <v>16281</v>
      </c>
      <c r="E5992" s="250" t="s">
        <v>28</v>
      </c>
      <c r="F5992" s="253" t="s">
        <v>24717</v>
      </c>
    </row>
    <row r="5993" spans="1:6" ht="40.5">
      <c r="A5993" s="246" t="s">
        <v>17237</v>
      </c>
      <c r="B5993" s="247" t="s">
        <v>17238</v>
      </c>
      <c r="C5993" s="251" t="s">
        <v>35</v>
      </c>
      <c r="D5993" s="251" t="s">
        <v>1980</v>
      </c>
      <c r="E5993" s="250" t="s">
        <v>28</v>
      </c>
      <c r="F5993" s="253" t="s">
        <v>2486</v>
      </c>
    </row>
    <row r="5994" spans="1:6" ht="40.5">
      <c r="A5994" s="246" t="s">
        <v>17239</v>
      </c>
      <c r="B5994" s="247" t="s">
        <v>17240</v>
      </c>
      <c r="C5994" s="251" t="s">
        <v>35</v>
      </c>
      <c r="D5994" s="251" t="s">
        <v>17241</v>
      </c>
      <c r="E5994" s="250" t="s">
        <v>28</v>
      </c>
      <c r="F5994" s="253" t="s">
        <v>14636</v>
      </c>
    </row>
    <row r="5995" spans="1:6" ht="27">
      <c r="A5995" s="246" t="s">
        <v>17242</v>
      </c>
      <c r="B5995" s="247" t="s">
        <v>17243</v>
      </c>
      <c r="C5995" s="251" t="s">
        <v>35</v>
      </c>
      <c r="D5995" s="251" t="s">
        <v>2737</v>
      </c>
      <c r="E5995" s="250" t="s">
        <v>28</v>
      </c>
      <c r="F5995" s="253" t="s">
        <v>21247</v>
      </c>
    </row>
    <row r="5996" spans="1:6" ht="27">
      <c r="A5996" s="246" t="s">
        <v>17244</v>
      </c>
      <c r="B5996" s="247" t="s">
        <v>17245</v>
      </c>
      <c r="C5996" s="251" t="s">
        <v>35</v>
      </c>
      <c r="D5996" s="251" t="s">
        <v>17246</v>
      </c>
      <c r="E5996" s="250" t="s">
        <v>28</v>
      </c>
      <c r="F5996" s="253" t="s">
        <v>24718</v>
      </c>
    </row>
    <row r="5997" spans="1:6" ht="27">
      <c r="A5997" s="246" t="s">
        <v>17247</v>
      </c>
      <c r="B5997" s="247" t="s">
        <v>17248</v>
      </c>
      <c r="C5997" s="251" t="s">
        <v>35</v>
      </c>
      <c r="D5997" s="251" t="s">
        <v>17249</v>
      </c>
      <c r="E5997" s="250" t="s">
        <v>28</v>
      </c>
      <c r="F5997" s="253" t="s">
        <v>314</v>
      </c>
    </row>
    <row r="5998" spans="1:6" ht="40.5">
      <c r="A5998" s="246" t="s">
        <v>17250</v>
      </c>
      <c r="B5998" s="247" t="s">
        <v>17251</v>
      </c>
      <c r="C5998" s="251" t="s">
        <v>35</v>
      </c>
      <c r="D5998" s="251" t="s">
        <v>17252</v>
      </c>
      <c r="E5998" s="250" t="s">
        <v>28</v>
      </c>
      <c r="F5998" s="253" t="s">
        <v>24719</v>
      </c>
    </row>
    <row r="5999" spans="1:6" ht="40.5">
      <c r="A5999" s="246" t="s">
        <v>17253</v>
      </c>
      <c r="B5999" s="247" t="s">
        <v>17254</v>
      </c>
      <c r="C5999" s="251" t="s">
        <v>35</v>
      </c>
      <c r="D5999" s="251" t="s">
        <v>16402</v>
      </c>
      <c r="E5999" s="250" t="s">
        <v>28</v>
      </c>
      <c r="F5999" s="253" t="s">
        <v>9860</v>
      </c>
    </row>
    <row r="6000" spans="1:6" ht="40.5">
      <c r="A6000" s="246" t="s">
        <v>17255</v>
      </c>
      <c r="B6000" s="247" t="s">
        <v>17256</v>
      </c>
      <c r="C6000" s="251" t="s">
        <v>35</v>
      </c>
      <c r="D6000" s="251" t="s">
        <v>17257</v>
      </c>
      <c r="E6000" s="250" t="s">
        <v>28</v>
      </c>
      <c r="F6000" s="253" t="s">
        <v>11749</v>
      </c>
    </row>
    <row r="6001" spans="1:6" ht="40.5">
      <c r="A6001" s="246" t="s">
        <v>17258</v>
      </c>
      <c r="B6001" s="247" t="s">
        <v>17259</v>
      </c>
      <c r="C6001" s="251" t="s">
        <v>35</v>
      </c>
      <c r="D6001" s="251" t="s">
        <v>17260</v>
      </c>
      <c r="E6001" s="250" t="s">
        <v>28</v>
      </c>
      <c r="F6001" s="253" t="s">
        <v>2562</v>
      </c>
    </row>
    <row r="6002" spans="1:6" ht="40.5">
      <c r="A6002" s="246" t="s">
        <v>17261</v>
      </c>
      <c r="B6002" s="247" t="s">
        <v>17262</v>
      </c>
      <c r="C6002" s="251" t="s">
        <v>35</v>
      </c>
      <c r="D6002" s="251" t="s">
        <v>17263</v>
      </c>
      <c r="E6002" s="250" t="s">
        <v>28</v>
      </c>
      <c r="F6002" s="253" t="s">
        <v>20622</v>
      </c>
    </row>
    <row r="6003" spans="1:6" ht="40.5">
      <c r="A6003" s="246" t="s">
        <v>17264</v>
      </c>
      <c r="B6003" s="247" t="s">
        <v>17265</v>
      </c>
      <c r="C6003" s="251" t="s">
        <v>35</v>
      </c>
      <c r="D6003" s="251" t="s">
        <v>17266</v>
      </c>
      <c r="E6003" s="250" t="s">
        <v>28</v>
      </c>
      <c r="F6003" s="253" t="s">
        <v>13103</v>
      </c>
    </row>
    <row r="6004" spans="1:6" ht="27">
      <c r="A6004" s="246" t="s">
        <v>17267</v>
      </c>
      <c r="B6004" s="247" t="s">
        <v>17268</v>
      </c>
      <c r="C6004" s="251" t="s">
        <v>35</v>
      </c>
      <c r="D6004" s="251" t="s">
        <v>8175</v>
      </c>
      <c r="E6004" s="250" t="s">
        <v>28</v>
      </c>
      <c r="F6004" s="253" t="s">
        <v>19720</v>
      </c>
    </row>
    <row r="6005" spans="1:6" ht="40.5">
      <c r="A6005" s="246" t="s">
        <v>17269</v>
      </c>
      <c r="B6005" s="247" t="s">
        <v>17270</v>
      </c>
      <c r="C6005" s="251" t="s">
        <v>35</v>
      </c>
      <c r="D6005" s="251" t="s">
        <v>17271</v>
      </c>
      <c r="E6005" s="250" t="s">
        <v>28</v>
      </c>
      <c r="F6005" s="253" t="s">
        <v>24720</v>
      </c>
    </row>
    <row r="6006" spans="1:6" ht="40.5">
      <c r="A6006" s="246" t="s">
        <v>17272</v>
      </c>
      <c r="B6006" s="247" t="s">
        <v>17273</v>
      </c>
      <c r="C6006" s="251" t="s">
        <v>35</v>
      </c>
      <c r="D6006" s="251" t="s">
        <v>17274</v>
      </c>
      <c r="E6006" s="250" t="s">
        <v>28</v>
      </c>
      <c r="F6006" s="253" t="s">
        <v>24721</v>
      </c>
    </row>
    <row r="6007" spans="1:6" ht="40.5">
      <c r="A6007" s="246" t="s">
        <v>17275</v>
      </c>
      <c r="B6007" s="247" t="s">
        <v>17276</v>
      </c>
      <c r="C6007" s="251" t="s">
        <v>35</v>
      </c>
      <c r="D6007" s="251" t="s">
        <v>17277</v>
      </c>
      <c r="E6007" s="250" t="s">
        <v>28</v>
      </c>
      <c r="F6007" s="253" t="s">
        <v>11052</v>
      </c>
    </row>
    <row r="6008" spans="1:6" ht="40.5">
      <c r="A6008" s="246" t="s">
        <v>17278</v>
      </c>
      <c r="B6008" s="247" t="s">
        <v>17279</v>
      </c>
      <c r="C6008" s="251" t="s">
        <v>35</v>
      </c>
      <c r="D6008" s="251" t="s">
        <v>11441</v>
      </c>
      <c r="E6008" s="250" t="s">
        <v>28</v>
      </c>
      <c r="F6008" s="253" t="s">
        <v>17032</v>
      </c>
    </row>
    <row r="6009" spans="1:6" ht="40.5">
      <c r="A6009" s="246" t="s">
        <v>17280</v>
      </c>
      <c r="B6009" s="247" t="s">
        <v>17281</v>
      </c>
      <c r="C6009" s="251" t="s">
        <v>35</v>
      </c>
      <c r="D6009" s="251" t="s">
        <v>17282</v>
      </c>
      <c r="E6009" s="250" t="s">
        <v>28</v>
      </c>
      <c r="F6009" s="253" t="s">
        <v>314</v>
      </c>
    </row>
    <row r="6010" spans="1:6" ht="40.5">
      <c r="A6010" s="246" t="s">
        <v>17283</v>
      </c>
      <c r="B6010" s="247" t="s">
        <v>17284</v>
      </c>
      <c r="C6010" s="251" t="s">
        <v>35</v>
      </c>
      <c r="D6010" s="251" t="s">
        <v>17285</v>
      </c>
      <c r="E6010" s="250" t="s">
        <v>28</v>
      </c>
      <c r="F6010" s="253" t="s">
        <v>24722</v>
      </c>
    </row>
    <row r="6011" spans="1:6" ht="27">
      <c r="A6011" s="246" t="s">
        <v>17286</v>
      </c>
      <c r="B6011" s="247" t="s">
        <v>17287</v>
      </c>
      <c r="C6011" s="251" t="s">
        <v>35</v>
      </c>
      <c r="D6011" s="251" t="s">
        <v>17288</v>
      </c>
      <c r="E6011" s="250" t="s">
        <v>28</v>
      </c>
      <c r="F6011" s="253" t="s">
        <v>1102</v>
      </c>
    </row>
    <row r="6012" spans="1:6" ht="40.5">
      <c r="A6012" s="246" t="s">
        <v>17289</v>
      </c>
      <c r="B6012" s="247" t="s">
        <v>17290</v>
      </c>
      <c r="C6012" s="251" t="s">
        <v>35</v>
      </c>
      <c r="D6012" s="251" t="s">
        <v>308</v>
      </c>
      <c r="E6012" s="250" t="s">
        <v>28</v>
      </c>
      <c r="F6012" s="253" t="s">
        <v>4055</v>
      </c>
    </row>
    <row r="6013" spans="1:6" ht="40.5">
      <c r="A6013" s="246" t="s">
        <v>17291</v>
      </c>
      <c r="B6013" s="247" t="s">
        <v>17292</v>
      </c>
      <c r="C6013" s="251" t="s">
        <v>35</v>
      </c>
      <c r="D6013" s="251" t="s">
        <v>17293</v>
      </c>
      <c r="E6013" s="250" t="s">
        <v>28</v>
      </c>
      <c r="F6013" s="253" t="s">
        <v>15947</v>
      </c>
    </row>
    <row r="6014" spans="1:6" ht="40.5">
      <c r="A6014" s="246" t="s">
        <v>17294</v>
      </c>
      <c r="B6014" s="247" t="s">
        <v>17295</v>
      </c>
      <c r="C6014" s="251" t="s">
        <v>35</v>
      </c>
      <c r="D6014" s="251" t="s">
        <v>10217</v>
      </c>
      <c r="E6014" s="250" t="s">
        <v>28</v>
      </c>
      <c r="F6014" s="253" t="s">
        <v>8458</v>
      </c>
    </row>
    <row r="6015" spans="1:6" ht="40.5">
      <c r="A6015" s="246" t="s">
        <v>17296</v>
      </c>
      <c r="B6015" s="247" t="s">
        <v>17297</v>
      </c>
      <c r="C6015" s="251" t="s">
        <v>35</v>
      </c>
      <c r="D6015" s="251" t="s">
        <v>17298</v>
      </c>
      <c r="E6015" s="250" t="s">
        <v>28</v>
      </c>
      <c r="F6015" s="253" t="s">
        <v>11366</v>
      </c>
    </row>
    <row r="6016" spans="1:6" ht="40.5">
      <c r="A6016" s="246" t="s">
        <v>17299</v>
      </c>
      <c r="B6016" s="247" t="s">
        <v>17300</v>
      </c>
      <c r="C6016" s="251" t="s">
        <v>35</v>
      </c>
      <c r="D6016" s="251" t="s">
        <v>17301</v>
      </c>
      <c r="E6016" s="250" t="s">
        <v>28</v>
      </c>
      <c r="F6016" s="253" t="s">
        <v>21609</v>
      </c>
    </row>
    <row r="6017" spans="1:6" ht="40.5">
      <c r="A6017" s="246" t="s">
        <v>17302</v>
      </c>
      <c r="B6017" s="247" t="s">
        <v>17303</v>
      </c>
      <c r="C6017" s="251" t="s">
        <v>35</v>
      </c>
      <c r="D6017" s="251" t="s">
        <v>17304</v>
      </c>
      <c r="E6017" s="250" t="s">
        <v>28</v>
      </c>
      <c r="F6017" s="253" t="s">
        <v>17857</v>
      </c>
    </row>
    <row r="6018" spans="1:6" ht="27">
      <c r="A6018" s="246" t="s">
        <v>17305</v>
      </c>
      <c r="B6018" s="247" t="s">
        <v>17306</v>
      </c>
      <c r="C6018" s="251" t="s">
        <v>35</v>
      </c>
      <c r="D6018" s="251" t="s">
        <v>17307</v>
      </c>
      <c r="E6018" s="250" t="s">
        <v>28</v>
      </c>
      <c r="F6018" s="253" t="s">
        <v>20954</v>
      </c>
    </row>
    <row r="6019" spans="1:6" ht="40.5">
      <c r="A6019" s="246" t="s">
        <v>17308</v>
      </c>
      <c r="B6019" s="247" t="s">
        <v>17309</v>
      </c>
      <c r="C6019" s="251" t="s">
        <v>35</v>
      </c>
      <c r="D6019" s="251" t="s">
        <v>8322</v>
      </c>
      <c r="E6019" s="250" t="s">
        <v>28</v>
      </c>
      <c r="F6019" s="253" t="s">
        <v>8365</v>
      </c>
    </row>
    <row r="6020" spans="1:6" ht="40.5">
      <c r="A6020" s="246" t="s">
        <v>17310</v>
      </c>
      <c r="B6020" s="247" t="s">
        <v>17311</v>
      </c>
      <c r="C6020" s="251" t="s">
        <v>35</v>
      </c>
      <c r="D6020" s="251" t="s">
        <v>17312</v>
      </c>
      <c r="E6020" s="250" t="s">
        <v>28</v>
      </c>
      <c r="F6020" s="253" t="s">
        <v>24723</v>
      </c>
    </row>
    <row r="6021" spans="1:6" ht="40.5">
      <c r="A6021" s="246" t="s">
        <v>17313</v>
      </c>
      <c r="B6021" s="247" t="s">
        <v>17314</v>
      </c>
      <c r="C6021" s="251" t="s">
        <v>35</v>
      </c>
      <c r="D6021" s="251" t="s">
        <v>12844</v>
      </c>
      <c r="E6021" s="250" t="s">
        <v>28</v>
      </c>
      <c r="F6021" s="253" t="s">
        <v>11857</v>
      </c>
    </row>
    <row r="6022" spans="1:6" ht="27">
      <c r="A6022" s="246" t="s">
        <v>17315</v>
      </c>
      <c r="B6022" s="247" t="s">
        <v>17316</v>
      </c>
      <c r="C6022" s="251" t="s">
        <v>35</v>
      </c>
      <c r="D6022" s="251" t="s">
        <v>8359</v>
      </c>
      <c r="E6022" s="250" t="s">
        <v>28</v>
      </c>
      <c r="F6022" s="253" t="s">
        <v>24724</v>
      </c>
    </row>
    <row r="6023" spans="1:6" ht="27">
      <c r="A6023" s="246" t="s">
        <v>17317</v>
      </c>
      <c r="B6023" s="247" t="s">
        <v>17318</v>
      </c>
      <c r="C6023" s="251" t="s">
        <v>35</v>
      </c>
      <c r="D6023" s="251" t="s">
        <v>17319</v>
      </c>
      <c r="E6023" s="250" t="s">
        <v>28</v>
      </c>
      <c r="F6023" s="253" t="s">
        <v>11694</v>
      </c>
    </row>
    <row r="6024" spans="1:6" ht="40.5">
      <c r="A6024" s="246" t="s">
        <v>17320</v>
      </c>
      <c r="B6024" s="247" t="s">
        <v>17321</v>
      </c>
      <c r="C6024" s="251" t="s">
        <v>35</v>
      </c>
      <c r="D6024" s="251" t="s">
        <v>2830</v>
      </c>
      <c r="E6024" s="250" t="s">
        <v>28</v>
      </c>
      <c r="F6024" s="253" t="s">
        <v>10949</v>
      </c>
    </row>
    <row r="6025" spans="1:6" ht="27">
      <c r="A6025" s="246" t="s">
        <v>17322</v>
      </c>
      <c r="B6025" s="247" t="s">
        <v>17323</v>
      </c>
      <c r="C6025" s="251" t="s">
        <v>35</v>
      </c>
      <c r="D6025" s="251" t="s">
        <v>5757</v>
      </c>
      <c r="E6025" s="250" t="s">
        <v>28</v>
      </c>
      <c r="F6025" s="253" t="s">
        <v>16020</v>
      </c>
    </row>
    <row r="6026" spans="1:6" ht="27">
      <c r="A6026" s="246" t="s">
        <v>17324</v>
      </c>
      <c r="B6026" s="247" t="s">
        <v>17325</v>
      </c>
      <c r="C6026" s="251" t="s">
        <v>238</v>
      </c>
      <c r="D6026" s="251" t="s">
        <v>3060</v>
      </c>
      <c r="E6026" s="250" t="s">
        <v>28</v>
      </c>
      <c r="F6026" s="253" t="s">
        <v>19763</v>
      </c>
    </row>
    <row r="6027" spans="1:6" ht="54">
      <c r="A6027" s="246" t="s">
        <v>17326</v>
      </c>
      <c r="B6027" s="247" t="s">
        <v>17327</v>
      </c>
      <c r="C6027" s="251" t="s">
        <v>35</v>
      </c>
      <c r="D6027" s="251" t="s">
        <v>7371</v>
      </c>
      <c r="E6027" s="250" t="s">
        <v>28</v>
      </c>
      <c r="F6027" s="253" t="s">
        <v>11805</v>
      </c>
    </row>
    <row r="6028" spans="1:6" ht="54">
      <c r="A6028" s="246" t="s">
        <v>17328</v>
      </c>
      <c r="B6028" s="247" t="s">
        <v>17329</v>
      </c>
      <c r="C6028" s="251" t="s">
        <v>35</v>
      </c>
      <c r="D6028" s="251" t="s">
        <v>8254</v>
      </c>
      <c r="E6028" s="250" t="s">
        <v>28</v>
      </c>
      <c r="F6028" s="253" t="s">
        <v>22572</v>
      </c>
    </row>
    <row r="6029" spans="1:6" ht="67.5">
      <c r="A6029" s="246" t="s">
        <v>17330</v>
      </c>
      <c r="B6029" s="247" t="s">
        <v>17331</v>
      </c>
      <c r="C6029" s="251" t="s">
        <v>35</v>
      </c>
      <c r="D6029" s="251" t="s">
        <v>17332</v>
      </c>
      <c r="E6029" s="250" t="s">
        <v>28</v>
      </c>
      <c r="F6029" s="253" t="s">
        <v>24725</v>
      </c>
    </row>
    <row r="6030" spans="1:6" ht="67.5">
      <c r="A6030" s="246" t="s">
        <v>17333</v>
      </c>
      <c r="B6030" s="247" t="s">
        <v>17334</v>
      </c>
      <c r="C6030" s="251" t="s">
        <v>35</v>
      </c>
      <c r="D6030" s="251" t="s">
        <v>17335</v>
      </c>
      <c r="E6030" s="250" t="s">
        <v>28</v>
      </c>
      <c r="F6030" s="253" t="s">
        <v>4049</v>
      </c>
    </row>
    <row r="6031" spans="1:6" ht="67.5">
      <c r="A6031" s="246" t="s">
        <v>17336</v>
      </c>
      <c r="B6031" s="247" t="s">
        <v>17337</v>
      </c>
      <c r="C6031" s="251" t="s">
        <v>35</v>
      </c>
      <c r="D6031" s="251" t="s">
        <v>2929</v>
      </c>
      <c r="E6031" s="250" t="s">
        <v>28</v>
      </c>
      <c r="F6031" s="253" t="s">
        <v>16883</v>
      </c>
    </row>
    <row r="6032" spans="1:6" ht="67.5">
      <c r="A6032" s="246" t="s">
        <v>17338</v>
      </c>
      <c r="B6032" s="247" t="s">
        <v>17339</v>
      </c>
      <c r="C6032" s="251" t="s">
        <v>35</v>
      </c>
      <c r="D6032" s="251" t="s">
        <v>17340</v>
      </c>
      <c r="E6032" s="250" t="s">
        <v>28</v>
      </c>
      <c r="F6032" s="253" t="s">
        <v>24726</v>
      </c>
    </row>
    <row r="6033" spans="1:6" ht="67.5">
      <c r="A6033" s="246" t="s">
        <v>17341</v>
      </c>
      <c r="B6033" s="247" t="s">
        <v>17342</v>
      </c>
      <c r="C6033" s="251" t="s">
        <v>35</v>
      </c>
      <c r="D6033" s="251" t="s">
        <v>8507</v>
      </c>
      <c r="E6033" s="250" t="s">
        <v>28</v>
      </c>
      <c r="F6033" s="253" t="s">
        <v>24727</v>
      </c>
    </row>
    <row r="6034" spans="1:6" ht="81">
      <c r="A6034" s="246" t="s">
        <v>17343</v>
      </c>
      <c r="B6034" s="247" t="s">
        <v>17344</v>
      </c>
      <c r="C6034" s="251" t="s">
        <v>35</v>
      </c>
      <c r="D6034" s="251" t="s">
        <v>8452</v>
      </c>
      <c r="E6034" s="250" t="s">
        <v>28</v>
      </c>
      <c r="F6034" s="253" t="s">
        <v>24728</v>
      </c>
    </row>
    <row r="6035" spans="1:6" ht="54">
      <c r="A6035" s="246" t="s">
        <v>17345</v>
      </c>
      <c r="B6035" s="247" t="s">
        <v>17346</v>
      </c>
      <c r="C6035" s="251" t="s">
        <v>35</v>
      </c>
      <c r="D6035" s="251" t="s">
        <v>17347</v>
      </c>
      <c r="E6035" s="250" t="s">
        <v>28</v>
      </c>
      <c r="F6035" s="253" t="s">
        <v>17857</v>
      </c>
    </row>
    <row r="6036" spans="1:6" ht="54">
      <c r="A6036" s="246" t="s">
        <v>17348</v>
      </c>
      <c r="B6036" s="247" t="s">
        <v>17349</v>
      </c>
      <c r="C6036" s="251" t="s">
        <v>35</v>
      </c>
      <c r="D6036" s="251" t="s">
        <v>17350</v>
      </c>
      <c r="E6036" s="250" t="s">
        <v>28</v>
      </c>
      <c r="F6036" s="253" t="s">
        <v>8948</v>
      </c>
    </row>
    <row r="6037" spans="1:6" ht="54">
      <c r="A6037" s="246" t="s">
        <v>17351</v>
      </c>
      <c r="B6037" s="247" t="s">
        <v>17352</v>
      </c>
      <c r="C6037" s="251" t="s">
        <v>35</v>
      </c>
      <c r="D6037" s="251" t="s">
        <v>17353</v>
      </c>
      <c r="E6037" s="250" t="s">
        <v>28</v>
      </c>
      <c r="F6037" s="253" t="s">
        <v>3959</v>
      </c>
    </row>
    <row r="6038" spans="1:6" ht="54">
      <c r="A6038" s="246" t="s">
        <v>17354</v>
      </c>
      <c r="B6038" s="247" t="s">
        <v>17355</v>
      </c>
      <c r="C6038" s="251" t="s">
        <v>35</v>
      </c>
      <c r="D6038" s="251" t="s">
        <v>15490</v>
      </c>
      <c r="E6038" s="250" t="s">
        <v>28</v>
      </c>
      <c r="F6038" s="253" t="s">
        <v>16144</v>
      </c>
    </row>
    <row r="6039" spans="1:6" ht="54">
      <c r="A6039" s="246" t="s">
        <v>17356</v>
      </c>
      <c r="B6039" s="247" t="s">
        <v>17357</v>
      </c>
      <c r="C6039" s="251" t="s">
        <v>35</v>
      </c>
      <c r="D6039" s="251" t="s">
        <v>17358</v>
      </c>
      <c r="E6039" s="250" t="s">
        <v>28</v>
      </c>
      <c r="F6039" s="253" t="s">
        <v>15591</v>
      </c>
    </row>
    <row r="6040" spans="1:6" ht="67.5">
      <c r="A6040" s="246" t="s">
        <v>17359</v>
      </c>
      <c r="B6040" s="247" t="s">
        <v>17360</v>
      </c>
      <c r="C6040" s="251" t="s">
        <v>35</v>
      </c>
      <c r="D6040" s="251" t="s">
        <v>3412</v>
      </c>
      <c r="E6040" s="250" t="s">
        <v>28</v>
      </c>
      <c r="F6040" s="253" t="s">
        <v>24729</v>
      </c>
    </row>
    <row r="6041" spans="1:6" ht="54">
      <c r="A6041" s="246" t="s">
        <v>17361</v>
      </c>
      <c r="B6041" s="247" t="s">
        <v>17362</v>
      </c>
      <c r="C6041" s="251" t="s">
        <v>35</v>
      </c>
      <c r="D6041" s="251" t="s">
        <v>8283</v>
      </c>
      <c r="E6041" s="250" t="s">
        <v>28</v>
      </c>
      <c r="F6041" s="253" t="s">
        <v>3901</v>
      </c>
    </row>
    <row r="6042" spans="1:6" ht="67.5">
      <c r="A6042" s="246" t="s">
        <v>17363</v>
      </c>
      <c r="B6042" s="247" t="s">
        <v>17364</v>
      </c>
      <c r="C6042" s="251" t="s">
        <v>35</v>
      </c>
      <c r="D6042" s="251" t="s">
        <v>17365</v>
      </c>
      <c r="E6042" s="250" t="s">
        <v>28</v>
      </c>
      <c r="F6042" s="253" t="s">
        <v>15548</v>
      </c>
    </row>
    <row r="6043" spans="1:6" ht="67.5">
      <c r="A6043" s="246" t="s">
        <v>17366</v>
      </c>
      <c r="B6043" s="247" t="s">
        <v>17367</v>
      </c>
      <c r="C6043" s="251" t="s">
        <v>35</v>
      </c>
      <c r="D6043" s="251" t="s">
        <v>16107</v>
      </c>
      <c r="E6043" s="250" t="s">
        <v>28</v>
      </c>
      <c r="F6043" s="253" t="s">
        <v>16284</v>
      </c>
    </row>
    <row r="6044" spans="1:6" ht="67.5">
      <c r="A6044" s="246" t="s">
        <v>17368</v>
      </c>
      <c r="B6044" s="247" t="s">
        <v>17369</v>
      </c>
      <c r="C6044" s="251" t="s">
        <v>35</v>
      </c>
      <c r="D6044" s="251" t="s">
        <v>14125</v>
      </c>
      <c r="E6044" s="250" t="s">
        <v>28</v>
      </c>
      <c r="F6044" s="253" t="s">
        <v>24491</v>
      </c>
    </row>
    <row r="6045" spans="1:6" ht="67.5">
      <c r="A6045" s="246" t="s">
        <v>17370</v>
      </c>
      <c r="B6045" s="247" t="s">
        <v>17371</v>
      </c>
      <c r="C6045" s="251" t="s">
        <v>35</v>
      </c>
      <c r="D6045" s="251" t="s">
        <v>17372</v>
      </c>
      <c r="E6045" s="250" t="s">
        <v>28</v>
      </c>
      <c r="F6045" s="253" t="s">
        <v>5748</v>
      </c>
    </row>
    <row r="6046" spans="1:6" ht="81">
      <c r="A6046" s="246" t="s">
        <v>17373</v>
      </c>
      <c r="B6046" s="247" t="s">
        <v>17374</v>
      </c>
      <c r="C6046" s="251" t="s">
        <v>35</v>
      </c>
      <c r="D6046" s="251" t="s">
        <v>17375</v>
      </c>
      <c r="E6046" s="250" t="s">
        <v>28</v>
      </c>
      <c r="F6046" s="253" t="s">
        <v>24730</v>
      </c>
    </row>
    <row r="6047" spans="1:6" ht="67.5">
      <c r="A6047" s="246" t="s">
        <v>17376</v>
      </c>
      <c r="B6047" s="247" t="s">
        <v>17377</v>
      </c>
      <c r="C6047" s="251" t="s">
        <v>35</v>
      </c>
      <c r="D6047" s="251" t="s">
        <v>17378</v>
      </c>
      <c r="E6047" s="250" t="s">
        <v>28</v>
      </c>
      <c r="F6047" s="253" t="s">
        <v>8155</v>
      </c>
    </row>
    <row r="6048" spans="1:6" ht="67.5">
      <c r="A6048" s="246" t="s">
        <v>17379</v>
      </c>
      <c r="B6048" s="247" t="s">
        <v>17380</v>
      </c>
      <c r="C6048" s="251" t="s">
        <v>35</v>
      </c>
      <c r="D6048" s="251" t="s">
        <v>17381</v>
      </c>
      <c r="E6048" s="250" t="s">
        <v>28</v>
      </c>
      <c r="F6048" s="253" t="s">
        <v>11205</v>
      </c>
    </row>
    <row r="6049" spans="1:6" ht="67.5">
      <c r="A6049" s="246" t="s">
        <v>17382</v>
      </c>
      <c r="B6049" s="247" t="s">
        <v>17383</v>
      </c>
      <c r="C6049" s="251" t="s">
        <v>35</v>
      </c>
      <c r="D6049" s="251" t="s">
        <v>17384</v>
      </c>
      <c r="E6049" s="250" t="s">
        <v>28</v>
      </c>
      <c r="F6049" s="253" t="s">
        <v>22803</v>
      </c>
    </row>
    <row r="6050" spans="1:6" ht="81">
      <c r="A6050" s="246" t="s">
        <v>17385</v>
      </c>
      <c r="B6050" s="247" t="s">
        <v>17386</v>
      </c>
      <c r="C6050" s="251" t="s">
        <v>35</v>
      </c>
      <c r="D6050" s="251" t="s">
        <v>14002</v>
      </c>
      <c r="E6050" s="250" t="s">
        <v>28</v>
      </c>
      <c r="F6050" s="253" t="s">
        <v>8507</v>
      </c>
    </row>
    <row r="6051" spans="1:6" ht="67.5">
      <c r="A6051" s="246" t="s">
        <v>17387</v>
      </c>
      <c r="B6051" s="247" t="s">
        <v>17388</v>
      </c>
      <c r="C6051" s="251" t="s">
        <v>35</v>
      </c>
      <c r="D6051" s="251" t="s">
        <v>7446</v>
      </c>
      <c r="E6051" s="250" t="s">
        <v>28</v>
      </c>
      <c r="F6051" s="253" t="s">
        <v>24491</v>
      </c>
    </row>
    <row r="6052" spans="1:6" ht="67.5">
      <c r="A6052" s="246" t="s">
        <v>17389</v>
      </c>
      <c r="B6052" s="247" t="s">
        <v>17390</v>
      </c>
      <c r="C6052" s="251" t="s">
        <v>35</v>
      </c>
      <c r="D6052" s="251" t="s">
        <v>7295</v>
      </c>
      <c r="E6052" s="250" t="s">
        <v>28</v>
      </c>
      <c r="F6052" s="253" t="s">
        <v>8136</v>
      </c>
    </row>
    <row r="6053" spans="1:6" ht="67.5">
      <c r="A6053" s="246" t="s">
        <v>17391</v>
      </c>
      <c r="B6053" s="247" t="s">
        <v>17392</v>
      </c>
      <c r="C6053" s="251" t="s">
        <v>35</v>
      </c>
      <c r="D6053" s="251" t="s">
        <v>17393</v>
      </c>
      <c r="E6053" s="250" t="s">
        <v>28</v>
      </c>
      <c r="F6053" s="253" t="s">
        <v>438</v>
      </c>
    </row>
    <row r="6054" spans="1:6" ht="81">
      <c r="A6054" s="246" t="s">
        <v>17394</v>
      </c>
      <c r="B6054" s="247" t="s">
        <v>17395</v>
      </c>
      <c r="C6054" s="251" t="s">
        <v>35</v>
      </c>
      <c r="D6054" s="251" t="s">
        <v>13999</v>
      </c>
      <c r="E6054" s="250" t="s">
        <v>28</v>
      </c>
      <c r="F6054" s="253" t="s">
        <v>8677</v>
      </c>
    </row>
    <row r="6055" spans="1:6" ht="54">
      <c r="A6055" s="246" t="s">
        <v>17396</v>
      </c>
      <c r="B6055" s="247" t="s">
        <v>17397</v>
      </c>
      <c r="C6055" s="251" t="s">
        <v>35</v>
      </c>
      <c r="D6055" s="251" t="s">
        <v>17398</v>
      </c>
      <c r="E6055" s="250" t="s">
        <v>28</v>
      </c>
      <c r="F6055" s="253" t="s">
        <v>24731</v>
      </c>
    </row>
    <row r="6056" spans="1:6" ht="54">
      <c r="A6056" s="246" t="s">
        <v>17399</v>
      </c>
      <c r="B6056" s="247" t="s">
        <v>17400</v>
      </c>
      <c r="C6056" s="251" t="s">
        <v>35</v>
      </c>
      <c r="D6056" s="251" t="s">
        <v>17401</v>
      </c>
      <c r="E6056" s="250" t="s">
        <v>28</v>
      </c>
      <c r="F6056" s="253" t="s">
        <v>24732</v>
      </c>
    </row>
    <row r="6057" spans="1:6" ht="54">
      <c r="A6057" s="246" t="s">
        <v>17402</v>
      </c>
      <c r="B6057" s="247" t="s">
        <v>17403</v>
      </c>
      <c r="C6057" s="251" t="s">
        <v>35</v>
      </c>
      <c r="D6057" s="251" t="s">
        <v>7896</v>
      </c>
      <c r="E6057" s="250" t="s">
        <v>28</v>
      </c>
      <c r="F6057" s="253" t="s">
        <v>24733</v>
      </c>
    </row>
    <row r="6058" spans="1:6" ht="67.5">
      <c r="A6058" s="246" t="s">
        <v>17404</v>
      </c>
      <c r="B6058" s="247" t="s">
        <v>17405</v>
      </c>
      <c r="C6058" s="251" t="s">
        <v>35</v>
      </c>
      <c r="D6058" s="251" t="s">
        <v>9863</v>
      </c>
      <c r="E6058" s="250" t="s">
        <v>28</v>
      </c>
      <c r="F6058" s="253" t="s">
        <v>22749</v>
      </c>
    </row>
    <row r="6059" spans="1:6" ht="67.5">
      <c r="A6059" s="246" t="s">
        <v>17406</v>
      </c>
      <c r="B6059" s="247" t="s">
        <v>17407</v>
      </c>
      <c r="C6059" s="251" t="s">
        <v>35</v>
      </c>
      <c r="D6059" s="251" t="s">
        <v>17408</v>
      </c>
      <c r="E6059" s="250" t="s">
        <v>28</v>
      </c>
      <c r="F6059" s="253" t="s">
        <v>10182</v>
      </c>
    </row>
    <row r="6060" spans="1:6" ht="81">
      <c r="A6060" s="246" t="s">
        <v>17409</v>
      </c>
      <c r="B6060" s="247" t="s">
        <v>17410</v>
      </c>
      <c r="C6060" s="251" t="s">
        <v>35</v>
      </c>
      <c r="D6060" s="251" t="s">
        <v>17411</v>
      </c>
      <c r="E6060" s="250" t="s">
        <v>28</v>
      </c>
      <c r="F6060" s="253" t="s">
        <v>23954</v>
      </c>
    </row>
    <row r="6061" spans="1:6" ht="67.5">
      <c r="A6061" s="246" t="s">
        <v>17412</v>
      </c>
      <c r="B6061" s="247" t="s">
        <v>17413</v>
      </c>
      <c r="C6061" s="251" t="s">
        <v>35</v>
      </c>
      <c r="D6061" s="251" t="s">
        <v>17414</v>
      </c>
      <c r="E6061" s="250" t="s">
        <v>28</v>
      </c>
      <c r="F6061" s="253" t="s">
        <v>24734</v>
      </c>
    </row>
    <row r="6062" spans="1:6" ht="81">
      <c r="A6062" s="246" t="s">
        <v>17415</v>
      </c>
      <c r="B6062" s="247" t="s">
        <v>17416</v>
      </c>
      <c r="C6062" s="251" t="s">
        <v>35</v>
      </c>
      <c r="D6062" s="251" t="s">
        <v>17417</v>
      </c>
      <c r="E6062" s="250" t="s">
        <v>28</v>
      </c>
      <c r="F6062" s="253" t="s">
        <v>23026</v>
      </c>
    </row>
    <row r="6063" spans="1:6" ht="67.5">
      <c r="A6063" s="246" t="s">
        <v>17418</v>
      </c>
      <c r="B6063" s="247" t="s">
        <v>17419</v>
      </c>
      <c r="C6063" s="251" t="s">
        <v>35</v>
      </c>
      <c r="D6063" s="251" t="s">
        <v>17420</v>
      </c>
      <c r="E6063" s="250" t="s">
        <v>28</v>
      </c>
      <c r="F6063" s="253" t="s">
        <v>23580</v>
      </c>
    </row>
    <row r="6064" spans="1:6" ht="81">
      <c r="A6064" s="246" t="s">
        <v>17421</v>
      </c>
      <c r="B6064" s="247" t="s">
        <v>17422</v>
      </c>
      <c r="C6064" s="251" t="s">
        <v>35</v>
      </c>
      <c r="D6064" s="251" t="s">
        <v>17423</v>
      </c>
      <c r="E6064" s="250" t="s">
        <v>28</v>
      </c>
      <c r="F6064" s="253" t="s">
        <v>22117</v>
      </c>
    </row>
    <row r="6065" spans="1:6" ht="27">
      <c r="A6065" s="246" t="s">
        <v>17424</v>
      </c>
      <c r="B6065" s="247" t="s">
        <v>17425</v>
      </c>
      <c r="C6065" s="251" t="s">
        <v>35</v>
      </c>
      <c r="D6065" s="251" t="s">
        <v>17426</v>
      </c>
      <c r="E6065" s="250" t="s">
        <v>28</v>
      </c>
      <c r="F6065" s="253" t="s">
        <v>24735</v>
      </c>
    </row>
    <row r="6066" spans="1:6" ht="27">
      <c r="A6066" s="246" t="s">
        <v>17427</v>
      </c>
      <c r="B6066" s="247" t="s">
        <v>17428</v>
      </c>
      <c r="C6066" s="251" t="s">
        <v>35</v>
      </c>
      <c r="D6066" s="251" t="s">
        <v>17429</v>
      </c>
      <c r="E6066" s="250" t="s">
        <v>28</v>
      </c>
      <c r="F6066" s="253" t="s">
        <v>20272</v>
      </c>
    </row>
    <row r="6067" spans="1:6" ht="40.5">
      <c r="A6067" s="246" t="s">
        <v>17430</v>
      </c>
      <c r="B6067" s="247" t="s">
        <v>17431</v>
      </c>
      <c r="C6067" s="251" t="s">
        <v>35</v>
      </c>
      <c r="D6067" s="251" t="s">
        <v>6505</v>
      </c>
      <c r="E6067" s="250" t="s">
        <v>28</v>
      </c>
      <c r="F6067" s="253" t="s">
        <v>20692</v>
      </c>
    </row>
    <row r="6068" spans="1:6" ht="40.5">
      <c r="A6068" s="246" t="s">
        <v>17432</v>
      </c>
      <c r="B6068" s="247" t="s">
        <v>17433</v>
      </c>
      <c r="C6068" s="251" t="s">
        <v>35</v>
      </c>
      <c r="D6068" s="251" t="s">
        <v>4369</v>
      </c>
      <c r="E6068" s="250" t="s">
        <v>28</v>
      </c>
      <c r="F6068" s="253" t="s">
        <v>24736</v>
      </c>
    </row>
    <row r="6069" spans="1:6" ht="40.5">
      <c r="A6069" s="246" t="s">
        <v>17434</v>
      </c>
      <c r="B6069" s="247" t="s">
        <v>17435</v>
      </c>
      <c r="C6069" s="251" t="s">
        <v>35</v>
      </c>
      <c r="D6069" s="251" t="s">
        <v>17436</v>
      </c>
      <c r="E6069" s="250" t="s">
        <v>28</v>
      </c>
      <c r="F6069" s="253" t="s">
        <v>18420</v>
      </c>
    </row>
    <row r="6070" spans="1:6" ht="40.5">
      <c r="A6070" s="246" t="s">
        <v>17437</v>
      </c>
      <c r="B6070" s="247" t="s">
        <v>17438</v>
      </c>
      <c r="C6070" s="251" t="s">
        <v>238</v>
      </c>
      <c r="D6070" s="251" t="s">
        <v>17439</v>
      </c>
      <c r="E6070" s="250" t="s">
        <v>28</v>
      </c>
      <c r="F6070" s="253" t="s">
        <v>23438</v>
      </c>
    </row>
    <row r="6071" spans="1:6" ht="40.5">
      <c r="A6071" s="246" t="s">
        <v>17440</v>
      </c>
      <c r="B6071" s="247" t="s">
        <v>17441</v>
      </c>
      <c r="C6071" s="251" t="s">
        <v>238</v>
      </c>
      <c r="D6071" s="251" t="s">
        <v>10114</v>
      </c>
      <c r="E6071" s="250" t="s">
        <v>28</v>
      </c>
      <c r="F6071" s="253" t="s">
        <v>24737</v>
      </c>
    </row>
    <row r="6072" spans="1:6" ht="27">
      <c r="A6072" s="246" t="s">
        <v>17442</v>
      </c>
      <c r="B6072" s="247" t="s">
        <v>17443</v>
      </c>
      <c r="C6072" s="251" t="s">
        <v>238</v>
      </c>
      <c r="D6072" s="251" t="s">
        <v>17444</v>
      </c>
      <c r="E6072" s="250" t="s">
        <v>28</v>
      </c>
      <c r="F6072" s="253" t="s">
        <v>2495</v>
      </c>
    </row>
    <row r="6073" spans="1:6" ht="27">
      <c r="A6073" s="246" t="s">
        <v>17445</v>
      </c>
      <c r="B6073" s="247" t="s">
        <v>17446</v>
      </c>
      <c r="C6073" s="251" t="s">
        <v>35</v>
      </c>
      <c r="D6073" s="251" t="s">
        <v>17447</v>
      </c>
      <c r="E6073" s="250" t="s">
        <v>28</v>
      </c>
      <c r="F6073" s="253" t="s">
        <v>3420</v>
      </c>
    </row>
    <row r="6074" spans="1:6" ht="40.5">
      <c r="A6074" s="246" t="s">
        <v>17448</v>
      </c>
      <c r="B6074" s="247" t="s">
        <v>17449</v>
      </c>
      <c r="C6074" s="251" t="s">
        <v>238</v>
      </c>
      <c r="D6074" s="251" t="s">
        <v>9819</v>
      </c>
      <c r="E6074" s="250" t="s">
        <v>28</v>
      </c>
      <c r="F6074" s="253" t="s">
        <v>24738</v>
      </c>
    </row>
    <row r="6075" spans="1:6" ht="40.5">
      <c r="A6075" s="246" t="s">
        <v>17450</v>
      </c>
      <c r="B6075" s="247" t="s">
        <v>17451</v>
      </c>
      <c r="C6075" s="251" t="s">
        <v>35</v>
      </c>
      <c r="D6075" s="251" t="s">
        <v>4157</v>
      </c>
      <c r="E6075" s="250" t="s">
        <v>28</v>
      </c>
      <c r="F6075" s="253" t="s">
        <v>24739</v>
      </c>
    </row>
    <row r="6076" spans="1:6" ht="40.5">
      <c r="A6076" s="246" t="s">
        <v>17452</v>
      </c>
      <c r="B6076" s="247" t="s">
        <v>17453</v>
      </c>
      <c r="C6076" s="251" t="s">
        <v>238</v>
      </c>
      <c r="D6076" s="251" t="s">
        <v>17454</v>
      </c>
      <c r="E6076" s="250" t="s">
        <v>28</v>
      </c>
      <c r="F6076" s="253" t="s">
        <v>11622</v>
      </c>
    </row>
    <row r="6077" spans="1:6" ht="40.5">
      <c r="A6077" s="246" t="s">
        <v>17455</v>
      </c>
      <c r="B6077" s="247" t="s">
        <v>17456</v>
      </c>
      <c r="C6077" s="251" t="s">
        <v>238</v>
      </c>
      <c r="D6077" s="251" t="s">
        <v>17457</v>
      </c>
      <c r="E6077" s="250" t="s">
        <v>28</v>
      </c>
      <c r="F6077" s="253" t="s">
        <v>24740</v>
      </c>
    </row>
    <row r="6078" spans="1:6" ht="40.5">
      <c r="A6078" s="246" t="s">
        <v>17458</v>
      </c>
      <c r="B6078" s="247" t="s">
        <v>17459</v>
      </c>
      <c r="C6078" s="251" t="s">
        <v>238</v>
      </c>
      <c r="D6078" s="251" t="s">
        <v>17263</v>
      </c>
      <c r="E6078" s="250" t="s">
        <v>28</v>
      </c>
      <c r="F6078" s="253" t="s">
        <v>24741</v>
      </c>
    </row>
    <row r="6079" spans="1:6" ht="40.5">
      <c r="A6079" s="246" t="s">
        <v>17460</v>
      </c>
      <c r="B6079" s="247" t="s">
        <v>17461</v>
      </c>
      <c r="C6079" s="251" t="s">
        <v>238</v>
      </c>
      <c r="D6079" s="251" t="s">
        <v>17462</v>
      </c>
      <c r="E6079" s="250" t="s">
        <v>28</v>
      </c>
      <c r="F6079" s="253" t="s">
        <v>15482</v>
      </c>
    </row>
    <row r="6080" spans="1:6" ht="40.5">
      <c r="A6080" s="246" t="s">
        <v>17463</v>
      </c>
      <c r="B6080" s="247" t="s">
        <v>17464</v>
      </c>
      <c r="C6080" s="251" t="s">
        <v>35</v>
      </c>
      <c r="D6080" s="251" t="s">
        <v>13016</v>
      </c>
      <c r="E6080" s="250" t="s">
        <v>28</v>
      </c>
      <c r="F6080" s="253" t="s">
        <v>24742</v>
      </c>
    </row>
    <row r="6081" spans="1:6" ht="54">
      <c r="A6081" s="246" t="s">
        <v>17465</v>
      </c>
      <c r="B6081" s="247" t="s">
        <v>17466</v>
      </c>
      <c r="C6081" s="251" t="s">
        <v>35</v>
      </c>
      <c r="D6081" s="251" t="s">
        <v>2630</v>
      </c>
      <c r="E6081" s="250" t="s">
        <v>28</v>
      </c>
      <c r="F6081" s="253" t="s">
        <v>24743</v>
      </c>
    </row>
    <row r="6082" spans="1:6" ht="67.5">
      <c r="A6082" s="246" t="s">
        <v>17467</v>
      </c>
      <c r="B6082" s="247" t="s">
        <v>17468</v>
      </c>
      <c r="C6082" s="251" t="s">
        <v>238</v>
      </c>
      <c r="D6082" s="251" t="s">
        <v>9825</v>
      </c>
      <c r="E6082" s="250" t="s">
        <v>28</v>
      </c>
      <c r="F6082" s="253" t="s">
        <v>18623</v>
      </c>
    </row>
    <row r="6083" spans="1:6" ht="40.5">
      <c r="A6083" s="246" t="s">
        <v>17469</v>
      </c>
      <c r="B6083" s="247" t="s">
        <v>17470</v>
      </c>
      <c r="C6083" s="251" t="s">
        <v>35</v>
      </c>
      <c r="D6083" s="251" t="s">
        <v>17471</v>
      </c>
      <c r="E6083" s="250" t="s">
        <v>28</v>
      </c>
      <c r="F6083" s="253" t="s">
        <v>16946</v>
      </c>
    </row>
    <row r="6084" spans="1:6" ht="40.5">
      <c r="A6084" s="246" t="s">
        <v>17472</v>
      </c>
      <c r="B6084" s="247" t="s">
        <v>17473</v>
      </c>
      <c r="C6084" s="251" t="s">
        <v>35</v>
      </c>
      <c r="D6084" s="251" t="s">
        <v>3752</v>
      </c>
      <c r="E6084" s="250" t="s">
        <v>28</v>
      </c>
      <c r="F6084" s="253" t="s">
        <v>9446</v>
      </c>
    </row>
    <row r="6085" spans="1:6" ht="54">
      <c r="A6085" s="246" t="s">
        <v>17474</v>
      </c>
      <c r="B6085" s="247" t="s">
        <v>17475</v>
      </c>
      <c r="C6085" s="251" t="s">
        <v>35</v>
      </c>
      <c r="D6085" s="251" t="s">
        <v>17476</v>
      </c>
      <c r="E6085" s="250" t="s">
        <v>28</v>
      </c>
      <c r="F6085" s="253" t="s">
        <v>24744</v>
      </c>
    </row>
    <row r="6086" spans="1:6" ht="54">
      <c r="A6086" s="246" t="s">
        <v>17477</v>
      </c>
      <c r="B6086" s="247" t="s">
        <v>17478</v>
      </c>
      <c r="C6086" s="251" t="s">
        <v>35</v>
      </c>
      <c r="D6086" s="251" t="s">
        <v>17479</v>
      </c>
      <c r="E6086" s="250" t="s">
        <v>28</v>
      </c>
      <c r="F6086" s="253" t="s">
        <v>18499</v>
      </c>
    </row>
    <row r="6087" spans="1:6" ht="27">
      <c r="A6087" s="246" t="s">
        <v>17480</v>
      </c>
      <c r="B6087" s="247" t="s">
        <v>17481</v>
      </c>
      <c r="C6087" s="251" t="s">
        <v>35</v>
      </c>
      <c r="D6087" s="251" t="s">
        <v>17482</v>
      </c>
      <c r="E6087" s="250" t="s">
        <v>28</v>
      </c>
      <c r="F6087" s="253" t="s">
        <v>24745</v>
      </c>
    </row>
    <row r="6088" spans="1:6" ht="27">
      <c r="A6088" s="246" t="s">
        <v>17483</v>
      </c>
      <c r="B6088" s="247" t="s">
        <v>17484</v>
      </c>
      <c r="C6088" s="251" t="s">
        <v>35</v>
      </c>
      <c r="D6088" s="251" t="s">
        <v>17485</v>
      </c>
      <c r="E6088" s="250" t="s">
        <v>28</v>
      </c>
      <c r="F6088" s="253" t="s">
        <v>24746</v>
      </c>
    </row>
    <row r="6089" spans="1:6" ht="27">
      <c r="A6089" s="246" t="s">
        <v>17486</v>
      </c>
      <c r="B6089" s="247" t="s">
        <v>17487</v>
      </c>
      <c r="C6089" s="251" t="s">
        <v>35</v>
      </c>
      <c r="D6089" s="251" t="s">
        <v>17488</v>
      </c>
      <c r="E6089" s="250" t="s">
        <v>28</v>
      </c>
      <c r="F6089" s="253" t="s">
        <v>24747</v>
      </c>
    </row>
    <row r="6090" spans="1:6" ht="54">
      <c r="A6090" s="246" t="s">
        <v>17489</v>
      </c>
      <c r="B6090" s="247" t="s">
        <v>17490</v>
      </c>
      <c r="C6090" s="251" t="s">
        <v>35</v>
      </c>
      <c r="D6090" s="251" t="s">
        <v>17491</v>
      </c>
      <c r="E6090" s="250" t="s">
        <v>28</v>
      </c>
      <c r="F6090" s="253" t="s">
        <v>9013</v>
      </c>
    </row>
    <row r="6091" spans="1:6" ht="54">
      <c r="A6091" s="246" t="s">
        <v>17492</v>
      </c>
      <c r="B6091" s="247" t="s">
        <v>17493</v>
      </c>
      <c r="C6091" s="251" t="s">
        <v>35</v>
      </c>
      <c r="D6091" s="251" t="s">
        <v>17494</v>
      </c>
      <c r="E6091" s="250" t="s">
        <v>28</v>
      </c>
      <c r="F6091" s="253" t="s">
        <v>24748</v>
      </c>
    </row>
    <row r="6092" spans="1:6" ht="54">
      <c r="A6092" s="246" t="s">
        <v>17495</v>
      </c>
      <c r="B6092" s="247" t="s">
        <v>17496</v>
      </c>
      <c r="C6092" s="251" t="s">
        <v>35</v>
      </c>
      <c r="D6092" s="251" t="s">
        <v>17497</v>
      </c>
      <c r="E6092" s="250" t="s">
        <v>28</v>
      </c>
      <c r="F6092" s="253" t="s">
        <v>10464</v>
      </c>
    </row>
    <row r="6093" spans="1:6" ht="54">
      <c r="A6093" s="246" t="s">
        <v>17498</v>
      </c>
      <c r="B6093" s="247" t="s">
        <v>17499</v>
      </c>
      <c r="C6093" s="251" t="s">
        <v>35</v>
      </c>
      <c r="D6093" s="251" t="s">
        <v>8546</v>
      </c>
      <c r="E6093" s="250" t="s">
        <v>28</v>
      </c>
      <c r="F6093" s="253" t="s">
        <v>23597</v>
      </c>
    </row>
    <row r="6094" spans="1:6" ht="54">
      <c r="A6094" s="246" t="s">
        <v>17500</v>
      </c>
      <c r="B6094" s="247" t="s">
        <v>17501</v>
      </c>
      <c r="C6094" s="251" t="s">
        <v>35</v>
      </c>
      <c r="D6094" s="251" t="s">
        <v>17502</v>
      </c>
      <c r="E6094" s="250" t="s">
        <v>28</v>
      </c>
      <c r="F6094" s="253" t="s">
        <v>24749</v>
      </c>
    </row>
    <row r="6095" spans="1:6" ht="54">
      <c r="A6095" s="246" t="s">
        <v>17503</v>
      </c>
      <c r="B6095" s="247" t="s">
        <v>17504</v>
      </c>
      <c r="C6095" s="251" t="s">
        <v>35</v>
      </c>
      <c r="D6095" s="251" t="s">
        <v>17505</v>
      </c>
      <c r="E6095" s="250" t="s">
        <v>28</v>
      </c>
      <c r="F6095" s="253" t="s">
        <v>23300</v>
      </c>
    </row>
    <row r="6096" spans="1:6" ht="54">
      <c r="A6096" s="246" t="s">
        <v>17506</v>
      </c>
      <c r="B6096" s="247" t="s">
        <v>17507</v>
      </c>
      <c r="C6096" s="251" t="s">
        <v>35</v>
      </c>
      <c r="D6096" s="251" t="s">
        <v>17508</v>
      </c>
      <c r="E6096" s="250" t="s">
        <v>28</v>
      </c>
      <c r="F6096" s="253" t="s">
        <v>24750</v>
      </c>
    </row>
    <row r="6097" spans="1:6" ht="54">
      <c r="A6097" s="246" t="s">
        <v>17509</v>
      </c>
      <c r="B6097" s="247" t="s">
        <v>17510</v>
      </c>
      <c r="C6097" s="251" t="s">
        <v>35</v>
      </c>
      <c r="D6097" s="251" t="s">
        <v>17511</v>
      </c>
      <c r="E6097" s="250" t="s">
        <v>28</v>
      </c>
      <c r="F6097" s="253" t="s">
        <v>24751</v>
      </c>
    </row>
    <row r="6098" spans="1:6" ht="54">
      <c r="A6098" s="246" t="s">
        <v>17512</v>
      </c>
      <c r="B6098" s="247" t="s">
        <v>17513</v>
      </c>
      <c r="C6098" s="251" t="s">
        <v>35</v>
      </c>
      <c r="D6098" s="251" t="s">
        <v>17514</v>
      </c>
      <c r="E6098" s="250" t="s">
        <v>28</v>
      </c>
      <c r="F6098" s="253" t="s">
        <v>16368</v>
      </c>
    </row>
    <row r="6099" spans="1:6" ht="54">
      <c r="A6099" s="246" t="s">
        <v>17515</v>
      </c>
      <c r="B6099" s="247" t="s">
        <v>17516</v>
      </c>
      <c r="C6099" s="251" t="s">
        <v>35</v>
      </c>
      <c r="D6099" s="251" t="s">
        <v>17517</v>
      </c>
      <c r="E6099" s="250" t="s">
        <v>28</v>
      </c>
      <c r="F6099" s="253" t="s">
        <v>23566</v>
      </c>
    </row>
    <row r="6100" spans="1:6" ht="54">
      <c r="A6100" s="246" t="s">
        <v>17518</v>
      </c>
      <c r="B6100" s="247" t="s">
        <v>17519</v>
      </c>
      <c r="C6100" s="251" t="s">
        <v>35</v>
      </c>
      <c r="D6100" s="251" t="s">
        <v>17520</v>
      </c>
      <c r="E6100" s="250" t="s">
        <v>28</v>
      </c>
      <c r="F6100" s="253" t="s">
        <v>24657</v>
      </c>
    </row>
    <row r="6101" spans="1:6" ht="54">
      <c r="A6101" s="246" t="s">
        <v>17521</v>
      </c>
      <c r="B6101" s="247" t="s">
        <v>17522</v>
      </c>
      <c r="C6101" s="251" t="s">
        <v>35</v>
      </c>
      <c r="D6101" s="251" t="s">
        <v>17523</v>
      </c>
      <c r="E6101" s="250" t="s">
        <v>28</v>
      </c>
      <c r="F6101" s="253" t="s">
        <v>24752</v>
      </c>
    </row>
    <row r="6102" spans="1:6" ht="54">
      <c r="A6102" s="246" t="s">
        <v>17524</v>
      </c>
      <c r="B6102" s="247" t="s">
        <v>17525</v>
      </c>
      <c r="C6102" s="251" t="s">
        <v>35</v>
      </c>
      <c r="D6102" s="251" t="s">
        <v>17526</v>
      </c>
      <c r="E6102" s="250" t="s">
        <v>28</v>
      </c>
      <c r="F6102" s="253" t="s">
        <v>24753</v>
      </c>
    </row>
    <row r="6103" spans="1:6" ht="54">
      <c r="A6103" s="246" t="s">
        <v>17527</v>
      </c>
      <c r="B6103" s="247" t="s">
        <v>17528</v>
      </c>
      <c r="C6103" s="251" t="s">
        <v>35</v>
      </c>
      <c r="D6103" s="251" t="s">
        <v>17529</v>
      </c>
      <c r="E6103" s="250" t="s">
        <v>28</v>
      </c>
      <c r="F6103" s="253" t="s">
        <v>24754</v>
      </c>
    </row>
    <row r="6104" spans="1:6" ht="54">
      <c r="A6104" s="246" t="s">
        <v>17530</v>
      </c>
      <c r="B6104" s="247" t="s">
        <v>17531</v>
      </c>
      <c r="C6104" s="251" t="s">
        <v>35</v>
      </c>
      <c r="D6104" s="251" t="s">
        <v>17532</v>
      </c>
      <c r="E6104" s="250" t="s">
        <v>28</v>
      </c>
      <c r="F6104" s="253" t="s">
        <v>24755</v>
      </c>
    </row>
    <row r="6105" spans="1:6" ht="67.5">
      <c r="A6105" s="246" t="s">
        <v>17533</v>
      </c>
      <c r="B6105" s="247" t="s">
        <v>17534</v>
      </c>
      <c r="C6105" s="251" t="s">
        <v>35</v>
      </c>
      <c r="D6105" s="251" t="s">
        <v>17535</v>
      </c>
      <c r="E6105" s="250" t="s">
        <v>28</v>
      </c>
      <c r="F6105" s="253" t="s">
        <v>24756</v>
      </c>
    </row>
    <row r="6106" spans="1:6" ht="81">
      <c r="A6106" s="246" t="s">
        <v>17536</v>
      </c>
      <c r="B6106" s="247" t="s">
        <v>17537</v>
      </c>
      <c r="C6106" s="251" t="s">
        <v>35</v>
      </c>
      <c r="D6106" s="251" t="s">
        <v>17538</v>
      </c>
      <c r="E6106" s="250" t="s">
        <v>28</v>
      </c>
      <c r="F6106" s="253" t="s">
        <v>24757</v>
      </c>
    </row>
    <row r="6107" spans="1:6" ht="54">
      <c r="A6107" s="246" t="s">
        <v>17539</v>
      </c>
      <c r="B6107" s="247" t="s">
        <v>17540</v>
      </c>
      <c r="C6107" s="251" t="s">
        <v>35</v>
      </c>
      <c r="D6107" s="251" t="s">
        <v>17541</v>
      </c>
      <c r="E6107" s="250" t="s">
        <v>28</v>
      </c>
      <c r="F6107" s="253" t="s">
        <v>24758</v>
      </c>
    </row>
    <row r="6108" spans="1:6" ht="67.5">
      <c r="A6108" s="246" t="s">
        <v>17542</v>
      </c>
      <c r="B6108" s="247" t="s">
        <v>17543</v>
      </c>
      <c r="C6108" s="251" t="s">
        <v>35</v>
      </c>
      <c r="D6108" s="251" t="s">
        <v>17544</v>
      </c>
      <c r="E6108" s="250" t="s">
        <v>28</v>
      </c>
      <c r="F6108" s="253" t="s">
        <v>24759</v>
      </c>
    </row>
    <row r="6109" spans="1:6" ht="54">
      <c r="A6109" s="246" t="s">
        <v>17545</v>
      </c>
      <c r="B6109" s="247" t="s">
        <v>17546</v>
      </c>
      <c r="C6109" s="251" t="s">
        <v>35</v>
      </c>
      <c r="D6109" s="251" t="s">
        <v>17547</v>
      </c>
      <c r="E6109" s="250" t="s">
        <v>28</v>
      </c>
      <c r="F6109" s="253" t="s">
        <v>24760</v>
      </c>
    </row>
    <row r="6110" spans="1:6" ht="54">
      <c r="A6110" s="246" t="s">
        <v>17548</v>
      </c>
      <c r="B6110" s="247" t="s">
        <v>17549</v>
      </c>
      <c r="C6110" s="251" t="s">
        <v>35</v>
      </c>
      <c r="D6110" s="251" t="s">
        <v>17550</v>
      </c>
      <c r="E6110" s="250" t="s">
        <v>28</v>
      </c>
      <c r="F6110" s="253" t="s">
        <v>24761</v>
      </c>
    </row>
    <row r="6111" spans="1:6" ht="54">
      <c r="A6111" s="246" t="s">
        <v>17551</v>
      </c>
      <c r="B6111" s="247" t="s">
        <v>17552</v>
      </c>
      <c r="C6111" s="251" t="s">
        <v>35</v>
      </c>
      <c r="D6111" s="251" t="s">
        <v>17553</v>
      </c>
      <c r="E6111" s="250" t="s">
        <v>28</v>
      </c>
      <c r="F6111" s="253" t="s">
        <v>24551</v>
      </c>
    </row>
    <row r="6112" spans="1:6" ht="54">
      <c r="A6112" s="246" t="s">
        <v>17554</v>
      </c>
      <c r="B6112" s="247" t="s">
        <v>17555</v>
      </c>
      <c r="C6112" s="251" t="s">
        <v>35</v>
      </c>
      <c r="D6112" s="251" t="s">
        <v>17556</v>
      </c>
      <c r="E6112" s="250" t="s">
        <v>28</v>
      </c>
      <c r="F6112" s="253" t="s">
        <v>24523</v>
      </c>
    </row>
    <row r="6113" spans="1:6" ht="54">
      <c r="A6113" s="246" t="s">
        <v>17557</v>
      </c>
      <c r="B6113" s="247" t="s">
        <v>17558</v>
      </c>
      <c r="C6113" s="251" t="s">
        <v>35</v>
      </c>
      <c r="D6113" s="251" t="s">
        <v>17559</v>
      </c>
      <c r="E6113" s="250" t="s">
        <v>28</v>
      </c>
      <c r="F6113" s="253" t="s">
        <v>24762</v>
      </c>
    </row>
    <row r="6114" spans="1:6" ht="54">
      <c r="A6114" s="246" t="s">
        <v>17560</v>
      </c>
      <c r="B6114" s="247" t="s">
        <v>17561</v>
      </c>
      <c r="C6114" s="251" t="s">
        <v>35</v>
      </c>
      <c r="D6114" s="251" t="s">
        <v>17562</v>
      </c>
      <c r="E6114" s="250" t="s">
        <v>28</v>
      </c>
      <c r="F6114" s="253" t="s">
        <v>24763</v>
      </c>
    </row>
    <row r="6115" spans="1:6" ht="54">
      <c r="A6115" s="246" t="s">
        <v>17563</v>
      </c>
      <c r="B6115" s="247" t="s">
        <v>17564</v>
      </c>
      <c r="C6115" s="251" t="s">
        <v>35</v>
      </c>
      <c r="D6115" s="251" t="s">
        <v>17565</v>
      </c>
      <c r="E6115" s="250" t="s">
        <v>28</v>
      </c>
      <c r="F6115" s="253" t="s">
        <v>24764</v>
      </c>
    </row>
    <row r="6116" spans="1:6" ht="67.5">
      <c r="A6116" s="246" t="s">
        <v>17566</v>
      </c>
      <c r="B6116" s="247" t="s">
        <v>17567</v>
      </c>
      <c r="C6116" s="251" t="s">
        <v>35</v>
      </c>
      <c r="D6116" s="251" t="s">
        <v>17568</v>
      </c>
      <c r="E6116" s="250" t="s">
        <v>28</v>
      </c>
      <c r="F6116" s="253" t="s">
        <v>24765</v>
      </c>
    </row>
    <row r="6117" spans="1:6" ht="67.5">
      <c r="A6117" s="246" t="s">
        <v>17569</v>
      </c>
      <c r="B6117" s="247" t="s">
        <v>17570</v>
      </c>
      <c r="C6117" s="251" t="s">
        <v>35</v>
      </c>
      <c r="D6117" s="251" t="s">
        <v>17571</v>
      </c>
      <c r="E6117" s="250" t="s">
        <v>28</v>
      </c>
      <c r="F6117" s="253" t="s">
        <v>21563</v>
      </c>
    </row>
    <row r="6118" spans="1:6" ht="67.5">
      <c r="A6118" s="246" t="s">
        <v>17572</v>
      </c>
      <c r="B6118" s="247" t="s">
        <v>17573</v>
      </c>
      <c r="C6118" s="251" t="s">
        <v>35</v>
      </c>
      <c r="D6118" s="251" t="s">
        <v>17574</v>
      </c>
      <c r="E6118" s="250" t="s">
        <v>28</v>
      </c>
      <c r="F6118" s="253" t="s">
        <v>22684</v>
      </c>
    </row>
    <row r="6119" spans="1:6" ht="67.5">
      <c r="A6119" s="246" t="s">
        <v>17575</v>
      </c>
      <c r="B6119" s="247" t="s">
        <v>17576</v>
      </c>
      <c r="C6119" s="251" t="s">
        <v>35</v>
      </c>
      <c r="D6119" s="251" t="s">
        <v>17577</v>
      </c>
      <c r="E6119" s="250" t="s">
        <v>28</v>
      </c>
      <c r="F6119" s="253" t="s">
        <v>6429</v>
      </c>
    </row>
    <row r="6120" spans="1:6" ht="67.5">
      <c r="A6120" s="246" t="s">
        <v>17578</v>
      </c>
      <c r="B6120" s="247" t="s">
        <v>17579</v>
      </c>
      <c r="C6120" s="251" t="s">
        <v>35</v>
      </c>
      <c r="D6120" s="251" t="s">
        <v>14016</v>
      </c>
      <c r="E6120" s="250" t="s">
        <v>28</v>
      </c>
      <c r="F6120" s="253" t="s">
        <v>22824</v>
      </c>
    </row>
    <row r="6121" spans="1:6" ht="67.5">
      <c r="A6121" s="246" t="s">
        <v>17580</v>
      </c>
      <c r="B6121" s="247" t="s">
        <v>17581</v>
      </c>
      <c r="C6121" s="251" t="s">
        <v>35</v>
      </c>
      <c r="D6121" s="251" t="s">
        <v>4225</v>
      </c>
      <c r="E6121" s="250" t="s">
        <v>28</v>
      </c>
      <c r="F6121" s="253" t="s">
        <v>23037</v>
      </c>
    </row>
    <row r="6122" spans="1:6" ht="67.5">
      <c r="A6122" s="246" t="s">
        <v>17582</v>
      </c>
      <c r="B6122" s="247" t="s">
        <v>17583</v>
      </c>
      <c r="C6122" s="251" t="s">
        <v>35</v>
      </c>
      <c r="D6122" s="251" t="s">
        <v>17584</v>
      </c>
      <c r="E6122" s="250" t="s">
        <v>28</v>
      </c>
      <c r="F6122" s="253" t="s">
        <v>24766</v>
      </c>
    </row>
    <row r="6123" spans="1:6" ht="67.5">
      <c r="A6123" s="246" t="s">
        <v>17585</v>
      </c>
      <c r="B6123" s="247" t="s">
        <v>17586</v>
      </c>
      <c r="C6123" s="251" t="s">
        <v>35</v>
      </c>
      <c r="D6123" s="251" t="s">
        <v>17587</v>
      </c>
      <c r="E6123" s="250" t="s">
        <v>28</v>
      </c>
      <c r="F6123" s="253" t="s">
        <v>24767</v>
      </c>
    </row>
    <row r="6124" spans="1:6" ht="67.5">
      <c r="A6124" s="246" t="s">
        <v>17588</v>
      </c>
      <c r="B6124" s="247" t="s">
        <v>17589</v>
      </c>
      <c r="C6124" s="251" t="s">
        <v>35</v>
      </c>
      <c r="D6124" s="251" t="s">
        <v>17590</v>
      </c>
      <c r="E6124" s="250" t="s">
        <v>28</v>
      </c>
      <c r="F6124" s="253" t="s">
        <v>24768</v>
      </c>
    </row>
    <row r="6125" spans="1:6" ht="67.5">
      <c r="A6125" s="246" t="s">
        <v>17591</v>
      </c>
      <c r="B6125" s="247" t="s">
        <v>17592</v>
      </c>
      <c r="C6125" s="251" t="s">
        <v>35</v>
      </c>
      <c r="D6125" s="251" t="s">
        <v>17593</v>
      </c>
      <c r="E6125" s="250" t="s">
        <v>28</v>
      </c>
      <c r="F6125" s="253" t="s">
        <v>24769</v>
      </c>
    </row>
    <row r="6126" spans="1:6" ht="67.5">
      <c r="A6126" s="246" t="s">
        <v>17594</v>
      </c>
      <c r="B6126" s="247" t="s">
        <v>17595</v>
      </c>
      <c r="C6126" s="251" t="s">
        <v>35</v>
      </c>
      <c r="D6126" s="251" t="s">
        <v>17596</v>
      </c>
      <c r="E6126" s="250" t="s">
        <v>28</v>
      </c>
      <c r="F6126" s="253" t="s">
        <v>24770</v>
      </c>
    </row>
    <row r="6127" spans="1:6" ht="67.5">
      <c r="A6127" s="246" t="s">
        <v>17597</v>
      </c>
      <c r="B6127" s="247" t="s">
        <v>17598</v>
      </c>
      <c r="C6127" s="251" t="s">
        <v>35</v>
      </c>
      <c r="D6127" s="251" t="s">
        <v>17599</v>
      </c>
      <c r="E6127" s="250" t="s">
        <v>28</v>
      </c>
      <c r="F6127" s="253" t="s">
        <v>16745</v>
      </c>
    </row>
    <row r="6128" spans="1:6" ht="27">
      <c r="A6128" s="246" t="s">
        <v>17600</v>
      </c>
      <c r="B6128" s="247" t="s">
        <v>17601</v>
      </c>
      <c r="C6128" s="251" t="s">
        <v>35</v>
      </c>
      <c r="D6128" s="251" t="s">
        <v>17602</v>
      </c>
      <c r="E6128" s="250" t="s">
        <v>28</v>
      </c>
      <c r="F6128" s="253" t="s">
        <v>24771</v>
      </c>
    </row>
    <row r="6129" spans="1:6" ht="27">
      <c r="A6129" s="246" t="s">
        <v>17603</v>
      </c>
      <c r="B6129" s="247" t="s">
        <v>17604</v>
      </c>
      <c r="C6129" s="251" t="s">
        <v>35</v>
      </c>
      <c r="D6129" s="251" t="s">
        <v>17605</v>
      </c>
      <c r="E6129" s="250" t="s">
        <v>28</v>
      </c>
      <c r="F6129" s="253" t="s">
        <v>24772</v>
      </c>
    </row>
    <row r="6130" spans="1:6" ht="40.5">
      <c r="A6130" s="246" t="s">
        <v>17606</v>
      </c>
      <c r="B6130" s="247" t="s">
        <v>17607</v>
      </c>
      <c r="C6130" s="251" t="s">
        <v>35</v>
      </c>
      <c r="D6130" s="251" t="s">
        <v>17608</v>
      </c>
      <c r="E6130" s="250" t="s">
        <v>28</v>
      </c>
      <c r="F6130" s="253" t="s">
        <v>24773</v>
      </c>
    </row>
    <row r="6131" spans="1:6" ht="54">
      <c r="A6131" s="246" t="s">
        <v>17609</v>
      </c>
      <c r="B6131" s="247" t="s">
        <v>17610</v>
      </c>
      <c r="C6131" s="251" t="s">
        <v>35</v>
      </c>
      <c r="D6131" s="251" t="s">
        <v>12062</v>
      </c>
      <c r="E6131" s="250" t="s">
        <v>28</v>
      </c>
      <c r="F6131" s="253" t="s">
        <v>24774</v>
      </c>
    </row>
    <row r="6132" spans="1:6" ht="54">
      <c r="A6132" s="246" t="s">
        <v>17611</v>
      </c>
      <c r="B6132" s="247" t="s">
        <v>17612</v>
      </c>
      <c r="C6132" s="251" t="s">
        <v>35</v>
      </c>
      <c r="D6132" s="251" t="s">
        <v>17613</v>
      </c>
      <c r="E6132" s="250" t="s">
        <v>28</v>
      </c>
      <c r="F6132" s="253" t="s">
        <v>21683</v>
      </c>
    </row>
    <row r="6133" spans="1:6" ht="54">
      <c r="A6133" s="246" t="s">
        <v>17614</v>
      </c>
      <c r="B6133" s="247" t="s">
        <v>17615</v>
      </c>
      <c r="C6133" s="251" t="s">
        <v>35</v>
      </c>
      <c r="D6133" s="251" t="s">
        <v>7977</v>
      </c>
      <c r="E6133" s="250" t="s">
        <v>28</v>
      </c>
      <c r="F6133" s="253" t="s">
        <v>24775</v>
      </c>
    </row>
    <row r="6134" spans="1:6" ht="54">
      <c r="A6134" s="246" t="s">
        <v>17616</v>
      </c>
      <c r="B6134" s="247" t="s">
        <v>17617</v>
      </c>
      <c r="C6134" s="251" t="s">
        <v>35</v>
      </c>
      <c r="D6134" s="251" t="s">
        <v>17618</v>
      </c>
      <c r="E6134" s="250" t="s">
        <v>28</v>
      </c>
      <c r="F6134" s="253" t="s">
        <v>23351</v>
      </c>
    </row>
    <row r="6135" spans="1:6" ht="27">
      <c r="A6135" s="246" t="s">
        <v>17619</v>
      </c>
      <c r="B6135" s="247" t="s">
        <v>17620</v>
      </c>
      <c r="C6135" s="251" t="s">
        <v>238</v>
      </c>
      <c r="D6135" s="251" t="s">
        <v>17621</v>
      </c>
      <c r="E6135" s="250" t="s">
        <v>28</v>
      </c>
      <c r="F6135" s="253" t="s">
        <v>24776</v>
      </c>
    </row>
    <row r="6136" spans="1:6" ht="27">
      <c r="A6136" s="246" t="s">
        <v>17622</v>
      </c>
      <c r="B6136" s="247" t="s">
        <v>17623</v>
      </c>
      <c r="C6136" s="251" t="s">
        <v>238</v>
      </c>
      <c r="D6136" s="251" t="s">
        <v>13049</v>
      </c>
      <c r="E6136" s="250" t="s">
        <v>28</v>
      </c>
      <c r="F6136" s="253" t="s">
        <v>24777</v>
      </c>
    </row>
    <row r="6137" spans="1:6" ht="27">
      <c r="A6137" s="246" t="s">
        <v>17624</v>
      </c>
      <c r="B6137" s="247" t="s">
        <v>17625</v>
      </c>
      <c r="C6137" s="251" t="s">
        <v>238</v>
      </c>
      <c r="D6137" s="251" t="s">
        <v>17626</v>
      </c>
      <c r="E6137" s="250" t="s">
        <v>28</v>
      </c>
      <c r="F6137" s="253" t="s">
        <v>24778</v>
      </c>
    </row>
    <row r="6138" spans="1:6" ht="27">
      <c r="A6138" s="246" t="s">
        <v>17627</v>
      </c>
      <c r="B6138" s="247" t="s">
        <v>17628</v>
      </c>
      <c r="C6138" s="251" t="s">
        <v>238</v>
      </c>
      <c r="D6138" s="251" t="s">
        <v>17629</v>
      </c>
      <c r="E6138" s="250" t="s">
        <v>28</v>
      </c>
      <c r="F6138" s="253" t="s">
        <v>24779</v>
      </c>
    </row>
    <row r="6139" spans="1:6" ht="54">
      <c r="A6139" s="246" t="s">
        <v>17630</v>
      </c>
      <c r="B6139" s="247" t="s">
        <v>17631</v>
      </c>
      <c r="C6139" s="251" t="s">
        <v>35</v>
      </c>
      <c r="D6139" s="251" t="s">
        <v>17632</v>
      </c>
      <c r="E6139" s="250" t="s">
        <v>28</v>
      </c>
      <c r="F6139" s="253" t="s">
        <v>24780</v>
      </c>
    </row>
    <row r="6140" spans="1:6" ht="27">
      <c r="A6140" s="246" t="s">
        <v>17633</v>
      </c>
      <c r="B6140" s="247" t="s">
        <v>17634</v>
      </c>
      <c r="C6140" s="251" t="s">
        <v>35</v>
      </c>
      <c r="D6140" s="251" t="s">
        <v>17635</v>
      </c>
      <c r="E6140" s="250" t="s">
        <v>28</v>
      </c>
      <c r="F6140" s="253" t="s">
        <v>20659</v>
      </c>
    </row>
    <row r="6141" spans="1:6" ht="54">
      <c r="A6141" s="246" t="s">
        <v>17636</v>
      </c>
      <c r="B6141" s="247" t="s">
        <v>17637</v>
      </c>
      <c r="C6141" s="251" t="s">
        <v>35</v>
      </c>
      <c r="D6141" s="251" t="s">
        <v>17638</v>
      </c>
      <c r="E6141" s="250" t="s">
        <v>28</v>
      </c>
      <c r="F6141" s="253" t="s">
        <v>24781</v>
      </c>
    </row>
    <row r="6142" spans="1:6" ht="54">
      <c r="A6142" s="246" t="s">
        <v>17639</v>
      </c>
      <c r="B6142" s="247" t="s">
        <v>17640</v>
      </c>
      <c r="C6142" s="251" t="s">
        <v>35</v>
      </c>
      <c r="D6142" s="251" t="s">
        <v>17641</v>
      </c>
      <c r="E6142" s="250" t="s">
        <v>28</v>
      </c>
      <c r="F6142" s="253" t="s">
        <v>24782</v>
      </c>
    </row>
    <row r="6143" spans="1:6" ht="27">
      <c r="A6143" s="246" t="s">
        <v>17642</v>
      </c>
      <c r="B6143" s="247" t="s">
        <v>17643</v>
      </c>
      <c r="C6143" s="251" t="s">
        <v>35</v>
      </c>
      <c r="D6143" s="251" t="s">
        <v>17644</v>
      </c>
      <c r="E6143" s="250" t="s">
        <v>28</v>
      </c>
      <c r="F6143" s="253" t="s">
        <v>24783</v>
      </c>
    </row>
    <row r="6144" spans="1:6" ht="40.5">
      <c r="A6144" s="246" t="s">
        <v>17645</v>
      </c>
      <c r="B6144" s="247" t="s">
        <v>17646</v>
      </c>
      <c r="C6144" s="251" t="s">
        <v>35</v>
      </c>
      <c r="D6144" s="251" t="s">
        <v>17647</v>
      </c>
      <c r="E6144" s="250" t="s">
        <v>28</v>
      </c>
      <c r="F6144" s="253" t="s">
        <v>24784</v>
      </c>
    </row>
    <row r="6145" spans="1:6" ht="40.5">
      <c r="A6145" s="246" t="s">
        <v>17648</v>
      </c>
      <c r="B6145" s="247" t="s">
        <v>17649</v>
      </c>
      <c r="C6145" s="251" t="s">
        <v>238</v>
      </c>
      <c r="D6145" s="251" t="s">
        <v>17650</v>
      </c>
      <c r="E6145" s="250" t="s">
        <v>28</v>
      </c>
      <c r="F6145" s="253" t="s">
        <v>21794</v>
      </c>
    </row>
    <row r="6146" spans="1:6" ht="40.5">
      <c r="A6146" s="246" t="s">
        <v>17651</v>
      </c>
      <c r="B6146" s="247" t="s">
        <v>17652</v>
      </c>
      <c r="C6146" s="251" t="s">
        <v>35</v>
      </c>
      <c r="D6146" s="251" t="s">
        <v>17653</v>
      </c>
      <c r="E6146" s="250" t="s">
        <v>28</v>
      </c>
      <c r="F6146" s="253" t="s">
        <v>24785</v>
      </c>
    </row>
    <row r="6147" spans="1:6" ht="40.5">
      <c r="A6147" s="246" t="s">
        <v>17654</v>
      </c>
      <c r="B6147" s="247" t="s">
        <v>17655</v>
      </c>
      <c r="C6147" s="251" t="s">
        <v>35</v>
      </c>
      <c r="D6147" s="251" t="s">
        <v>17656</v>
      </c>
      <c r="E6147" s="250" t="s">
        <v>28</v>
      </c>
      <c r="F6147" s="253" t="s">
        <v>22148</v>
      </c>
    </row>
    <row r="6148" spans="1:6" ht="40.5">
      <c r="A6148" s="246" t="s">
        <v>17657</v>
      </c>
      <c r="B6148" s="247" t="s">
        <v>17658</v>
      </c>
      <c r="C6148" s="251" t="s">
        <v>35</v>
      </c>
      <c r="D6148" s="251" t="s">
        <v>17659</v>
      </c>
      <c r="E6148" s="250" t="s">
        <v>28</v>
      </c>
      <c r="F6148" s="253" t="s">
        <v>15407</v>
      </c>
    </row>
    <row r="6149" spans="1:6" ht="40.5">
      <c r="A6149" s="246" t="s">
        <v>17660</v>
      </c>
      <c r="B6149" s="247" t="s">
        <v>17661</v>
      </c>
      <c r="C6149" s="251" t="s">
        <v>35</v>
      </c>
      <c r="D6149" s="251" t="s">
        <v>17662</v>
      </c>
      <c r="E6149" s="250" t="s">
        <v>28</v>
      </c>
      <c r="F6149" s="253" t="s">
        <v>24786</v>
      </c>
    </row>
    <row r="6150" spans="1:6" ht="40.5">
      <c r="A6150" s="246" t="s">
        <v>17663</v>
      </c>
      <c r="B6150" s="247" t="s">
        <v>17664</v>
      </c>
      <c r="C6150" s="251" t="s">
        <v>35</v>
      </c>
      <c r="D6150" s="251" t="s">
        <v>17665</v>
      </c>
      <c r="E6150" s="250" t="s">
        <v>28</v>
      </c>
      <c r="F6150" s="253" t="s">
        <v>24787</v>
      </c>
    </row>
    <row r="6151" spans="1:6" ht="40.5">
      <c r="A6151" s="246" t="s">
        <v>17666</v>
      </c>
      <c r="B6151" s="247" t="s">
        <v>17667</v>
      </c>
      <c r="C6151" s="251" t="s">
        <v>35</v>
      </c>
      <c r="D6151" s="251" t="s">
        <v>17668</v>
      </c>
      <c r="E6151" s="250" t="s">
        <v>28</v>
      </c>
      <c r="F6151" s="253" t="s">
        <v>24788</v>
      </c>
    </row>
    <row r="6152" spans="1:6" ht="27">
      <c r="A6152" s="246" t="s">
        <v>17669</v>
      </c>
      <c r="B6152" s="247" t="s">
        <v>17670</v>
      </c>
      <c r="C6152" s="251" t="s">
        <v>35</v>
      </c>
      <c r="D6152" s="251" t="s">
        <v>17671</v>
      </c>
      <c r="E6152" s="250" t="s">
        <v>28</v>
      </c>
      <c r="F6152" s="253" t="s">
        <v>1838</v>
      </c>
    </row>
    <row r="6153" spans="1:6" ht="94.5">
      <c r="A6153" s="246" t="s">
        <v>17672</v>
      </c>
      <c r="B6153" s="247" t="s">
        <v>17673</v>
      </c>
      <c r="C6153" s="251" t="s">
        <v>35</v>
      </c>
      <c r="D6153" s="251" t="s">
        <v>17674</v>
      </c>
      <c r="E6153" s="250" t="s">
        <v>28</v>
      </c>
      <c r="F6153" s="253" t="s">
        <v>24789</v>
      </c>
    </row>
    <row r="6154" spans="1:6" ht="27">
      <c r="A6154" s="246" t="s">
        <v>17675</v>
      </c>
      <c r="B6154" s="247" t="s">
        <v>17676</v>
      </c>
      <c r="C6154" s="251" t="s">
        <v>35</v>
      </c>
      <c r="D6154" s="251" t="s">
        <v>17677</v>
      </c>
      <c r="E6154" s="250" t="s">
        <v>28</v>
      </c>
      <c r="F6154" s="253" t="s">
        <v>24790</v>
      </c>
    </row>
    <row r="6155" spans="1:6" ht="27">
      <c r="A6155" s="246" t="s">
        <v>17678</v>
      </c>
      <c r="B6155" s="247" t="s">
        <v>17679</v>
      </c>
      <c r="C6155" s="251" t="s">
        <v>35</v>
      </c>
      <c r="D6155" s="251" t="s">
        <v>17680</v>
      </c>
      <c r="E6155" s="250" t="s">
        <v>28</v>
      </c>
      <c r="F6155" s="253" t="s">
        <v>24791</v>
      </c>
    </row>
    <row r="6156" spans="1:6" ht="27">
      <c r="A6156" s="246" t="s">
        <v>17681</v>
      </c>
      <c r="B6156" s="247" t="s">
        <v>17682</v>
      </c>
      <c r="C6156" s="251" t="s">
        <v>238</v>
      </c>
      <c r="D6156" s="251" t="s">
        <v>17683</v>
      </c>
      <c r="E6156" s="250" t="s">
        <v>28</v>
      </c>
      <c r="F6156" s="253" t="s">
        <v>24792</v>
      </c>
    </row>
    <row r="6157" spans="1:6" ht="27">
      <c r="A6157" s="246" t="s">
        <v>17684</v>
      </c>
      <c r="B6157" s="247" t="s">
        <v>17685</v>
      </c>
      <c r="C6157" s="251" t="s">
        <v>238</v>
      </c>
      <c r="D6157" s="251" t="s">
        <v>17686</v>
      </c>
      <c r="E6157" s="250" t="s">
        <v>28</v>
      </c>
      <c r="F6157" s="253" t="s">
        <v>24793</v>
      </c>
    </row>
    <row r="6158" spans="1:6" ht="27">
      <c r="A6158" s="246" t="s">
        <v>17687</v>
      </c>
      <c r="B6158" s="247" t="s">
        <v>17688</v>
      </c>
      <c r="C6158" s="251" t="s">
        <v>238</v>
      </c>
      <c r="D6158" s="251" t="s">
        <v>17689</v>
      </c>
      <c r="E6158" s="250" t="s">
        <v>28</v>
      </c>
      <c r="F6158" s="253" t="s">
        <v>12817</v>
      </c>
    </row>
    <row r="6159" spans="1:6" ht="27">
      <c r="A6159" s="246" t="s">
        <v>17690</v>
      </c>
      <c r="B6159" s="247" t="s">
        <v>17691</v>
      </c>
      <c r="C6159" s="251" t="s">
        <v>238</v>
      </c>
      <c r="D6159" s="251" t="s">
        <v>17692</v>
      </c>
      <c r="E6159" s="250" t="s">
        <v>28</v>
      </c>
      <c r="F6159" s="253" t="s">
        <v>24794</v>
      </c>
    </row>
    <row r="6160" spans="1:6" ht="40.5">
      <c r="A6160" s="246" t="s">
        <v>17693</v>
      </c>
      <c r="B6160" s="247" t="s">
        <v>17694</v>
      </c>
      <c r="C6160" s="251" t="s">
        <v>238</v>
      </c>
      <c r="D6160" s="251" t="s">
        <v>17695</v>
      </c>
      <c r="E6160" s="250" t="s">
        <v>28</v>
      </c>
      <c r="F6160" s="253" t="s">
        <v>24795</v>
      </c>
    </row>
    <row r="6161" spans="1:6" ht="40.5">
      <c r="A6161" s="246" t="s">
        <v>17696</v>
      </c>
      <c r="B6161" s="247" t="s">
        <v>17697</v>
      </c>
      <c r="C6161" s="251" t="s">
        <v>238</v>
      </c>
      <c r="D6161" s="251" t="s">
        <v>12952</v>
      </c>
      <c r="E6161" s="250" t="s">
        <v>28</v>
      </c>
      <c r="F6161" s="253" t="s">
        <v>24796</v>
      </c>
    </row>
    <row r="6162" spans="1:6" ht="40.5">
      <c r="A6162" s="246" t="s">
        <v>17698</v>
      </c>
      <c r="B6162" s="247" t="s">
        <v>17699</v>
      </c>
      <c r="C6162" s="251" t="s">
        <v>238</v>
      </c>
      <c r="D6162" s="251" t="s">
        <v>14172</v>
      </c>
      <c r="E6162" s="250" t="s">
        <v>28</v>
      </c>
      <c r="F6162" s="253" t="s">
        <v>22916</v>
      </c>
    </row>
    <row r="6163" spans="1:6" ht="54">
      <c r="A6163" s="246" t="s">
        <v>17700</v>
      </c>
      <c r="B6163" s="247" t="s">
        <v>17701</v>
      </c>
      <c r="C6163" s="251" t="s">
        <v>238</v>
      </c>
      <c r="D6163" s="251" t="s">
        <v>16232</v>
      </c>
      <c r="E6163" s="250" t="s">
        <v>28</v>
      </c>
      <c r="F6163" s="253" t="s">
        <v>24797</v>
      </c>
    </row>
    <row r="6164" spans="1:6" ht="27">
      <c r="A6164" s="246" t="s">
        <v>17702</v>
      </c>
      <c r="B6164" s="247" t="s">
        <v>17703</v>
      </c>
      <c r="C6164" s="251" t="s">
        <v>238</v>
      </c>
      <c r="D6164" s="251" t="s">
        <v>17704</v>
      </c>
      <c r="E6164" s="250" t="s">
        <v>28</v>
      </c>
      <c r="F6164" s="253" t="s">
        <v>24798</v>
      </c>
    </row>
    <row r="6165" spans="1:6" ht="27">
      <c r="A6165" s="246" t="s">
        <v>17705</v>
      </c>
      <c r="B6165" s="247" t="s">
        <v>17706</v>
      </c>
      <c r="C6165" s="251" t="s">
        <v>238</v>
      </c>
      <c r="D6165" s="251" t="s">
        <v>17707</v>
      </c>
      <c r="E6165" s="250" t="s">
        <v>28</v>
      </c>
      <c r="F6165" s="253" t="s">
        <v>21262</v>
      </c>
    </row>
    <row r="6166" spans="1:6" ht="54">
      <c r="A6166" s="246" t="s">
        <v>17708</v>
      </c>
      <c r="B6166" s="247" t="s">
        <v>17709</v>
      </c>
      <c r="C6166" s="251" t="s">
        <v>30</v>
      </c>
      <c r="D6166" s="251" t="s">
        <v>17710</v>
      </c>
      <c r="E6166" s="250" t="s">
        <v>28</v>
      </c>
      <c r="F6166" s="253" t="s">
        <v>24799</v>
      </c>
    </row>
    <row r="6167" spans="1:6" ht="54">
      <c r="A6167" s="246" t="s">
        <v>17711</v>
      </c>
      <c r="B6167" s="247" t="s">
        <v>17712</v>
      </c>
      <c r="C6167" s="251" t="s">
        <v>30</v>
      </c>
      <c r="D6167" s="251" t="s">
        <v>17713</v>
      </c>
      <c r="E6167" s="250" t="s">
        <v>28</v>
      </c>
      <c r="F6167" s="253" t="s">
        <v>24800</v>
      </c>
    </row>
    <row r="6168" spans="1:6" ht="54">
      <c r="A6168" s="246" t="s">
        <v>17714</v>
      </c>
      <c r="B6168" s="247" t="s">
        <v>17715</v>
      </c>
      <c r="C6168" s="251" t="s">
        <v>35</v>
      </c>
      <c r="D6168" s="251" t="s">
        <v>17716</v>
      </c>
      <c r="E6168" s="250" t="s">
        <v>28</v>
      </c>
      <c r="F6168" s="253" t="s">
        <v>24801</v>
      </c>
    </row>
    <row r="6169" spans="1:6" ht="54">
      <c r="A6169" s="246" t="s">
        <v>17717</v>
      </c>
      <c r="B6169" s="247" t="s">
        <v>17718</v>
      </c>
      <c r="C6169" s="251" t="s">
        <v>35</v>
      </c>
      <c r="D6169" s="251" t="s">
        <v>17719</v>
      </c>
      <c r="E6169" s="250" t="s">
        <v>28</v>
      </c>
      <c r="F6169" s="253" t="s">
        <v>24802</v>
      </c>
    </row>
    <row r="6170" spans="1:6" ht="54">
      <c r="A6170" s="246" t="s">
        <v>17720</v>
      </c>
      <c r="B6170" s="247" t="s">
        <v>17721</v>
      </c>
      <c r="C6170" s="251" t="s">
        <v>35</v>
      </c>
      <c r="D6170" s="251" t="s">
        <v>16526</v>
      </c>
      <c r="E6170" s="250" t="s">
        <v>28</v>
      </c>
      <c r="F6170" s="253" t="s">
        <v>16357</v>
      </c>
    </row>
    <row r="6171" spans="1:6" ht="54">
      <c r="A6171" s="246" t="s">
        <v>17722</v>
      </c>
      <c r="B6171" s="247" t="s">
        <v>17723</v>
      </c>
      <c r="C6171" s="251" t="s">
        <v>35</v>
      </c>
      <c r="D6171" s="251" t="s">
        <v>17724</v>
      </c>
      <c r="E6171" s="250" t="s">
        <v>28</v>
      </c>
      <c r="F6171" s="253" t="s">
        <v>24803</v>
      </c>
    </row>
    <row r="6172" spans="1:6" ht="27">
      <c r="A6172" s="246" t="s">
        <v>17725</v>
      </c>
      <c r="B6172" s="247" t="s">
        <v>17726</v>
      </c>
      <c r="C6172" s="251" t="s">
        <v>35</v>
      </c>
      <c r="D6172" s="251" t="s">
        <v>17727</v>
      </c>
      <c r="E6172" s="250" t="s">
        <v>28</v>
      </c>
      <c r="F6172" s="253" t="s">
        <v>24804</v>
      </c>
    </row>
    <row r="6173" spans="1:6" ht="54">
      <c r="A6173" s="246" t="s">
        <v>17728</v>
      </c>
      <c r="B6173" s="247" t="s">
        <v>17729</v>
      </c>
      <c r="C6173" s="251" t="s">
        <v>30</v>
      </c>
      <c r="D6173" s="251" t="s">
        <v>17730</v>
      </c>
      <c r="E6173" s="250" t="s">
        <v>28</v>
      </c>
      <c r="F6173" s="253" t="s">
        <v>24805</v>
      </c>
    </row>
    <row r="6174" spans="1:6" ht="67.5">
      <c r="A6174" s="246" t="s">
        <v>17731</v>
      </c>
      <c r="B6174" s="247" t="s">
        <v>17732</v>
      </c>
      <c r="C6174" s="251" t="s">
        <v>35</v>
      </c>
      <c r="D6174" s="251" t="s">
        <v>13269</v>
      </c>
      <c r="E6174" s="250" t="s">
        <v>28</v>
      </c>
      <c r="F6174" s="253" t="s">
        <v>24806</v>
      </c>
    </row>
    <row r="6175" spans="1:6" ht="67.5">
      <c r="A6175" s="246" t="s">
        <v>17733</v>
      </c>
      <c r="B6175" s="247" t="s">
        <v>17734</v>
      </c>
      <c r="C6175" s="251" t="s">
        <v>35</v>
      </c>
      <c r="D6175" s="251" t="s">
        <v>17735</v>
      </c>
      <c r="E6175" s="250" t="s">
        <v>28</v>
      </c>
      <c r="F6175" s="253" t="s">
        <v>23655</v>
      </c>
    </row>
    <row r="6176" spans="1:6" ht="67.5">
      <c r="A6176" s="246" t="s">
        <v>17736</v>
      </c>
      <c r="B6176" s="247" t="s">
        <v>17737</v>
      </c>
      <c r="C6176" s="251" t="s">
        <v>35</v>
      </c>
      <c r="D6176" s="251" t="s">
        <v>17738</v>
      </c>
      <c r="E6176" s="250" t="s">
        <v>28</v>
      </c>
      <c r="F6176" s="253" t="s">
        <v>24807</v>
      </c>
    </row>
    <row r="6177" spans="1:6" ht="67.5">
      <c r="A6177" s="246" t="s">
        <v>17739</v>
      </c>
      <c r="B6177" s="247" t="s">
        <v>17737</v>
      </c>
      <c r="C6177" s="251" t="s">
        <v>35</v>
      </c>
      <c r="D6177" s="251" t="s">
        <v>5368</v>
      </c>
      <c r="E6177" s="250" t="s">
        <v>28</v>
      </c>
      <c r="F6177" s="253" t="s">
        <v>21606</v>
      </c>
    </row>
    <row r="6178" spans="1:6" ht="67.5">
      <c r="A6178" s="246" t="s">
        <v>17740</v>
      </c>
      <c r="B6178" s="247" t="s">
        <v>17741</v>
      </c>
      <c r="C6178" s="251" t="s">
        <v>35</v>
      </c>
      <c r="D6178" s="251" t="s">
        <v>17742</v>
      </c>
      <c r="E6178" s="250" t="s">
        <v>28</v>
      </c>
      <c r="F6178" s="253" t="s">
        <v>11880</v>
      </c>
    </row>
    <row r="6179" spans="1:6" ht="67.5">
      <c r="A6179" s="246" t="s">
        <v>17743</v>
      </c>
      <c r="B6179" s="247" t="s">
        <v>17744</v>
      </c>
      <c r="C6179" s="251" t="s">
        <v>35</v>
      </c>
      <c r="D6179" s="251" t="s">
        <v>17745</v>
      </c>
      <c r="E6179" s="250" t="s">
        <v>28</v>
      </c>
      <c r="F6179" s="253" t="s">
        <v>24808</v>
      </c>
    </row>
    <row r="6180" spans="1:6" ht="67.5">
      <c r="A6180" s="246" t="s">
        <v>17746</v>
      </c>
      <c r="B6180" s="247" t="s">
        <v>17747</v>
      </c>
      <c r="C6180" s="251" t="s">
        <v>35</v>
      </c>
      <c r="D6180" s="251" t="s">
        <v>17748</v>
      </c>
      <c r="E6180" s="250" t="s">
        <v>28</v>
      </c>
      <c r="F6180" s="253" t="s">
        <v>24809</v>
      </c>
    </row>
    <row r="6181" spans="1:6" ht="54">
      <c r="A6181" s="246" t="s">
        <v>17749</v>
      </c>
      <c r="B6181" s="247" t="s">
        <v>17750</v>
      </c>
      <c r="C6181" s="251" t="s">
        <v>35</v>
      </c>
      <c r="D6181" s="251" t="s">
        <v>17751</v>
      </c>
      <c r="E6181" s="250" t="s">
        <v>28</v>
      </c>
      <c r="F6181" s="253" t="s">
        <v>24810</v>
      </c>
    </row>
    <row r="6182" spans="1:6" ht="67.5">
      <c r="A6182" s="246" t="s">
        <v>17752</v>
      </c>
      <c r="B6182" s="247" t="s">
        <v>17753</v>
      </c>
      <c r="C6182" s="251" t="s">
        <v>35</v>
      </c>
      <c r="D6182" s="251" t="s">
        <v>17754</v>
      </c>
      <c r="E6182" s="250" t="s">
        <v>28</v>
      </c>
      <c r="F6182" s="253" t="s">
        <v>15845</v>
      </c>
    </row>
    <row r="6183" spans="1:6" ht="67.5">
      <c r="A6183" s="246" t="s">
        <v>17755</v>
      </c>
      <c r="B6183" s="247" t="s">
        <v>17756</v>
      </c>
      <c r="C6183" s="251" t="s">
        <v>35</v>
      </c>
      <c r="D6183" s="251" t="s">
        <v>17757</v>
      </c>
      <c r="E6183" s="250" t="s">
        <v>28</v>
      </c>
      <c r="F6183" s="253" t="s">
        <v>24811</v>
      </c>
    </row>
    <row r="6184" spans="1:6" ht="67.5">
      <c r="A6184" s="246" t="s">
        <v>17758</v>
      </c>
      <c r="B6184" s="247" t="s">
        <v>17759</v>
      </c>
      <c r="C6184" s="251" t="s">
        <v>35</v>
      </c>
      <c r="D6184" s="251" t="s">
        <v>17760</v>
      </c>
      <c r="E6184" s="250" t="s">
        <v>28</v>
      </c>
      <c r="F6184" s="253" t="s">
        <v>24812</v>
      </c>
    </row>
    <row r="6185" spans="1:6" ht="54">
      <c r="A6185" s="246" t="s">
        <v>17761</v>
      </c>
      <c r="B6185" s="247" t="s">
        <v>17762</v>
      </c>
      <c r="C6185" s="251" t="s">
        <v>35</v>
      </c>
      <c r="D6185" s="251" t="s">
        <v>17763</v>
      </c>
      <c r="E6185" s="250" t="s">
        <v>28</v>
      </c>
      <c r="F6185" s="253" t="s">
        <v>24813</v>
      </c>
    </row>
    <row r="6186" spans="1:6" ht="67.5">
      <c r="A6186" s="246" t="s">
        <v>17764</v>
      </c>
      <c r="B6186" s="247" t="s">
        <v>17765</v>
      </c>
      <c r="C6186" s="251" t="s">
        <v>35</v>
      </c>
      <c r="D6186" s="251" t="s">
        <v>15712</v>
      </c>
      <c r="E6186" s="250" t="s">
        <v>28</v>
      </c>
      <c r="F6186" s="253" t="s">
        <v>24814</v>
      </c>
    </row>
    <row r="6187" spans="1:6" ht="67.5">
      <c r="A6187" s="246" t="s">
        <v>17766</v>
      </c>
      <c r="B6187" s="247" t="s">
        <v>17767</v>
      </c>
      <c r="C6187" s="251" t="s">
        <v>35</v>
      </c>
      <c r="D6187" s="251" t="s">
        <v>17768</v>
      </c>
      <c r="E6187" s="250" t="s">
        <v>28</v>
      </c>
      <c r="F6187" s="253" t="s">
        <v>24815</v>
      </c>
    </row>
    <row r="6188" spans="1:6" ht="67.5">
      <c r="A6188" s="246" t="s">
        <v>17769</v>
      </c>
      <c r="B6188" s="247" t="s">
        <v>17770</v>
      </c>
      <c r="C6188" s="251" t="s">
        <v>35</v>
      </c>
      <c r="D6188" s="251" t="s">
        <v>17771</v>
      </c>
      <c r="E6188" s="250" t="s">
        <v>28</v>
      </c>
      <c r="F6188" s="253" t="s">
        <v>24816</v>
      </c>
    </row>
    <row r="6189" spans="1:6" ht="54">
      <c r="A6189" s="246" t="s">
        <v>17772</v>
      </c>
      <c r="B6189" s="247" t="s">
        <v>17773</v>
      </c>
      <c r="C6189" s="251" t="s">
        <v>35</v>
      </c>
      <c r="D6189" s="251" t="s">
        <v>17774</v>
      </c>
      <c r="E6189" s="250" t="s">
        <v>28</v>
      </c>
      <c r="F6189" s="253" t="s">
        <v>24817</v>
      </c>
    </row>
    <row r="6190" spans="1:6" ht="67.5">
      <c r="A6190" s="246" t="s">
        <v>17775</v>
      </c>
      <c r="B6190" s="247" t="s">
        <v>17776</v>
      </c>
      <c r="C6190" s="251" t="s">
        <v>35</v>
      </c>
      <c r="D6190" s="251" t="s">
        <v>2199</v>
      </c>
      <c r="E6190" s="250" t="s">
        <v>28</v>
      </c>
      <c r="F6190" s="253" t="s">
        <v>24818</v>
      </c>
    </row>
    <row r="6191" spans="1:6" ht="67.5">
      <c r="A6191" s="246" t="s">
        <v>17777</v>
      </c>
      <c r="B6191" s="247" t="s">
        <v>17778</v>
      </c>
      <c r="C6191" s="251" t="s">
        <v>35</v>
      </c>
      <c r="D6191" s="251" t="s">
        <v>17779</v>
      </c>
      <c r="E6191" s="250" t="s">
        <v>28</v>
      </c>
      <c r="F6191" s="253" t="s">
        <v>24819</v>
      </c>
    </row>
    <row r="6192" spans="1:6" ht="54">
      <c r="A6192" s="246" t="s">
        <v>17780</v>
      </c>
      <c r="B6192" s="247" t="s">
        <v>17781</v>
      </c>
      <c r="C6192" s="251" t="s">
        <v>35</v>
      </c>
      <c r="D6192" s="251" t="s">
        <v>17782</v>
      </c>
      <c r="E6192" s="250" t="s">
        <v>28</v>
      </c>
      <c r="F6192" s="253" t="s">
        <v>24820</v>
      </c>
    </row>
    <row r="6193" spans="1:6" ht="54">
      <c r="A6193" s="246" t="s">
        <v>17783</v>
      </c>
      <c r="B6193" s="247" t="s">
        <v>17784</v>
      </c>
      <c r="C6193" s="251" t="s">
        <v>35</v>
      </c>
      <c r="D6193" s="251" t="s">
        <v>17785</v>
      </c>
      <c r="E6193" s="250" t="s">
        <v>28</v>
      </c>
      <c r="F6193" s="253" t="s">
        <v>24821</v>
      </c>
    </row>
    <row r="6194" spans="1:6" ht="67.5">
      <c r="A6194" s="246" t="s">
        <v>17786</v>
      </c>
      <c r="B6194" s="247" t="s">
        <v>17787</v>
      </c>
      <c r="C6194" s="251" t="s">
        <v>35</v>
      </c>
      <c r="D6194" s="251" t="s">
        <v>17788</v>
      </c>
      <c r="E6194" s="250" t="s">
        <v>28</v>
      </c>
      <c r="F6194" s="253" t="s">
        <v>23636</v>
      </c>
    </row>
    <row r="6195" spans="1:6" ht="67.5">
      <c r="A6195" s="246" t="s">
        <v>17789</v>
      </c>
      <c r="B6195" s="247" t="s">
        <v>17790</v>
      </c>
      <c r="C6195" s="251" t="s">
        <v>35</v>
      </c>
      <c r="D6195" s="251" t="s">
        <v>17791</v>
      </c>
      <c r="E6195" s="250" t="s">
        <v>28</v>
      </c>
      <c r="F6195" s="253" t="s">
        <v>24822</v>
      </c>
    </row>
    <row r="6196" spans="1:6" ht="67.5">
      <c r="A6196" s="246" t="s">
        <v>17792</v>
      </c>
      <c r="B6196" s="247" t="s">
        <v>17793</v>
      </c>
      <c r="C6196" s="251" t="s">
        <v>35</v>
      </c>
      <c r="D6196" s="251" t="s">
        <v>17794</v>
      </c>
      <c r="E6196" s="250" t="s">
        <v>28</v>
      </c>
      <c r="F6196" s="253" t="s">
        <v>24823</v>
      </c>
    </row>
    <row r="6197" spans="1:6" ht="54">
      <c r="A6197" s="246" t="s">
        <v>17795</v>
      </c>
      <c r="B6197" s="247" t="s">
        <v>17796</v>
      </c>
      <c r="C6197" s="251" t="s">
        <v>35</v>
      </c>
      <c r="D6197" s="251" t="s">
        <v>17797</v>
      </c>
      <c r="E6197" s="250" t="s">
        <v>28</v>
      </c>
      <c r="F6197" s="253" t="s">
        <v>24824</v>
      </c>
    </row>
    <row r="6198" spans="1:6" ht="67.5">
      <c r="A6198" s="246" t="s">
        <v>17798</v>
      </c>
      <c r="B6198" s="247" t="s">
        <v>17799</v>
      </c>
      <c r="C6198" s="251" t="s">
        <v>35</v>
      </c>
      <c r="D6198" s="251" t="s">
        <v>17800</v>
      </c>
      <c r="E6198" s="250" t="s">
        <v>28</v>
      </c>
      <c r="F6198" s="253" t="s">
        <v>24825</v>
      </c>
    </row>
    <row r="6199" spans="1:6" ht="67.5">
      <c r="A6199" s="246" t="s">
        <v>17801</v>
      </c>
      <c r="B6199" s="247" t="s">
        <v>17802</v>
      </c>
      <c r="C6199" s="251" t="s">
        <v>35</v>
      </c>
      <c r="D6199" s="251" t="s">
        <v>17803</v>
      </c>
      <c r="E6199" s="250" t="s">
        <v>28</v>
      </c>
      <c r="F6199" s="253" t="s">
        <v>17768</v>
      </c>
    </row>
    <row r="6200" spans="1:6" ht="67.5">
      <c r="A6200" s="246" t="s">
        <v>17804</v>
      </c>
      <c r="B6200" s="247" t="s">
        <v>17805</v>
      </c>
      <c r="C6200" s="251" t="s">
        <v>35</v>
      </c>
      <c r="D6200" s="251" t="s">
        <v>17806</v>
      </c>
      <c r="E6200" s="250" t="s">
        <v>28</v>
      </c>
      <c r="F6200" s="253" t="s">
        <v>10649</v>
      </c>
    </row>
    <row r="6201" spans="1:6" ht="54">
      <c r="A6201" s="246" t="s">
        <v>17807</v>
      </c>
      <c r="B6201" s="247" t="s">
        <v>17808</v>
      </c>
      <c r="C6201" s="251" t="s">
        <v>35</v>
      </c>
      <c r="D6201" s="251" t="s">
        <v>17809</v>
      </c>
      <c r="E6201" s="250" t="s">
        <v>28</v>
      </c>
      <c r="F6201" s="253" t="s">
        <v>24199</v>
      </c>
    </row>
    <row r="6202" spans="1:6" ht="67.5">
      <c r="A6202" s="246" t="s">
        <v>17810</v>
      </c>
      <c r="B6202" s="247" t="s">
        <v>17811</v>
      </c>
      <c r="C6202" s="251" t="s">
        <v>35</v>
      </c>
      <c r="D6202" s="251" t="s">
        <v>17812</v>
      </c>
      <c r="E6202" s="250" t="s">
        <v>28</v>
      </c>
      <c r="F6202" s="253" t="s">
        <v>6183</v>
      </c>
    </row>
    <row r="6203" spans="1:6" ht="67.5">
      <c r="A6203" s="246" t="s">
        <v>17813</v>
      </c>
      <c r="B6203" s="247" t="s">
        <v>17814</v>
      </c>
      <c r="C6203" s="251" t="s">
        <v>35</v>
      </c>
      <c r="D6203" s="251" t="s">
        <v>17815</v>
      </c>
      <c r="E6203" s="250" t="s">
        <v>28</v>
      </c>
      <c r="F6203" s="253" t="s">
        <v>24826</v>
      </c>
    </row>
    <row r="6204" spans="1:6" ht="67.5">
      <c r="A6204" s="246" t="s">
        <v>17816</v>
      </c>
      <c r="B6204" s="247" t="s">
        <v>17817</v>
      </c>
      <c r="C6204" s="251" t="s">
        <v>35</v>
      </c>
      <c r="D6204" s="251" t="s">
        <v>17818</v>
      </c>
      <c r="E6204" s="250" t="s">
        <v>28</v>
      </c>
      <c r="F6204" s="253" t="s">
        <v>24827</v>
      </c>
    </row>
    <row r="6205" spans="1:6" ht="54">
      <c r="A6205" s="246" t="s">
        <v>17819</v>
      </c>
      <c r="B6205" s="247" t="s">
        <v>17820</v>
      </c>
      <c r="C6205" s="251" t="s">
        <v>35</v>
      </c>
      <c r="D6205" s="251" t="s">
        <v>17821</v>
      </c>
      <c r="E6205" s="250" t="s">
        <v>28</v>
      </c>
      <c r="F6205" s="253" t="s">
        <v>24828</v>
      </c>
    </row>
    <row r="6206" spans="1:6" ht="81">
      <c r="A6206" s="246" t="s">
        <v>17822</v>
      </c>
      <c r="B6206" s="247" t="s">
        <v>17823</v>
      </c>
      <c r="C6206" s="251" t="s">
        <v>35</v>
      </c>
      <c r="D6206" s="251" t="s">
        <v>17824</v>
      </c>
      <c r="E6206" s="250" t="s">
        <v>28</v>
      </c>
      <c r="F6206" s="253" t="s">
        <v>24829</v>
      </c>
    </row>
    <row r="6207" spans="1:6" ht="67.5">
      <c r="A6207" s="246" t="s">
        <v>17825</v>
      </c>
      <c r="B6207" s="247" t="s">
        <v>17826</v>
      </c>
      <c r="C6207" s="251" t="s">
        <v>35</v>
      </c>
      <c r="D6207" s="251" t="s">
        <v>17827</v>
      </c>
      <c r="E6207" s="250" t="s">
        <v>28</v>
      </c>
      <c r="F6207" s="253" t="s">
        <v>24830</v>
      </c>
    </row>
    <row r="6208" spans="1:6" ht="67.5">
      <c r="A6208" s="246" t="s">
        <v>17828</v>
      </c>
      <c r="B6208" s="247" t="s">
        <v>17829</v>
      </c>
      <c r="C6208" s="251" t="s">
        <v>35</v>
      </c>
      <c r="D6208" s="251" t="s">
        <v>17830</v>
      </c>
      <c r="E6208" s="250" t="s">
        <v>28</v>
      </c>
      <c r="F6208" s="253" t="s">
        <v>24831</v>
      </c>
    </row>
    <row r="6209" spans="1:6" ht="54">
      <c r="A6209" s="246" t="s">
        <v>17831</v>
      </c>
      <c r="B6209" s="247" t="s">
        <v>17832</v>
      </c>
      <c r="C6209" s="251" t="s">
        <v>35</v>
      </c>
      <c r="D6209" s="251" t="s">
        <v>17833</v>
      </c>
      <c r="E6209" s="250" t="s">
        <v>28</v>
      </c>
      <c r="F6209" s="253" t="s">
        <v>24832</v>
      </c>
    </row>
    <row r="6210" spans="1:6" ht="81">
      <c r="A6210" s="246" t="s">
        <v>17834</v>
      </c>
      <c r="B6210" s="247" t="s">
        <v>17835</v>
      </c>
      <c r="C6210" s="251" t="s">
        <v>35</v>
      </c>
      <c r="D6210" s="251" t="s">
        <v>17836</v>
      </c>
      <c r="E6210" s="250" t="s">
        <v>28</v>
      </c>
      <c r="F6210" s="253" t="s">
        <v>2601</v>
      </c>
    </row>
    <row r="6211" spans="1:6" ht="67.5">
      <c r="A6211" s="246" t="s">
        <v>17837</v>
      </c>
      <c r="B6211" s="247" t="s">
        <v>17838</v>
      </c>
      <c r="C6211" s="251" t="s">
        <v>35</v>
      </c>
      <c r="D6211" s="251" t="s">
        <v>17839</v>
      </c>
      <c r="E6211" s="250" t="s">
        <v>28</v>
      </c>
      <c r="F6211" s="253" t="s">
        <v>24833</v>
      </c>
    </row>
    <row r="6212" spans="1:6" ht="67.5">
      <c r="A6212" s="246" t="s">
        <v>17840</v>
      </c>
      <c r="B6212" s="247" t="s">
        <v>17841</v>
      </c>
      <c r="C6212" s="251" t="s">
        <v>35</v>
      </c>
      <c r="D6212" s="251" t="s">
        <v>17842</v>
      </c>
      <c r="E6212" s="250" t="s">
        <v>28</v>
      </c>
      <c r="F6212" s="253" t="s">
        <v>24834</v>
      </c>
    </row>
    <row r="6213" spans="1:6" ht="54">
      <c r="A6213" s="246" t="s">
        <v>17843</v>
      </c>
      <c r="B6213" s="247" t="s">
        <v>17844</v>
      </c>
      <c r="C6213" s="251" t="s">
        <v>35</v>
      </c>
      <c r="D6213" s="251" t="s">
        <v>17845</v>
      </c>
      <c r="E6213" s="250" t="s">
        <v>28</v>
      </c>
      <c r="F6213" s="253" t="s">
        <v>24593</v>
      </c>
    </row>
    <row r="6214" spans="1:6" ht="40.5">
      <c r="A6214" s="246" t="s">
        <v>17846</v>
      </c>
      <c r="B6214" s="247" t="s">
        <v>17847</v>
      </c>
      <c r="C6214" s="251" t="s">
        <v>35</v>
      </c>
      <c r="D6214" s="251" t="s">
        <v>17848</v>
      </c>
      <c r="E6214" s="250" t="s">
        <v>28</v>
      </c>
      <c r="F6214" s="253" t="s">
        <v>10458</v>
      </c>
    </row>
    <row r="6215" spans="1:6" ht="40.5">
      <c r="A6215" s="246" t="s">
        <v>17849</v>
      </c>
      <c r="B6215" s="247" t="s">
        <v>17850</v>
      </c>
      <c r="C6215" s="251" t="s">
        <v>35</v>
      </c>
      <c r="D6215" s="251" t="s">
        <v>14070</v>
      </c>
      <c r="E6215" s="250" t="s">
        <v>28</v>
      </c>
      <c r="F6215" s="253" t="s">
        <v>24835</v>
      </c>
    </row>
    <row r="6216" spans="1:6" ht="40.5">
      <c r="A6216" s="246" t="s">
        <v>17851</v>
      </c>
      <c r="B6216" s="247" t="s">
        <v>17852</v>
      </c>
      <c r="C6216" s="251" t="s">
        <v>35</v>
      </c>
      <c r="D6216" s="251" t="s">
        <v>11337</v>
      </c>
      <c r="E6216" s="250" t="s">
        <v>28</v>
      </c>
      <c r="F6216" s="253" t="s">
        <v>10603</v>
      </c>
    </row>
    <row r="6217" spans="1:6" ht="40.5">
      <c r="A6217" s="246" t="s">
        <v>17853</v>
      </c>
      <c r="B6217" s="247" t="s">
        <v>17854</v>
      </c>
      <c r="C6217" s="251" t="s">
        <v>35</v>
      </c>
      <c r="D6217" s="251" t="s">
        <v>10545</v>
      </c>
      <c r="E6217" s="250" t="s">
        <v>28</v>
      </c>
      <c r="F6217" s="253" t="s">
        <v>24836</v>
      </c>
    </row>
    <row r="6218" spans="1:6" ht="40.5">
      <c r="A6218" s="246" t="s">
        <v>17855</v>
      </c>
      <c r="B6218" s="247" t="s">
        <v>17856</v>
      </c>
      <c r="C6218" s="251" t="s">
        <v>35</v>
      </c>
      <c r="D6218" s="251" t="s">
        <v>17857</v>
      </c>
      <c r="E6218" s="250" t="s">
        <v>28</v>
      </c>
      <c r="F6218" s="253" t="s">
        <v>24468</v>
      </c>
    </row>
    <row r="6219" spans="1:6" ht="40.5">
      <c r="A6219" s="246" t="s">
        <v>17858</v>
      </c>
      <c r="B6219" s="247" t="s">
        <v>17859</v>
      </c>
      <c r="C6219" s="251" t="s">
        <v>35</v>
      </c>
      <c r="D6219" s="251" t="s">
        <v>17860</v>
      </c>
      <c r="E6219" s="250" t="s">
        <v>28</v>
      </c>
      <c r="F6219" s="253" t="s">
        <v>16856</v>
      </c>
    </row>
    <row r="6220" spans="1:6" ht="67.5">
      <c r="A6220" s="246" t="s">
        <v>17861</v>
      </c>
      <c r="B6220" s="247" t="s">
        <v>17862</v>
      </c>
      <c r="C6220" s="251" t="s">
        <v>35</v>
      </c>
      <c r="D6220" s="251" t="s">
        <v>17863</v>
      </c>
      <c r="E6220" s="250" t="s">
        <v>28</v>
      </c>
      <c r="F6220" s="253" t="s">
        <v>22907</v>
      </c>
    </row>
    <row r="6221" spans="1:6" ht="54">
      <c r="A6221" s="246" t="s">
        <v>17864</v>
      </c>
      <c r="B6221" s="247" t="s">
        <v>17865</v>
      </c>
      <c r="C6221" s="251" t="s">
        <v>35</v>
      </c>
      <c r="D6221" s="251" t="s">
        <v>17866</v>
      </c>
      <c r="E6221" s="250" t="s">
        <v>28</v>
      </c>
      <c r="F6221" s="253" t="s">
        <v>4196</v>
      </c>
    </row>
    <row r="6222" spans="1:6" ht="54">
      <c r="A6222" s="246" t="s">
        <v>17867</v>
      </c>
      <c r="B6222" s="247" t="s">
        <v>17868</v>
      </c>
      <c r="C6222" s="251" t="s">
        <v>35</v>
      </c>
      <c r="D6222" s="251" t="s">
        <v>17869</v>
      </c>
      <c r="E6222" s="250" t="s">
        <v>28</v>
      </c>
      <c r="F6222" s="253" t="s">
        <v>24837</v>
      </c>
    </row>
    <row r="6223" spans="1:6" ht="54">
      <c r="A6223" s="246" t="s">
        <v>17870</v>
      </c>
      <c r="B6223" s="247" t="s">
        <v>17871</v>
      </c>
      <c r="C6223" s="251" t="s">
        <v>35</v>
      </c>
      <c r="D6223" s="251" t="s">
        <v>17872</v>
      </c>
      <c r="E6223" s="250" t="s">
        <v>28</v>
      </c>
      <c r="F6223" s="253" t="s">
        <v>24838</v>
      </c>
    </row>
    <row r="6224" spans="1:6" ht="67.5">
      <c r="A6224" s="246" t="s">
        <v>17873</v>
      </c>
      <c r="B6224" s="247" t="s">
        <v>17874</v>
      </c>
      <c r="C6224" s="251" t="s">
        <v>35</v>
      </c>
      <c r="D6224" s="251" t="s">
        <v>17875</v>
      </c>
      <c r="E6224" s="250" t="s">
        <v>28</v>
      </c>
      <c r="F6224" s="253" t="s">
        <v>24839</v>
      </c>
    </row>
    <row r="6225" spans="1:6" ht="54">
      <c r="A6225" s="246" t="s">
        <v>17876</v>
      </c>
      <c r="B6225" s="247" t="s">
        <v>17877</v>
      </c>
      <c r="C6225" s="251" t="s">
        <v>35</v>
      </c>
      <c r="D6225" s="251" t="s">
        <v>17878</v>
      </c>
      <c r="E6225" s="250" t="s">
        <v>28</v>
      </c>
      <c r="F6225" s="253" t="s">
        <v>24840</v>
      </c>
    </row>
    <row r="6226" spans="1:6" ht="54">
      <c r="A6226" s="246" t="s">
        <v>17879</v>
      </c>
      <c r="B6226" s="247" t="s">
        <v>17880</v>
      </c>
      <c r="C6226" s="251" t="s">
        <v>35</v>
      </c>
      <c r="D6226" s="251" t="s">
        <v>17881</v>
      </c>
      <c r="E6226" s="250" t="s">
        <v>28</v>
      </c>
      <c r="F6226" s="253" t="s">
        <v>22524</v>
      </c>
    </row>
    <row r="6227" spans="1:6" ht="54">
      <c r="A6227" s="246" t="s">
        <v>17882</v>
      </c>
      <c r="B6227" s="247" t="s">
        <v>17883</v>
      </c>
      <c r="C6227" s="251" t="s">
        <v>35</v>
      </c>
      <c r="D6227" s="251" t="s">
        <v>17884</v>
      </c>
      <c r="E6227" s="250" t="s">
        <v>28</v>
      </c>
      <c r="F6227" s="253" t="s">
        <v>24841</v>
      </c>
    </row>
    <row r="6228" spans="1:6" ht="67.5">
      <c r="A6228" s="246" t="s">
        <v>17885</v>
      </c>
      <c r="B6228" s="247" t="s">
        <v>17886</v>
      </c>
      <c r="C6228" s="251" t="s">
        <v>35</v>
      </c>
      <c r="D6228" s="251" t="s">
        <v>17887</v>
      </c>
      <c r="E6228" s="250" t="s">
        <v>28</v>
      </c>
      <c r="F6228" s="253" t="s">
        <v>24842</v>
      </c>
    </row>
    <row r="6229" spans="1:6" ht="54">
      <c r="A6229" s="246" t="s">
        <v>17888</v>
      </c>
      <c r="B6229" s="247" t="s">
        <v>17889</v>
      </c>
      <c r="C6229" s="251" t="s">
        <v>35</v>
      </c>
      <c r="D6229" s="251" t="s">
        <v>17890</v>
      </c>
      <c r="E6229" s="250" t="s">
        <v>28</v>
      </c>
      <c r="F6229" s="253" t="s">
        <v>24843</v>
      </c>
    </row>
    <row r="6230" spans="1:6" ht="54">
      <c r="A6230" s="246" t="s">
        <v>17891</v>
      </c>
      <c r="B6230" s="247" t="s">
        <v>17892</v>
      </c>
      <c r="C6230" s="251" t="s">
        <v>35</v>
      </c>
      <c r="D6230" s="251" t="s">
        <v>17893</v>
      </c>
      <c r="E6230" s="250" t="s">
        <v>28</v>
      </c>
      <c r="F6230" s="253" t="s">
        <v>24844</v>
      </c>
    </row>
    <row r="6231" spans="1:6" ht="54">
      <c r="A6231" s="246" t="s">
        <v>17894</v>
      </c>
      <c r="B6231" s="247" t="s">
        <v>17895</v>
      </c>
      <c r="C6231" s="251" t="s">
        <v>35</v>
      </c>
      <c r="D6231" s="251" t="s">
        <v>17896</v>
      </c>
      <c r="E6231" s="250" t="s">
        <v>28</v>
      </c>
      <c r="F6231" s="253" t="s">
        <v>24845</v>
      </c>
    </row>
    <row r="6232" spans="1:6" ht="94.5">
      <c r="A6232" s="246" t="s">
        <v>17897</v>
      </c>
      <c r="B6232" s="247" t="s">
        <v>17898</v>
      </c>
      <c r="C6232" s="251" t="s">
        <v>35</v>
      </c>
      <c r="D6232" s="251" t="s">
        <v>9045</v>
      </c>
      <c r="E6232" s="250" t="s">
        <v>28</v>
      </c>
      <c r="F6232" s="253" t="s">
        <v>2782</v>
      </c>
    </row>
    <row r="6233" spans="1:6" ht="94.5">
      <c r="A6233" s="246" t="s">
        <v>17899</v>
      </c>
      <c r="B6233" s="247" t="s">
        <v>17900</v>
      </c>
      <c r="C6233" s="251" t="s">
        <v>35</v>
      </c>
      <c r="D6233" s="251" t="s">
        <v>17901</v>
      </c>
      <c r="E6233" s="250" t="s">
        <v>28</v>
      </c>
      <c r="F6233" s="253" t="s">
        <v>23650</v>
      </c>
    </row>
    <row r="6234" spans="1:6" ht="81">
      <c r="A6234" s="246" t="s">
        <v>17902</v>
      </c>
      <c r="B6234" s="247" t="s">
        <v>17903</v>
      </c>
      <c r="C6234" s="251" t="s">
        <v>35</v>
      </c>
      <c r="D6234" s="251" t="s">
        <v>11545</v>
      </c>
      <c r="E6234" s="250" t="s">
        <v>28</v>
      </c>
      <c r="F6234" s="253" t="s">
        <v>24846</v>
      </c>
    </row>
    <row r="6235" spans="1:6" ht="94.5">
      <c r="A6235" s="246" t="s">
        <v>17904</v>
      </c>
      <c r="B6235" s="247" t="s">
        <v>17905</v>
      </c>
      <c r="C6235" s="251" t="s">
        <v>35</v>
      </c>
      <c r="D6235" s="251" t="s">
        <v>2709</v>
      </c>
      <c r="E6235" s="250" t="s">
        <v>28</v>
      </c>
      <c r="F6235" s="253" t="s">
        <v>24847</v>
      </c>
    </row>
    <row r="6236" spans="1:6" ht="27">
      <c r="A6236" s="246" t="s">
        <v>17906</v>
      </c>
      <c r="B6236" s="247" t="s">
        <v>17907</v>
      </c>
      <c r="C6236" s="251" t="s">
        <v>35</v>
      </c>
      <c r="D6236" s="251" t="s">
        <v>17908</v>
      </c>
      <c r="E6236" s="250" t="s">
        <v>28</v>
      </c>
      <c r="F6236" s="253" t="s">
        <v>24848</v>
      </c>
    </row>
    <row r="6237" spans="1:6" ht="40.5">
      <c r="A6237" s="246" t="s">
        <v>17909</v>
      </c>
      <c r="B6237" s="247" t="s">
        <v>17910</v>
      </c>
      <c r="C6237" s="251" t="s">
        <v>238</v>
      </c>
      <c r="D6237" s="251" t="s">
        <v>17911</v>
      </c>
      <c r="E6237" s="250" t="s">
        <v>28</v>
      </c>
      <c r="F6237" s="253" t="s">
        <v>24849</v>
      </c>
    </row>
    <row r="6238" spans="1:6" ht="54">
      <c r="A6238" s="246" t="s">
        <v>17912</v>
      </c>
      <c r="B6238" s="247" t="s">
        <v>17913</v>
      </c>
      <c r="C6238" s="251" t="s">
        <v>35</v>
      </c>
      <c r="D6238" s="251" t="s">
        <v>17914</v>
      </c>
      <c r="E6238" s="250" t="s">
        <v>28</v>
      </c>
      <c r="F6238" s="253" t="s">
        <v>24850</v>
      </c>
    </row>
    <row r="6239" spans="1:6" ht="67.5">
      <c r="A6239" s="246" t="s">
        <v>17915</v>
      </c>
      <c r="B6239" s="247" t="s">
        <v>17916</v>
      </c>
      <c r="C6239" s="251" t="s">
        <v>35</v>
      </c>
      <c r="D6239" s="251" t="s">
        <v>2509</v>
      </c>
      <c r="E6239" s="250" t="s">
        <v>28</v>
      </c>
      <c r="F6239" s="253" t="s">
        <v>24851</v>
      </c>
    </row>
    <row r="6240" spans="1:6" ht="67.5">
      <c r="A6240" s="246" t="s">
        <v>17917</v>
      </c>
      <c r="B6240" s="247" t="s">
        <v>17918</v>
      </c>
      <c r="C6240" s="251" t="s">
        <v>35</v>
      </c>
      <c r="D6240" s="251" t="s">
        <v>17919</v>
      </c>
      <c r="E6240" s="250" t="s">
        <v>28</v>
      </c>
      <c r="F6240" s="253" t="s">
        <v>3704</v>
      </c>
    </row>
    <row r="6241" spans="1:6" ht="67.5">
      <c r="A6241" s="246" t="s">
        <v>17920</v>
      </c>
      <c r="B6241" s="247" t="s">
        <v>17921</v>
      </c>
      <c r="C6241" s="251" t="s">
        <v>35</v>
      </c>
      <c r="D6241" s="251" t="s">
        <v>2329</v>
      </c>
      <c r="E6241" s="250" t="s">
        <v>28</v>
      </c>
      <c r="F6241" s="253" t="s">
        <v>15569</v>
      </c>
    </row>
    <row r="6242" spans="1:6" ht="67.5">
      <c r="A6242" s="246" t="s">
        <v>17922</v>
      </c>
      <c r="B6242" s="247" t="s">
        <v>17923</v>
      </c>
      <c r="C6242" s="251" t="s">
        <v>35</v>
      </c>
      <c r="D6242" s="251" t="s">
        <v>17924</v>
      </c>
      <c r="E6242" s="250" t="s">
        <v>28</v>
      </c>
      <c r="F6242" s="253" t="s">
        <v>24852</v>
      </c>
    </row>
    <row r="6243" spans="1:6" ht="67.5">
      <c r="A6243" s="246" t="s">
        <v>17925</v>
      </c>
      <c r="B6243" s="247" t="s">
        <v>17926</v>
      </c>
      <c r="C6243" s="251" t="s">
        <v>35</v>
      </c>
      <c r="D6243" s="251" t="s">
        <v>16224</v>
      </c>
      <c r="E6243" s="250" t="s">
        <v>28</v>
      </c>
      <c r="F6243" s="253" t="s">
        <v>24853</v>
      </c>
    </row>
    <row r="6244" spans="1:6" ht="54">
      <c r="A6244" s="246" t="s">
        <v>17927</v>
      </c>
      <c r="B6244" s="247" t="s">
        <v>17928</v>
      </c>
      <c r="C6244" s="251" t="s">
        <v>35</v>
      </c>
      <c r="D6244" s="251" t="s">
        <v>6906</v>
      </c>
      <c r="E6244" s="250" t="s">
        <v>28</v>
      </c>
      <c r="F6244" s="253" t="s">
        <v>12059</v>
      </c>
    </row>
    <row r="6245" spans="1:6" ht="54">
      <c r="A6245" s="246" t="s">
        <v>17929</v>
      </c>
      <c r="B6245" s="247" t="s">
        <v>17930</v>
      </c>
      <c r="C6245" s="251" t="s">
        <v>35</v>
      </c>
      <c r="D6245" s="251" t="s">
        <v>10964</v>
      </c>
      <c r="E6245" s="250" t="s">
        <v>28</v>
      </c>
      <c r="F6245" s="253" t="s">
        <v>19895</v>
      </c>
    </row>
    <row r="6246" spans="1:6" ht="81">
      <c r="A6246" s="246" t="s">
        <v>17931</v>
      </c>
      <c r="B6246" s="247" t="s">
        <v>17932</v>
      </c>
      <c r="C6246" s="251" t="s">
        <v>35</v>
      </c>
      <c r="D6246" s="251" t="s">
        <v>2557</v>
      </c>
      <c r="E6246" s="250" t="s">
        <v>28</v>
      </c>
      <c r="F6246" s="253" t="s">
        <v>14513</v>
      </c>
    </row>
    <row r="6247" spans="1:6" ht="81">
      <c r="A6247" s="246" t="s">
        <v>17933</v>
      </c>
      <c r="B6247" s="247" t="s">
        <v>17934</v>
      </c>
      <c r="C6247" s="251" t="s">
        <v>35</v>
      </c>
      <c r="D6247" s="251" t="s">
        <v>8175</v>
      </c>
      <c r="E6247" s="250" t="s">
        <v>28</v>
      </c>
      <c r="F6247" s="253" t="s">
        <v>3480</v>
      </c>
    </row>
    <row r="6248" spans="1:6" ht="81">
      <c r="A6248" s="246" t="s">
        <v>17935</v>
      </c>
      <c r="B6248" s="247" t="s">
        <v>17936</v>
      </c>
      <c r="C6248" s="251" t="s">
        <v>35</v>
      </c>
      <c r="D6248" s="251" t="s">
        <v>17937</v>
      </c>
      <c r="E6248" s="250" t="s">
        <v>28</v>
      </c>
      <c r="F6248" s="253" t="s">
        <v>24717</v>
      </c>
    </row>
    <row r="6249" spans="1:6" ht="81">
      <c r="A6249" s="246" t="s">
        <v>17938</v>
      </c>
      <c r="B6249" s="247" t="s">
        <v>17939</v>
      </c>
      <c r="C6249" s="251" t="s">
        <v>35</v>
      </c>
      <c r="D6249" s="251" t="s">
        <v>17940</v>
      </c>
      <c r="E6249" s="250" t="s">
        <v>28</v>
      </c>
      <c r="F6249" s="253" t="s">
        <v>17937</v>
      </c>
    </row>
    <row r="6250" spans="1:6" ht="67.5">
      <c r="A6250" s="246" t="s">
        <v>17941</v>
      </c>
      <c r="B6250" s="247" t="s">
        <v>17942</v>
      </c>
      <c r="C6250" s="251" t="s">
        <v>35</v>
      </c>
      <c r="D6250" s="251" t="s">
        <v>17943</v>
      </c>
      <c r="E6250" s="250" t="s">
        <v>28</v>
      </c>
      <c r="F6250" s="253" t="s">
        <v>24854</v>
      </c>
    </row>
    <row r="6251" spans="1:6" ht="67.5">
      <c r="A6251" s="246" t="s">
        <v>17944</v>
      </c>
      <c r="B6251" s="247" t="s">
        <v>17945</v>
      </c>
      <c r="C6251" s="251" t="s">
        <v>35</v>
      </c>
      <c r="D6251" s="251" t="s">
        <v>17946</v>
      </c>
      <c r="E6251" s="250" t="s">
        <v>28</v>
      </c>
      <c r="F6251" s="253" t="s">
        <v>24430</v>
      </c>
    </row>
    <row r="6252" spans="1:6" ht="67.5">
      <c r="A6252" s="246" t="s">
        <v>17947</v>
      </c>
      <c r="B6252" s="247" t="s">
        <v>17948</v>
      </c>
      <c r="C6252" s="251" t="s">
        <v>35</v>
      </c>
      <c r="D6252" s="251" t="s">
        <v>2916</v>
      </c>
      <c r="E6252" s="250" t="s">
        <v>28</v>
      </c>
      <c r="F6252" s="253" t="s">
        <v>1977</v>
      </c>
    </row>
    <row r="6253" spans="1:6" ht="67.5">
      <c r="A6253" s="246" t="s">
        <v>17949</v>
      </c>
      <c r="B6253" s="247" t="s">
        <v>17950</v>
      </c>
      <c r="C6253" s="251" t="s">
        <v>35</v>
      </c>
      <c r="D6253" s="251" t="s">
        <v>17951</v>
      </c>
      <c r="E6253" s="250" t="s">
        <v>28</v>
      </c>
      <c r="F6253" s="253" t="s">
        <v>1796</v>
      </c>
    </row>
    <row r="6254" spans="1:6" ht="81">
      <c r="A6254" s="246" t="s">
        <v>17952</v>
      </c>
      <c r="B6254" s="247" t="s">
        <v>17953</v>
      </c>
      <c r="C6254" s="251" t="s">
        <v>35</v>
      </c>
      <c r="D6254" s="251" t="s">
        <v>17266</v>
      </c>
      <c r="E6254" s="250" t="s">
        <v>28</v>
      </c>
      <c r="F6254" s="253" t="s">
        <v>24855</v>
      </c>
    </row>
    <row r="6255" spans="1:6" ht="81">
      <c r="A6255" s="246" t="s">
        <v>17954</v>
      </c>
      <c r="B6255" s="247" t="s">
        <v>17955</v>
      </c>
      <c r="C6255" s="251" t="s">
        <v>35</v>
      </c>
      <c r="D6255" s="251" t="s">
        <v>17956</v>
      </c>
      <c r="E6255" s="250" t="s">
        <v>28</v>
      </c>
      <c r="F6255" s="253" t="s">
        <v>16020</v>
      </c>
    </row>
    <row r="6256" spans="1:6" ht="81">
      <c r="A6256" s="246" t="s">
        <v>17957</v>
      </c>
      <c r="B6256" s="247" t="s">
        <v>17958</v>
      </c>
      <c r="C6256" s="251" t="s">
        <v>35</v>
      </c>
      <c r="D6256" s="251" t="s">
        <v>7193</v>
      </c>
      <c r="E6256" s="250" t="s">
        <v>28</v>
      </c>
      <c r="F6256" s="253" t="s">
        <v>23489</v>
      </c>
    </row>
    <row r="6257" spans="1:6" ht="81">
      <c r="A6257" s="246" t="s">
        <v>17959</v>
      </c>
      <c r="B6257" s="247" t="s">
        <v>17960</v>
      </c>
      <c r="C6257" s="251" t="s">
        <v>35</v>
      </c>
      <c r="D6257" s="251" t="s">
        <v>17961</v>
      </c>
      <c r="E6257" s="250" t="s">
        <v>28</v>
      </c>
      <c r="F6257" s="253" t="s">
        <v>11473</v>
      </c>
    </row>
    <row r="6258" spans="1:6" ht="67.5">
      <c r="A6258" s="246" t="s">
        <v>17962</v>
      </c>
      <c r="B6258" s="247" t="s">
        <v>17963</v>
      </c>
      <c r="C6258" s="251" t="s">
        <v>35</v>
      </c>
      <c r="D6258" s="251" t="s">
        <v>16292</v>
      </c>
      <c r="E6258" s="250" t="s">
        <v>28</v>
      </c>
      <c r="F6258" s="253" t="s">
        <v>8035</v>
      </c>
    </row>
    <row r="6259" spans="1:6" ht="67.5">
      <c r="A6259" s="246" t="s">
        <v>17964</v>
      </c>
      <c r="B6259" s="247" t="s">
        <v>17965</v>
      </c>
      <c r="C6259" s="251" t="s">
        <v>35</v>
      </c>
      <c r="D6259" s="251" t="s">
        <v>17966</v>
      </c>
      <c r="E6259" s="250" t="s">
        <v>28</v>
      </c>
      <c r="F6259" s="253" t="s">
        <v>10991</v>
      </c>
    </row>
    <row r="6260" spans="1:6" ht="67.5">
      <c r="A6260" s="246" t="s">
        <v>17967</v>
      </c>
      <c r="B6260" s="247" t="s">
        <v>17968</v>
      </c>
      <c r="C6260" s="251" t="s">
        <v>35</v>
      </c>
      <c r="D6260" s="251" t="s">
        <v>2545</v>
      </c>
      <c r="E6260" s="250" t="s">
        <v>28</v>
      </c>
      <c r="F6260" s="253" t="s">
        <v>24856</v>
      </c>
    </row>
    <row r="6261" spans="1:6" ht="67.5">
      <c r="A6261" s="246" t="s">
        <v>17969</v>
      </c>
      <c r="B6261" s="247" t="s">
        <v>17970</v>
      </c>
      <c r="C6261" s="251" t="s">
        <v>35</v>
      </c>
      <c r="D6261" s="251" t="s">
        <v>17971</v>
      </c>
      <c r="E6261" s="250" t="s">
        <v>28</v>
      </c>
      <c r="F6261" s="253" t="s">
        <v>19158</v>
      </c>
    </row>
    <row r="6262" spans="1:6" ht="67.5">
      <c r="A6262" s="246" t="s">
        <v>17972</v>
      </c>
      <c r="B6262" s="247" t="s">
        <v>17973</v>
      </c>
      <c r="C6262" s="251" t="s">
        <v>35</v>
      </c>
      <c r="D6262" s="251" t="s">
        <v>17974</v>
      </c>
      <c r="E6262" s="250" t="s">
        <v>28</v>
      </c>
      <c r="F6262" s="253" t="s">
        <v>24857</v>
      </c>
    </row>
    <row r="6263" spans="1:6" ht="67.5">
      <c r="A6263" s="246" t="s">
        <v>17975</v>
      </c>
      <c r="B6263" s="247" t="s">
        <v>17976</v>
      </c>
      <c r="C6263" s="251" t="s">
        <v>35</v>
      </c>
      <c r="D6263" s="251" t="s">
        <v>7394</v>
      </c>
      <c r="E6263" s="250" t="s">
        <v>28</v>
      </c>
      <c r="F6263" s="253" t="s">
        <v>4157</v>
      </c>
    </row>
    <row r="6264" spans="1:6" ht="54">
      <c r="A6264" s="246" t="s">
        <v>17977</v>
      </c>
      <c r="B6264" s="247" t="s">
        <v>17978</v>
      </c>
      <c r="C6264" s="251" t="s">
        <v>35</v>
      </c>
      <c r="D6264" s="251" t="s">
        <v>17979</v>
      </c>
      <c r="E6264" s="250" t="s">
        <v>28</v>
      </c>
      <c r="F6264" s="253" t="s">
        <v>1919</v>
      </c>
    </row>
    <row r="6265" spans="1:6" ht="67.5">
      <c r="A6265" s="246" t="s">
        <v>17980</v>
      </c>
      <c r="B6265" s="247" t="s">
        <v>17981</v>
      </c>
      <c r="C6265" s="251" t="s">
        <v>35</v>
      </c>
      <c r="D6265" s="251" t="s">
        <v>17979</v>
      </c>
      <c r="E6265" s="250" t="s">
        <v>28</v>
      </c>
      <c r="F6265" s="253" t="s">
        <v>1919</v>
      </c>
    </row>
    <row r="6266" spans="1:6" ht="54">
      <c r="A6266" s="246" t="s">
        <v>17982</v>
      </c>
      <c r="B6266" s="247" t="s">
        <v>17983</v>
      </c>
      <c r="C6266" s="251" t="s">
        <v>35</v>
      </c>
      <c r="D6266" s="251" t="s">
        <v>16038</v>
      </c>
      <c r="E6266" s="250" t="s">
        <v>28</v>
      </c>
      <c r="F6266" s="253" t="s">
        <v>19388</v>
      </c>
    </row>
    <row r="6267" spans="1:6" ht="54">
      <c r="A6267" s="246" t="s">
        <v>17984</v>
      </c>
      <c r="B6267" s="247" t="s">
        <v>17985</v>
      </c>
      <c r="C6267" s="251" t="s">
        <v>35</v>
      </c>
      <c r="D6267" s="251" t="s">
        <v>12310</v>
      </c>
      <c r="E6267" s="250" t="s">
        <v>28</v>
      </c>
      <c r="F6267" s="253" t="s">
        <v>17167</v>
      </c>
    </row>
    <row r="6268" spans="1:6" ht="54">
      <c r="A6268" s="246" t="s">
        <v>17986</v>
      </c>
      <c r="B6268" s="247" t="s">
        <v>17987</v>
      </c>
      <c r="C6268" s="251" t="s">
        <v>35</v>
      </c>
      <c r="D6268" s="251" t="s">
        <v>17988</v>
      </c>
      <c r="E6268" s="250" t="s">
        <v>28</v>
      </c>
      <c r="F6268" s="253" t="s">
        <v>11499</v>
      </c>
    </row>
    <row r="6269" spans="1:6" ht="54">
      <c r="A6269" s="246" t="s">
        <v>17989</v>
      </c>
      <c r="B6269" s="247" t="s">
        <v>17990</v>
      </c>
      <c r="C6269" s="251" t="s">
        <v>35</v>
      </c>
      <c r="D6269" s="251" t="s">
        <v>17991</v>
      </c>
      <c r="E6269" s="250" t="s">
        <v>28</v>
      </c>
      <c r="F6269" s="253" t="s">
        <v>3123</v>
      </c>
    </row>
    <row r="6270" spans="1:6" ht="54">
      <c r="A6270" s="246" t="s">
        <v>17992</v>
      </c>
      <c r="B6270" s="247" t="s">
        <v>17993</v>
      </c>
      <c r="C6270" s="251" t="s">
        <v>35</v>
      </c>
      <c r="D6270" s="251" t="s">
        <v>17994</v>
      </c>
      <c r="E6270" s="250" t="s">
        <v>28</v>
      </c>
      <c r="F6270" s="253" t="s">
        <v>24858</v>
      </c>
    </row>
    <row r="6271" spans="1:6" ht="54">
      <c r="A6271" s="246" t="s">
        <v>17995</v>
      </c>
      <c r="B6271" s="247" t="s">
        <v>17996</v>
      </c>
      <c r="C6271" s="251" t="s">
        <v>35</v>
      </c>
      <c r="D6271" s="251" t="s">
        <v>17997</v>
      </c>
      <c r="E6271" s="250" t="s">
        <v>28</v>
      </c>
      <c r="F6271" s="253" t="s">
        <v>3741</v>
      </c>
    </row>
    <row r="6272" spans="1:6" ht="40.5">
      <c r="A6272" s="246" t="s">
        <v>17998</v>
      </c>
      <c r="B6272" s="247" t="s">
        <v>17999</v>
      </c>
      <c r="C6272" s="251" t="s">
        <v>35</v>
      </c>
      <c r="D6272" s="251" t="s">
        <v>18000</v>
      </c>
      <c r="E6272" s="250" t="s">
        <v>28</v>
      </c>
      <c r="F6272" s="253" t="s">
        <v>6309</v>
      </c>
    </row>
    <row r="6273" spans="1:6" ht="40.5">
      <c r="A6273" s="246" t="s">
        <v>18001</v>
      </c>
      <c r="B6273" s="247" t="s">
        <v>18002</v>
      </c>
      <c r="C6273" s="251" t="s">
        <v>35</v>
      </c>
      <c r="D6273" s="251" t="s">
        <v>18003</v>
      </c>
      <c r="E6273" s="250" t="s">
        <v>28</v>
      </c>
      <c r="F6273" s="253" t="s">
        <v>24859</v>
      </c>
    </row>
    <row r="6274" spans="1:6" ht="40.5">
      <c r="A6274" s="246" t="s">
        <v>18004</v>
      </c>
      <c r="B6274" s="247" t="s">
        <v>18005</v>
      </c>
      <c r="C6274" s="251" t="s">
        <v>35</v>
      </c>
      <c r="D6274" s="251" t="s">
        <v>3497</v>
      </c>
      <c r="E6274" s="250" t="s">
        <v>28</v>
      </c>
      <c r="F6274" s="253" t="s">
        <v>24860</v>
      </c>
    </row>
    <row r="6275" spans="1:6" ht="40.5">
      <c r="A6275" s="246" t="s">
        <v>18006</v>
      </c>
      <c r="B6275" s="247" t="s">
        <v>18007</v>
      </c>
      <c r="C6275" s="251" t="s">
        <v>35</v>
      </c>
      <c r="D6275" s="251" t="s">
        <v>18008</v>
      </c>
      <c r="E6275" s="250" t="s">
        <v>28</v>
      </c>
      <c r="F6275" s="253" t="s">
        <v>24861</v>
      </c>
    </row>
    <row r="6276" spans="1:6" ht="54">
      <c r="A6276" s="246" t="s">
        <v>18009</v>
      </c>
      <c r="B6276" s="247" t="s">
        <v>18010</v>
      </c>
      <c r="C6276" s="251" t="s">
        <v>35</v>
      </c>
      <c r="D6276" s="251" t="s">
        <v>603</v>
      </c>
      <c r="E6276" s="250" t="s">
        <v>28</v>
      </c>
      <c r="F6276" s="253" t="s">
        <v>10508</v>
      </c>
    </row>
    <row r="6277" spans="1:6" ht="54">
      <c r="A6277" s="246" t="s">
        <v>18011</v>
      </c>
      <c r="B6277" s="247" t="s">
        <v>18012</v>
      </c>
      <c r="C6277" s="251" t="s">
        <v>35</v>
      </c>
      <c r="D6277" s="251" t="s">
        <v>18013</v>
      </c>
      <c r="E6277" s="250" t="s">
        <v>28</v>
      </c>
      <c r="F6277" s="253" t="s">
        <v>24862</v>
      </c>
    </row>
    <row r="6278" spans="1:6" ht="54">
      <c r="A6278" s="246" t="s">
        <v>18014</v>
      </c>
      <c r="B6278" s="247" t="s">
        <v>18015</v>
      </c>
      <c r="C6278" s="251" t="s">
        <v>35</v>
      </c>
      <c r="D6278" s="251" t="s">
        <v>2188</v>
      </c>
      <c r="E6278" s="250" t="s">
        <v>28</v>
      </c>
      <c r="F6278" s="253" t="s">
        <v>24863</v>
      </c>
    </row>
    <row r="6279" spans="1:6" ht="54">
      <c r="A6279" s="246" t="s">
        <v>18016</v>
      </c>
      <c r="B6279" s="247" t="s">
        <v>18017</v>
      </c>
      <c r="C6279" s="251" t="s">
        <v>35</v>
      </c>
      <c r="D6279" s="251" t="s">
        <v>18018</v>
      </c>
      <c r="E6279" s="250" t="s">
        <v>28</v>
      </c>
      <c r="F6279" s="253" t="s">
        <v>2297</v>
      </c>
    </row>
    <row r="6280" spans="1:6" ht="94.5">
      <c r="A6280" s="246" t="s">
        <v>18019</v>
      </c>
      <c r="B6280" s="247" t="s">
        <v>18020</v>
      </c>
      <c r="C6280" s="251" t="s">
        <v>35</v>
      </c>
      <c r="D6280" s="251" t="s">
        <v>18021</v>
      </c>
      <c r="E6280" s="250" t="s">
        <v>28</v>
      </c>
      <c r="F6280" s="253" t="s">
        <v>18496</v>
      </c>
    </row>
    <row r="6281" spans="1:6" ht="81">
      <c r="A6281" s="246" t="s">
        <v>18022</v>
      </c>
      <c r="B6281" s="247" t="s">
        <v>18023</v>
      </c>
      <c r="C6281" s="251" t="s">
        <v>35</v>
      </c>
      <c r="D6281" s="251" t="s">
        <v>18024</v>
      </c>
      <c r="E6281" s="250" t="s">
        <v>28</v>
      </c>
      <c r="F6281" s="253" t="s">
        <v>24864</v>
      </c>
    </row>
    <row r="6282" spans="1:6" ht="81">
      <c r="A6282" s="246" t="s">
        <v>18025</v>
      </c>
      <c r="B6282" s="247" t="s">
        <v>18026</v>
      </c>
      <c r="C6282" s="251" t="s">
        <v>35</v>
      </c>
      <c r="D6282" s="251" t="s">
        <v>2273</v>
      </c>
      <c r="E6282" s="250" t="s">
        <v>28</v>
      </c>
      <c r="F6282" s="253" t="s">
        <v>24865</v>
      </c>
    </row>
    <row r="6283" spans="1:6" ht="81">
      <c r="A6283" s="246" t="s">
        <v>18027</v>
      </c>
      <c r="B6283" s="247" t="s">
        <v>18028</v>
      </c>
      <c r="C6283" s="251" t="s">
        <v>35</v>
      </c>
      <c r="D6283" s="251" t="s">
        <v>18029</v>
      </c>
      <c r="E6283" s="250" t="s">
        <v>28</v>
      </c>
      <c r="F6283" s="253" t="s">
        <v>24866</v>
      </c>
    </row>
    <row r="6284" spans="1:6" ht="94.5">
      <c r="A6284" s="246" t="s">
        <v>18030</v>
      </c>
      <c r="B6284" s="247" t="s">
        <v>18031</v>
      </c>
      <c r="C6284" s="251" t="s">
        <v>35</v>
      </c>
      <c r="D6284" s="251" t="s">
        <v>18032</v>
      </c>
      <c r="E6284" s="250" t="s">
        <v>28</v>
      </c>
      <c r="F6284" s="253" t="s">
        <v>20921</v>
      </c>
    </row>
    <row r="6285" spans="1:6" ht="81">
      <c r="A6285" s="246" t="s">
        <v>18033</v>
      </c>
      <c r="B6285" s="247" t="s">
        <v>18034</v>
      </c>
      <c r="C6285" s="251" t="s">
        <v>35</v>
      </c>
      <c r="D6285" s="251" t="s">
        <v>18035</v>
      </c>
      <c r="E6285" s="250" t="s">
        <v>28</v>
      </c>
      <c r="F6285" s="253" t="s">
        <v>24867</v>
      </c>
    </row>
    <row r="6286" spans="1:6" ht="94.5">
      <c r="A6286" s="246" t="s">
        <v>18036</v>
      </c>
      <c r="B6286" s="247" t="s">
        <v>18037</v>
      </c>
      <c r="C6286" s="251" t="s">
        <v>35</v>
      </c>
      <c r="D6286" s="251" t="s">
        <v>18038</v>
      </c>
      <c r="E6286" s="250" t="s">
        <v>28</v>
      </c>
      <c r="F6286" s="253" t="s">
        <v>24868</v>
      </c>
    </row>
    <row r="6287" spans="1:6" ht="81">
      <c r="A6287" s="246" t="s">
        <v>18039</v>
      </c>
      <c r="B6287" s="247" t="s">
        <v>18040</v>
      </c>
      <c r="C6287" s="251" t="s">
        <v>35</v>
      </c>
      <c r="D6287" s="251" t="s">
        <v>18041</v>
      </c>
      <c r="E6287" s="250" t="s">
        <v>28</v>
      </c>
      <c r="F6287" s="253" t="s">
        <v>22897</v>
      </c>
    </row>
    <row r="6288" spans="1:6" ht="108">
      <c r="A6288" s="246" t="s">
        <v>18042</v>
      </c>
      <c r="B6288" s="247" t="s">
        <v>18043</v>
      </c>
      <c r="C6288" s="251" t="s">
        <v>35</v>
      </c>
      <c r="D6288" s="251" t="s">
        <v>18044</v>
      </c>
      <c r="E6288" s="250" t="s">
        <v>28</v>
      </c>
      <c r="F6288" s="253" t="s">
        <v>14046</v>
      </c>
    </row>
    <row r="6289" spans="1:6" ht="94.5">
      <c r="A6289" s="246" t="s">
        <v>18045</v>
      </c>
      <c r="B6289" s="247" t="s">
        <v>18046</v>
      </c>
      <c r="C6289" s="251" t="s">
        <v>35</v>
      </c>
      <c r="D6289" s="251" t="s">
        <v>18047</v>
      </c>
      <c r="E6289" s="250" t="s">
        <v>28</v>
      </c>
      <c r="F6289" s="253" t="s">
        <v>24869</v>
      </c>
    </row>
    <row r="6290" spans="1:6" ht="108">
      <c r="A6290" s="246" t="s">
        <v>18048</v>
      </c>
      <c r="B6290" s="247" t="s">
        <v>18049</v>
      </c>
      <c r="C6290" s="251" t="s">
        <v>35</v>
      </c>
      <c r="D6290" s="251" t="s">
        <v>18050</v>
      </c>
      <c r="E6290" s="250" t="s">
        <v>28</v>
      </c>
      <c r="F6290" s="253" t="s">
        <v>24870</v>
      </c>
    </row>
    <row r="6291" spans="1:6" ht="108">
      <c r="A6291" s="246" t="s">
        <v>18051</v>
      </c>
      <c r="B6291" s="247" t="s">
        <v>18052</v>
      </c>
      <c r="C6291" s="251" t="s">
        <v>35</v>
      </c>
      <c r="D6291" s="251" t="s">
        <v>18053</v>
      </c>
      <c r="E6291" s="250" t="s">
        <v>28</v>
      </c>
      <c r="F6291" s="253" t="s">
        <v>24871</v>
      </c>
    </row>
    <row r="6292" spans="1:6" ht="94.5">
      <c r="A6292" s="246" t="s">
        <v>18054</v>
      </c>
      <c r="B6292" s="247" t="s">
        <v>18055</v>
      </c>
      <c r="C6292" s="251" t="s">
        <v>35</v>
      </c>
      <c r="D6292" s="251" t="s">
        <v>18056</v>
      </c>
      <c r="E6292" s="250" t="s">
        <v>28</v>
      </c>
      <c r="F6292" s="253" t="s">
        <v>24872</v>
      </c>
    </row>
    <row r="6293" spans="1:6" ht="94.5">
      <c r="A6293" s="246" t="s">
        <v>18057</v>
      </c>
      <c r="B6293" s="247" t="s">
        <v>18058</v>
      </c>
      <c r="C6293" s="251" t="s">
        <v>35</v>
      </c>
      <c r="D6293" s="251" t="s">
        <v>1853</v>
      </c>
      <c r="E6293" s="250" t="s">
        <v>28</v>
      </c>
      <c r="F6293" s="253" t="s">
        <v>24873</v>
      </c>
    </row>
    <row r="6294" spans="1:6" ht="81">
      <c r="A6294" s="246" t="s">
        <v>18059</v>
      </c>
      <c r="B6294" s="247" t="s">
        <v>18060</v>
      </c>
      <c r="C6294" s="251" t="s">
        <v>35</v>
      </c>
      <c r="D6294" s="251" t="s">
        <v>441</v>
      </c>
      <c r="E6294" s="250" t="s">
        <v>28</v>
      </c>
      <c r="F6294" s="253" t="s">
        <v>24874</v>
      </c>
    </row>
    <row r="6295" spans="1:6" ht="81">
      <c r="A6295" s="246" t="s">
        <v>18061</v>
      </c>
      <c r="B6295" s="247" t="s">
        <v>18062</v>
      </c>
      <c r="C6295" s="251" t="s">
        <v>35</v>
      </c>
      <c r="D6295" s="251" t="s">
        <v>12077</v>
      </c>
      <c r="E6295" s="250" t="s">
        <v>28</v>
      </c>
      <c r="F6295" s="253" t="s">
        <v>24875</v>
      </c>
    </row>
    <row r="6296" spans="1:6" ht="81">
      <c r="A6296" s="246" t="s">
        <v>18063</v>
      </c>
      <c r="B6296" s="247" t="s">
        <v>18064</v>
      </c>
      <c r="C6296" s="251" t="s">
        <v>35</v>
      </c>
      <c r="D6296" s="251" t="s">
        <v>8578</v>
      </c>
      <c r="E6296" s="250" t="s">
        <v>28</v>
      </c>
      <c r="F6296" s="253" t="s">
        <v>24298</v>
      </c>
    </row>
    <row r="6297" spans="1:6" ht="94.5">
      <c r="A6297" s="246" t="s">
        <v>18065</v>
      </c>
      <c r="B6297" s="247" t="s">
        <v>18066</v>
      </c>
      <c r="C6297" s="251" t="s">
        <v>35</v>
      </c>
      <c r="D6297" s="251" t="s">
        <v>13300</v>
      </c>
      <c r="E6297" s="250" t="s">
        <v>28</v>
      </c>
      <c r="F6297" s="253" t="s">
        <v>24727</v>
      </c>
    </row>
    <row r="6298" spans="1:6" ht="81">
      <c r="A6298" s="246" t="s">
        <v>18067</v>
      </c>
      <c r="B6298" s="247" t="s">
        <v>18068</v>
      </c>
      <c r="C6298" s="251" t="s">
        <v>35</v>
      </c>
      <c r="D6298" s="251" t="s">
        <v>8552</v>
      </c>
      <c r="E6298" s="250" t="s">
        <v>28</v>
      </c>
      <c r="F6298" s="253" t="s">
        <v>24876</v>
      </c>
    </row>
    <row r="6299" spans="1:6" ht="94.5">
      <c r="A6299" s="246" t="s">
        <v>18069</v>
      </c>
      <c r="B6299" s="247" t="s">
        <v>18070</v>
      </c>
      <c r="C6299" s="251" t="s">
        <v>35</v>
      </c>
      <c r="D6299" s="251" t="s">
        <v>13461</v>
      </c>
      <c r="E6299" s="250" t="s">
        <v>28</v>
      </c>
      <c r="F6299" s="253" t="s">
        <v>24877</v>
      </c>
    </row>
    <row r="6300" spans="1:6" ht="81">
      <c r="A6300" s="246" t="s">
        <v>18071</v>
      </c>
      <c r="B6300" s="247" t="s">
        <v>18072</v>
      </c>
      <c r="C6300" s="251" t="s">
        <v>35</v>
      </c>
      <c r="D6300" s="251" t="s">
        <v>13321</v>
      </c>
      <c r="E6300" s="250" t="s">
        <v>28</v>
      </c>
      <c r="F6300" s="253" t="s">
        <v>24878</v>
      </c>
    </row>
    <row r="6301" spans="1:6" ht="108">
      <c r="A6301" s="246" t="s">
        <v>18073</v>
      </c>
      <c r="B6301" s="247" t="s">
        <v>18074</v>
      </c>
      <c r="C6301" s="251" t="s">
        <v>35</v>
      </c>
      <c r="D6301" s="251" t="s">
        <v>18075</v>
      </c>
      <c r="E6301" s="250" t="s">
        <v>28</v>
      </c>
      <c r="F6301" s="253" t="s">
        <v>24879</v>
      </c>
    </row>
    <row r="6302" spans="1:6" ht="94.5">
      <c r="A6302" s="246" t="s">
        <v>18076</v>
      </c>
      <c r="B6302" s="247" t="s">
        <v>18077</v>
      </c>
      <c r="C6302" s="251" t="s">
        <v>35</v>
      </c>
      <c r="D6302" s="251" t="s">
        <v>18078</v>
      </c>
      <c r="E6302" s="250" t="s">
        <v>28</v>
      </c>
      <c r="F6302" s="253" t="s">
        <v>21208</v>
      </c>
    </row>
    <row r="6303" spans="1:6" ht="108">
      <c r="A6303" s="246" t="s">
        <v>18079</v>
      </c>
      <c r="B6303" s="247" t="s">
        <v>18080</v>
      </c>
      <c r="C6303" s="251" t="s">
        <v>35</v>
      </c>
      <c r="D6303" s="251" t="s">
        <v>18081</v>
      </c>
      <c r="E6303" s="250" t="s">
        <v>28</v>
      </c>
      <c r="F6303" s="253" t="s">
        <v>12255</v>
      </c>
    </row>
    <row r="6304" spans="1:6" ht="108">
      <c r="A6304" s="246" t="s">
        <v>18082</v>
      </c>
      <c r="B6304" s="247" t="s">
        <v>18083</v>
      </c>
      <c r="C6304" s="251" t="s">
        <v>35</v>
      </c>
      <c r="D6304" s="251" t="s">
        <v>18084</v>
      </c>
      <c r="E6304" s="250" t="s">
        <v>28</v>
      </c>
      <c r="F6304" s="253" t="s">
        <v>11507</v>
      </c>
    </row>
    <row r="6305" spans="1:6" ht="108">
      <c r="A6305" s="246" t="s">
        <v>18085</v>
      </c>
      <c r="B6305" s="247" t="s">
        <v>18086</v>
      </c>
      <c r="C6305" s="251" t="s">
        <v>35</v>
      </c>
      <c r="D6305" s="251" t="s">
        <v>12431</v>
      </c>
      <c r="E6305" s="250" t="s">
        <v>28</v>
      </c>
      <c r="F6305" s="253" t="s">
        <v>4792</v>
      </c>
    </row>
    <row r="6306" spans="1:6" ht="67.5">
      <c r="A6306" s="246" t="s">
        <v>18087</v>
      </c>
      <c r="B6306" s="247" t="s">
        <v>18088</v>
      </c>
      <c r="C6306" s="251" t="s">
        <v>35</v>
      </c>
      <c r="D6306" s="251" t="s">
        <v>18089</v>
      </c>
      <c r="E6306" s="250" t="s">
        <v>28</v>
      </c>
      <c r="F6306" s="253" t="s">
        <v>22796</v>
      </c>
    </row>
    <row r="6307" spans="1:6" ht="67.5">
      <c r="A6307" s="246" t="s">
        <v>18090</v>
      </c>
      <c r="B6307" s="247" t="s">
        <v>18091</v>
      </c>
      <c r="C6307" s="251" t="s">
        <v>35</v>
      </c>
      <c r="D6307" s="251" t="s">
        <v>12898</v>
      </c>
      <c r="E6307" s="250" t="s">
        <v>28</v>
      </c>
      <c r="F6307" s="253" t="s">
        <v>24880</v>
      </c>
    </row>
    <row r="6308" spans="1:6" ht="81">
      <c r="A6308" s="246" t="s">
        <v>18092</v>
      </c>
      <c r="B6308" s="247" t="s">
        <v>18093</v>
      </c>
      <c r="C6308" s="251" t="s">
        <v>35</v>
      </c>
      <c r="D6308" s="251" t="s">
        <v>18094</v>
      </c>
      <c r="E6308" s="250" t="s">
        <v>28</v>
      </c>
      <c r="F6308" s="253" t="s">
        <v>24881</v>
      </c>
    </row>
    <row r="6309" spans="1:6" ht="67.5">
      <c r="A6309" s="246" t="s">
        <v>18095</v>
      </c>
      <c r="B6309" s="247" t="s">
        <v>18096</v>
      </c>
      <c r="C6309" s="251" t="s">
        <v>35</v>
      </c>
      <c r="D6309" s="251" t="s">
        <v>4390</v>
      </c>
      <c r="E6309" s="250" t="s">
        <v>28</v>
      </c>
      <c r="F6309" s="253" t="s">
        <v>24882</v>
      </c>
    </row>
    <row r="6310" spans="1:6" ht="67.5">
      <c r="A6310" s="246" t="s">
        <v>18097</v>
      </c>
      <c r="B6310" s="247" t="s">
        <v>18098</v>
      </c>
      <c r="C6310" s="251" t="s">
        <v>35</v>
      </c>
      <c r="D6310" s="251" t="s">
        <v>5431</v>
      </c>
      <c r="E6310" s="250" t="s">
        <v>28</v>
      </c>
      <c r="F6310" s="253" t="s">
        <v>16986</v>
      </c>
    </row>
    <row r="6311" spans="1:6" ht="81">
      <c r="A6311" s="246" t="s">
        <v>18099</v>
      </c>
      <c r="B6311" s="247" t="s">
        <v>18100</v>
      </c>
      <c r="C6311" s="251" t="s">
        <v>35</v>
      </c>
      <c r="D6311" s="251" t="s">
        <v>18101</v>
      </c>
      <c r="E6311" s="250" t="s">
        <v>28</v>
      </c>
      <c r="F6311" s="253" t="s">
        <v>24883</v>
      </c>
    </row>
    <row r="6312" spans="1:6" ht="67.5">
      <c r="A6312" s="246" t="s">
        <v>18102</v>
      </c>
      <c r="B6312" s="247" t="s">
        <v>18103</v>
      </c>
      <c r="C6312" s="251" t="s">
        <v>35</v>
      </c>
      <c r="D6312" s="251" t="s">
        <v>18104</v>
      </c>
      <c r="E6312" s="250" t="s">
        <v>28</v>
      </c>
      <c r="F6312" s="253" t="s">
        <v>21509</v>
      </c>
    </row>
    <row r="6313" spans="1:6" ht="67.5">
      <c r="A6313" s="246" t="s">
        <v>18105</v>
      </c>
      <c r="B6313" s="247" t="s">
        <v>18106</v>
      </c>
      <c r="C6313" s="251" t="s">
        <v>35</v>
      </c>
      <c r="D6313" s="251" t="s">
        <v>18107</v>
      </c>
      <c r="E6313" s="250" t="s">
        <v>28</v>
      </c>
      <c r="F6313" s="253" t="s">
        <v>8766</v>
      </c>
    </row>
    <row r="6314" spans="1:6" ht="81">
      <c r="A6314" s="246" t="s">
        <v>18108</v>
      </c>
      <c r="B6314" s="247" t="s">
        <v>18109</v>
      </c>
      <c r="C6314" s="251" t="s">
        <v>35</v>
      </c>
      <c r="D6314" s="251" t="s">
        <v>18110</v>
      </c>
      <c r="E6314" s="250" t="s">
        <v>28</v>
      </c>
      <c r="F6314" s="253" t="s">
        <v>19595</v>
      </c>
    </row>
    <row r="6315" spans="1:6" ht="67.5">
      <c r="A6315" s="246" t="s">
        <v>18111</v>
      </c>
      <c r="B6315" s="247" t="s">
        <v>18112</v>
      </c>
      <c r="C6315" s="251" t="s">
        <v>35</v>
      </c>
      <c r="D6315" s="251" t="s">
        <v>18113</v>
      </c>
      <c r="E6315" s="250" t="s">
        <v>28</v>
      </c>
      <c r="F6315" s="253" t="s">
        <v>24884</v>
      </c>
    </row>
    <row r="6316" spans="1:6" ht="67.5">
      <c r="A6316" s="246" t="s">
        <v>18114</v>
      </c>
      <c r="B6316" s="247" t="s">
        <v>18115</v>
      </c>
      <c r="C6316" s="251" t="s">
        <v>35</v>
      </c>
      <c r="D6316" s="251" t="s">
        <v>18116</v>
      </c>
      <c r="E6316" s="250" t="s">
        <v>28</v>
      </c>
      <c r="F6316" s="253" t="s">
        <v>24885</v>
      </c>
    </row>
    <row r="6317" spans="1:6" ht="94.5">
      <c r="A6317" s="246" t="s">
        <v>18117</v>
      </c>
      <c r="B6317" s="247" t="s">
        <v>18118</v>
      </c>
      <c r="C6317" s="251" t="s">
        <v>35</v>
      </c>
      <c r="D6317" s="251" t="s">
        <v>15247</v>
      </c>
      <c r="E6317" s="250" t="s">
        <v>28</v>
      </c>
      <c r="F6317" s="253" t="s">
        <v>24886</v>
      </c>
    </row>
    <row r="6318" spans="1:6" ht="67.5">
      <c r="A6318" s="246" t="s">
        <v>18119</v>
      </c>
      <c r="B6318" s="247" t="s">
        <v>18120</v>
      </c>
      <c r="C6318" s="251" t="s">
        <v>35</v>
      </c>
      <c r="D6318" s="251" t="s">
        <v>18121</v>
      </c>
      <c r="E6318" s="250" t="s">
        <v>28</v>
      </c>
      <c r="F6318" s="253" t="s">
        <v>24887</v>
      </c>
    </row>
    <row r="6319" spans="1:6" ht="67.5">
      <c r="A6319" s="246" t="s">
        <v>18122</v>
      </c>
      <c r="B6319" s="247" t="s">
        <v>18123</v>
      </c>
      <c r="C6319" s="251" t="s">
        <v>35</v>
      </c>
      <c r="D6319" s="251" t="s">
        <v>18124</v>
      </c>
      <c r="E6319" s="250" t="s">
        <v>28</v>
      </c>
      <c r="F6319" s="253" t="s">
        <v>24888</v>
      </c>
    </row>
    <row r="6320" spans="1:6" ht="81">
      <c r="A6320" s="246" t="s">
        <v>18125</v>
      </c>
      <c r="B6320" s="247" t="s">
        <v>18126</v>
      </c>
      <c r="C6320" s="251" t="s">
        <v>35</v>
      </c>
      <c r="D6320" s="251" t="s">
        <v>12267</v>
      </c>
      <c r="E6320" s="250" t="s">
        <v>28</v>
      </c>
      <c r="F6320" s="253" t="s">
        <v>24889</v>
      </c>
    </row>
    <row r="6321" spans="1:6" ht="67.5">
      <c r="A6321" s="246" t="s">
        <v>18127</v>
      </c>
      <c r="B6321" s="247" t="s">
        <v>18128</v>
      </c>
      <c r="C6321" s="251" t="s">
        <v>35</v>
      </c>
      <c r="D6321" s="251" t="s">
        <v>18129</v>
      </c>
      <c r="E6321" s="250" t="s">
        <v>28</v>
      </c>
      <c r="F6321" s="253" t="s">
        <v>22713</v>
      </c>
    </row>
    <row r="6322" spans="1:6" ht="67.5">
      <c r="A6322" s="246" t="s">
        <v>18130</v>
      </c>
      <c r="B6322" s="247" t="s">
        <v>18131</v>
      </c>
      <c r="C6322" s="251" t="s">
        <v>35</v>
      </c>
      <c r="D6322" s="251" t="s">
        <v>18132</v>
      </c>
      <c r="E6322" s="250" t="s">
        <v>28</v>
      </c>
      <c r="F6322" s="253" t="s">
        <v>24890</v>
      </c>
    </row>
    <row r="6323" spans="1:6" ht="81">
      <c r="A6323" s="246" t="s">
        <v>18133</v>
      </c>
      <c r="B6323" s="247" t="s">
        <v>18134</v>
      </c>
      <c r="C6323" s="251" t="s">
        <v>35</v>
      </c>
      <c r="D6323" s="251" t="s">
        <v>18135</v>
      </c>
      <c r="E6323" s="250" t="s">
        <v>28</v>
      </c>
      <c r="F6323" s="253" t="s">
        <v>10822</v>
      </c>
    </row>
    <row r="6324" spans="1:6" ht="67.5">
      <c r="A6324" s="246" t="s">
        <v>18136</v>
      </c>
      <c r="B6324" s="247" t="s">
        <v>18137</v>
      </c>
      <c r="C6324" s="251" t="s">
        <v>35</v>
      </c>
      <c r="D6324" s="251" t="s">
        <v>18138</v>
      </c>
      <c r="E6324" s="250" t="s">
        <v>28</v>
      </c>
      <c r="F6324" s="253" t="s">
        <v>24891</v>
      </c>
    </row>
    <row r="6325" spans="1:6" ht="67.5">
      <c r="A6325" s="246" t="s">
        <v>18139</v>
      </c>
      <c r="B6325" s="247" t="s">
        <v>18140</v>
      </c>
      <c r="C6325" s="251" t="s">
        <v>35</v>
      </c>
      <c r="D6325" s="251" t="s">
        <v>18141</v>
      </c>
      <c r="E6325" s="250" t="s">
        <v>28</v>
      </c>
      <c r="F6325" s="253" t="s">
        <v>22398</v>
      </c>
    </row>
    <row r="6326" spans="1:6" ht="81">
      <c r="A6326" s="246" t="s">
        <v>18142</v>
      </c>
      <c r="B6326" s="247" t="s">
        <v>18143</v>
      </c>
      <c r="C6326" s="251" t="s">
        <v>35</v>
      </c>
      <c r="D6326" s="251" t="s">
        <v>18144</v>
      </c>
      <c r="E6326" s="250" t="s">
        <v>28</v>
      </c>
      <c r="F6326" s="253" t="s">
        <v>24892</v>
      </c>
    </row>
    <row r="6327" spans="1:6" ht="81">
      <c r="A6327" s="246" t="s">
        <v>18145</v>
      </c>
      <c r="B6327" s="247" t="s">
        <v>18146</v>
      </c>
      <c r="C6327" s="251" t="s">
        <v>35</v>
      </c>
      <c r="D6327" s="251" t="s">
        <v>18147</v>
      </c>
      <c r="E6327" s="250" t="s">
        <v>28</v>
      </c>
      <c r="F6327" s="253" t="s">
        <v>24893</v>
      </c>
    </row>
    <row r="6328" spans="1:6" ht="67.5">
      <c r="A6328" s="246" t="s">
        <v>18148</v>
      </c>
      <c r="B6328" s="247" t="s">
        <v>18149</v>
      </c>
      <c r="C6328" s="251" t="s">
        <v>35</v>
      </c>
      <c r="D6328" s="251" t="s">
        <v>3752</v>
      </c>
      <c r="E6328" s="250" t="s">
        <v>28</v>
      </c>
      <c r="F6328" s="253" t="s">
        <v>24894</v>
      </c>
    </row>
    <row r="6329" spans="1:6" ht="94.5">
      <c r="A6329" s="246" t="s">
        <v>18150</v>
      </c>
      <c r="B6329" s="247" t="s">
        <v>18151</v>
      </c>
      <c r="C6329" s="251" t="s">
        <v>35</v>
      </c>
      <c r="D6329" s="251" t="s">
        <v>18152</v>
      </c>
      <c r="E6329" s="250" t="s">
        <v>28</v>
      </c>
      <c r="F6329" s="253" t="s">
        <v>24895</v>
      </c>
    </row>
    <row r="6330" spans="1:6" ht="94.5">
      <c r="A6330" s="246" t="s">
        <v>18153</v>
      </c>
      <c r="B6330" s="247" t="s">
        <v>18154</v>
      </c>
      <c r="C6330" s="251" t="s">
        <v>35</v>
      </c>
      <c r="D6330" s="251" t="s">
        <v>18155</v>
      </c>
      <c r="E6330" s="250" t="s">
        <v>28</v>
      </c>
      <c r="F6330" s="253" t="s">
        <v>24896</v>
      </c>
    </row>
    <row r="6331" spans="1:6" ht="81">
      <c r="A6331" s="246" t="s">
        <v>18156</v>
      </c>
      <c r="B6331" s="247" t="s">
        <v>18157</v>
      </c>
      <c r="C6331" s="251" t="s">
        <v>35</v>
      </c>
      <c r="D6331" s="251" t="s">
        <v>18158</v>
      </c>
      <c r="E6331" s="250" t="s">
        <v>28</v>
      </c>
      <c r="F6331" s="253" t="s">
        <v>24897</v>
      </c>
    </row>
    <row r="6332" spans="1:6" ht="81">
      <c r="A6332" s="246" t="s">
        <v>18159</v>
      </c>
      <c r="B6332" s="247" t="s">
        <v>18160</v>
      </c>
      <c r="C6332" s="251" t="s">
        <v>35</v>
      </c>
      <c r="D6332" s="251" t="s">
        <v>18161</v>
      </c>
      <c r="E6332" s="250" t="s">
        <v>28</v>
      </c>
      <c r="F6332" s="253" t="s">
        <v>24898</v>
      </c>
    </row>
    <row r="6333" spans="1:6" ht="94.5">
      <c r="A6333" s="246" t="s">
        <v>18162</v>
      </c>
      <c r="B6333" s="247" t="s">
        <v>18163</v>
      </c>
      <c r="C6333" s="251" t="s">
        <v>35</v>
      </c>
      <c r="D6333" s="251" t="s">
        <v>18164</v>
      </c>
      <c r="E6333" s="250" t="s">
        <v>28</v>
      </c>
      <c r="F6333" s="253" t="s">
        <v>24899</v>
      </c>
    </row>
    <row r="6334" spans="1:6" ht="81">
      <c r="A6334" s="246" t="s">
        <v>18165</v>
      </c>
      <c r="B6334" s="247" t="s">
        <v>18166</v>
      </c>
      <c r="C6334" s="251" t="s">
        <v>35</v>
      </c>
      <c r="D6334" s="251" t="s">
        <v>18167</v>
      </c>
      <c r="E6334" s="250" t="s">
        <v>28</v>
      </c>
      <c r="F6334" s="253" t="s">
        <v>18176</v>
      </c>
    </row>
    <row r="6335" spans="1:6" ht="81">
      <c r="A6335" s="246" t="s">
        <v>18168</v>
      </c>
      <c r="B6335" s="247" t="s">
        <v>18169</v>
      </c>
      <c r="C6335" s="251" t="s">
        <v>35</v>
      </c>
      <c r="D6335" s="251" t="s">
        <v>18170</v>
      </c>
      <c r="E6335" s="250" t="s">
        <v>28</v>
      </c>
      <c r="F6335" s="253" t="s">
        <v>24900</v>
      </c>
    </row>
    <row r="6336" spans="1:6" ht="94.5">
      <c r="A6336" s="246" t="s">
        <v>18171</v>
      </c>
      <c r="B6336" s="247" t="s">
        <v>18172</v>
      </c>
      <c r="C6336" s="251" t="s">
        <v>35</v>
      </c>
      <c r="D6336" s="251" t="s">
        <v>18173</v>
      </c>
      <c r="E6336" s="250" t="s">
        <v>28</v>
      </c>
      <c r="F6336" s="253" t="s">
        <v>12829</v>
      </c>
    </row>
    <row r="6337" spans="1:6" ht="81">
      <c r="A6337" s="246" t="s">
        <v>18174</v>
      </c>
      <c r="B6337" s="247" t="s">
        <v>18175</v>
      </c>
      <c r="C6337" s="251" t="s">
        <v>35</v>
      </c>
      <c r="D6337" s="251" t="s">
        <v>18176</v>
      </c>
      <c r="E6337" s="250" t="s">
        <v>28</v>
      </c>
      <c r="F6337" s="253" t="s">
        <v>24901</v>
      </c>
    </row>
    <row r="6338" spans="1:6" ht="81">
      <c r="A6338" s="246" t="s">
        <v>18177</v>
      </c>
      <c r="B6338" s="247" t="s">
        <v>18178</v>
      </c>
      <c r="C6338" s="251" t="s">
        <v>35</v>
      </c>
      <c r="D6338" s="251" t="s">
        <v>18179</v>
      </c>
      <c r="E6338" s="250" t="s">
        <v>28</v>
      </c>
      <c r="F6338" s="253" t="s">
        <v>24902</v>
      </c>
    </row>
    <row r="6339" spans="1:6" ht="94.5">
      <c r="A6339" s="246" t="s">
        <v>18180</v>
      </c>
      <c r="B6339" s="247" t="s">
        <v>18181</v>
      </c>
      <c r="C6339" s="251" t="s">
        <v>35</v>
      </c>
      <c r="D6339" s="251" t="s">
        <v>18182</v>
      </c>
      <c r="E6339" s="250" t="s">
        <v>28</v>
      </c>
      <c r="F6339" s="253" t="s">
        <v>24903</v>
      </c>
    </row>
    <row r="6340" spans="1:6" ht="81">
      <c r="A6340" s="246" t="s">
        <v>18183</v>
      </c>
      <c r="B6340" s="247" t="s">
        <v>18184</v>
      </c>
      <c r="C6340" s="251" t="s">
        <v>35</v>
      </c>
      <c r="D6340" s="251" t="s">
        <v>18185</v>
      </c>
      <c r="E6340" s="250" t="s">
        <v>28</v>
      </c>
      <c r="F6340" s="253" t="s">
        <v>24904</v>
      </c>
    </row>
    <row r="6341" spans="1:6" ht="94.5">
      <c r="A6341" s="246" t="s">
        <v>18186</v>
      </c>
      <c r="B6341" s="247" t="s">
        <v>18187</v>
      </c>
      <c r="C6341" s="251" t="s">
        <v>35</v>
      </c>
      <c r="D6341" s="251" t="s">
        <v>18188</v>
      </c>
      <c r="E6341" s="250" t="s">
        <v>28</v>
      </c>
      <c r="F6341" s="253" t="s">
        <v>24905</v>
      </c>
    </row>
    <row r="6342" spans="1:6" ht="81">
      <c r="A6342" s="246" t="s">
        <v>18189</v>
      </c>
      <c r="B6342" s="247" t="s">
        <v>18190</v>
      </c>
      <c r="C6342" s="251" t="s">
        <v>35</v>
      </c>
      <c r="D6342" s="251" t="s">
        <v>18191</v>
      </c>
      <c r="E6342" s="250" t="s">
        <v>28</v>
      </c>
      <c r="F6342" s="253" t="s">
        <v>24906</v>
      </c>
    </row>
    <row r="6343" spans="1:6" ht="81">
      <c r="A6343" s="246" t="s">
        <v>18192</v>
      </c>
      <c r="B6343" s="247" t="s">
        <v>18193</v>
      </c>
      <c r="C6343" s="251" t="s">
        <v>35</v>
      </c>
      <c r="D6343" s="251" t="s">
        <v>18194</v>
      </c>
      <c r="E6343" s="250" t="s">
        <v>28</v>
      </c>
      <c r="F6343" s="253" t="s">
        <v>24907</v>
      </c>
    </row>
    <row r="6344" spans="1:6" ht="81">
      <c r="A6344" s="246" t="s">
        <v>18195</v>
      </c>
      <c r="B6344" s="247" t="s">
        <v>18196</v>
      </c>
      <c r="C6344" s="251" t="s">
        <v>35</v>
      </c>
      <c r="D6344" s="251" t="s">
        <v>18197</v>
      </c>
      <c r="E6344" s="250" t="s">
        <v>28</v>
      </c>
      <c r="F6344" s="253" t="s">
        <v>24908</v>
      </c>
    </row>
    <row r="6345" spans="1:6" ht="81">
      <c r="A6345" s="246" t="s">
        <v>18198</v>
      </c>
      <c r="B6345" s="247" t="s">
        <v>18199</v>
      </c>
      <c r="C6345" s="251" t="s">
        <v>35</v>
      </c>
      <c r="D6345" s="251" t="s">
        <v>18200</v>
      </c>
      <c r="E6345" s="250" t="s">
        <v>28</v>
      </c>
      <c r="F6345" s="253" t="s">
        <v>24909</v>
      </c>
    </row>
    <row r="6346" spans="1:6" ht="81">
      <c r="A6346" s="246" t="s">
        <v>18201</v>
      </c>
      <c r="B6346" s="247" t="s">
        <v>18202</v>
      </c>
      <c r="C6346" s="251" t="s">
        <v>35</v>
      </c>
      <c r="D6346" s="251" t="s">
        <v>18203</v>
      </c>
      <c r="E6346" s="250" t="s">
        <v>28</v>
      </c>
      <c r="F6346" s="253" t="s">
        <v>23352</v>
      </c>
    </row>
    <row r="6347" spans="1:6" ht="81">
      <c r="A6347" s="246" t="s">
        <v>18204</v>
      </c>
      <c r="B6347" s="247" t="s">
        <v>18205</v>
      </c>
      <c r="C6347" s="251" t="s">
        <v>35</v>
      </c>
      <c r="D6347" s="251" t="s">
        <v>16908</v>
      </c>
      <c r="E6347" s="250" t="s">
        <v>28</v>
      </c>
      <c r="F6347" s="253" t="s">
        <v>24910</v>
      </c>
    </row>
    <row r="6348" spans="1:6" ht="67.5">
      <c r="A6348" s="246" t="s">
        <v>18206</v>
      </c>
      <c r="B6348" s="247" t="s">
        <v>18207</v>
      </c>
      <c r="C6348" s="251" t="s">
        <v>35</v>
      </c>
      <c r="D6348" s="251" t="s">
        <v>18208</v>
      </c>
      <c r="E6348" s="250" t="s">
        <v>28</v>
      </c>
      <c r="F6348" s="253" t="s">
        <v>24911</v>
      </c>
    </row>
    <row r="6349" spans="1:6" ht="67.5">
      <c r="A6349" s="246" t="s">
        <v>18209</v>
      </c>
      <c r="B6349" s="247" t="s">
        <v>18210</v>
      </c>
      <c r="C6349" s="251" t="s">
        <v>35</v>
      </c>
      <c r="D6349" s="251" t="s">
        <v>18211</v>
      </c>
      <c r="E6349" s="250" t="s">
        <v>28</v>
      </c>
      <c r="F6349" s="253" t="s">
        <v>24912</v>
      </c>
    </row>
    <row r="6350" spans="1:6" ht="67.5">
      <c r="A6350" s="246" t="s">
        <v>18212</v>
      </c>
      <c r="B6350" s="247" t="s">
        <v>18213</v>
      </c>
      <c r="C6350" s="251" t="s">
        <v>35</v>
      </c>
      <c r="D6350" s="251" t="s">
        <v>18214</v>
      </c>
      <c r="E6350" s="250" t="s">
        <v>28</v>
      </c>
      <c r="F6350" s="253" t="s">
        <v>24913</v>
      </c>
    </row>
    <row r="6351" spans="1:6" ht="67.5">
      <c r="A6351" s="246" t="s">
        <v>18215</v>
      </c>
      <c r="B6351" s="247" t="s">
        <v>18216</v>
      </c>
      <c r="C6351" s="251" t="s">
        <v>35</v>
      </c>
      <c r="D6351" s="251" t="s">
        <v>18217</v>
      </c>
      <c r="E6351" s="250" t="s">
        <v>28</v>
      </c>
      <c r="F6351" s="253" t="s">
        <v>24914</v>
      </c>
    </row>
    <row r="6352" spans="1:6" ht="67.5">
      <c r="A6352" s="246" t="s">
        <v>18218</v>
      </c>
      <c r="B6352" s="247" t="s">
        <v>18219</v>
      </c>
      <c r="C6352" s="251" t="s">
        <v>35</v>
      </c>
      <c r="D6352" s="251" t="s">
        <v>18220</v>
      </c>
      <c r="E6352" s="250" t="s">
        <v>28</v>
      </c>
      <c r="F6352" s="253" t="s">
        <v>24915</v>
      </c>
    </row>
    <row r="6353" spans="1:6" ht="67.5">
      <c r="A6353" s="246" t="s">
        <v>18221</v>
      </c>
      <c r="B6353" s="247" t="s">
        <v>18222</v>
      </c>
      <c r="C6353" s="251" t="s">
        <v>35</v>
      </c>
      <c r="D6353" s="251" t="s">
        <v>18223</v>
      </c>
      <c r="E6353" s="250" t="s">
        <v>28</v>
      </c>
      <c r="F6353" s="253" t="s">
        <v>24916</v>
      </c>
    </row>
    <row r="6354" spans="1:6" ht="67.5">
      <c r="A6354" s="246" t="s">
        <v>18224</v>
      </c>
      <c r="B6354" s="247" t="s">
        <v>18225</v>
      </c>
      <c r="C6354" s="251" t="s">
        <v>35</v>
      </c>
      <c r="D6354" s="251" t="s">
        <v>18226</v>
      </c>
      <c r="E6354" s="250" t="s">
        <v>28</v>
      </c>
      <c r="F6354" s="253" t="s">
        <v>24917</v>
      </c>
    </row>
    <row r="6355" spans="1:6" ht="67.5">
      <c r="A6355" s="246" t="s">
        <v>18227</v>
      </c>
      <c r="B6355" s="247" t="s">
        <v>18228</v>
      </c>
      <c r="C6355" s="251" t="s">
        <v>35</v>
      </c>
      <c r="D6355" s="251" t="s">
        <v>18229</v>
      </c>
      <c r="E6355" s="250" t="s">
        <v>28</v>
      </c>
      <c r="F6355" s="253" t="s">
        <v>6189</v>
      </c>
    </row>
    <row r="6356" spans="1:6" ht="67.5">
      <c r="A6356" s="246" t="s">
        <v>18230</v>
      </c>
      <c r="B6356" s="247" t="s">
        <v>18231</v>
      </c>
      <c r="C6356" s="251" t="s">
        <v>35</v>
      </c>
      <c r="D6356" s="251" t="s">
        <v>18232</v>
      </c>
      <c r="E6356" s="250" t="s">
        <v>28</v>
      </c>
      <c r="F6356" s="253" t="s">
        <v>24918</v>
      </c>
    </row>
    <row r="6357" spans="1:6" ht="67.5">
      <c r="A6357" s="246" t="s">
        <v>18233</v>
      </c>
      <c r="B6357" s="247" t="s">
        <v>18234</v>
      </c>
      <c r="C6357" s="251" t="s">
        <v>35</v>
      </c>
      <c r="D6357" s="251" t="s">
        <v>18235</v>
      </c>
      <c r="E6357" s="250" t="s">
        <v>28</v>
      </c>
      <c r="F6357" s="253" t="s">
        <v>24919</v>
      </c>
    </row>
    <row r="6358" spans="1:6" ht="67.5">
      <c r="A6358" s="246" t="s">
        <v>18236</v>
      </c>
      <c r="B6358" s="247" t="s">
        <v>18237</v>
      </c>
      <c r="C6358" s="251" t="s">
        <v>35</v>
      </c>
      <c r="D6358" s="251" t="s">
        <v>18238</v>
      </c>
      <c r="E6358" s="250" t="s">
        <v>28</v>
      </c>
      <c r="F6358" s="253" t="s">
        <v>4697</v>
      </c>
    </row>
    <row r="6359" spans="1:6" ht="67.5">
      <c r="A6359" s="246" t="s">
        <v>18239</v>
      </c>
      <c r="B6359" s="247" t="s">
        <v>18240</v>
      </c>
      <c r="C6359" s="251" t="s">
        <v>35</v>
      </c>
      <c r="D6359" s="251" t="s">
        <v>18241</v>
      </c>
      <c r="E6359" s="250" t="s">
        <v>28</v>
      </c>
      <c r="F6359" s="253" t="s">
        <v>24920</v>
      </c>
    </row>
    <row r="6360" spans="1:6" ht="67.5">
      <c r="A6360" s="246" t="s">
        <v>18242</v>
      </c>
      <c r="B6360" s="247" t="s">
        <v>18243</v>
      </c>
      <c r="C6360" s="251" t="s">
        <v>35</v>
      </c>
      <c r="D6360" s="251" t="s">
        <v>18244</v>
      </c>
      <c r="E6360" s="250" t="s">
        <v>28</v>
      </c>
      <c r="F6360" s="253" t="s">
        <v>24921</v>
      </c>
    </row>
    <row r="6361" spans="1:6" ht="67.5">
      <c r="A6361" s="246" t="s">
        <v>18245</v>
      </c>
      <c r="B6361" s="247" t="s">
        <v>18246</v>
      </c>
      <c r="C6361" s="251" t="s">
        <v>35</v>
      </c>
      <c r="D6361" s="251" t="s">
        <v>18247</v>
      </c>
      <c r="E6361" s="250" t="s">
        <v>28</v>
      </c>
      <c r="F6361" s="253" t="s">
        <v>24922</v>
      </c>
    </row>
    <row r="6362" spans="1:6" ht="67.5">
      <c r="A6362" s="246" t="s">
        <v>18248</v>
      </c>
      <c r="B6362" s="247" t="s">
        <v>18249</v>
      </c>
      <c r="C6362" s="251" t="s">
        <v>35</v>
      </c>
      <c r="D6362" s="251" t="s">
        <v>18250</v>
      </c>
      <c r="E6362" s="250" t="s">
        <v>28</v>
      </c>
      <c r="F6362" s="253" t="s">
        <v>4444</v>
      </c>
    </row>
    <row r="6363" spans="1:6" ht="67.5">
      <c r="A6363" s="246" t="s">
        <v>18251</v>
      </c>
      <c r="B6363" s="247" t="s">
        <v>18252</v>
      </c>
      <c r="C6363" s="251" t="s">
        <v>35</v>
      </c>
      <c r="D6363" s="251" t="s">
        <v>18253</v>
      </c>
      <c r="E6363" s="250" t="s">
        <v>28</v>
      </c>
      <c r="F6363" s="253" t="s">
        <v>24923</v>
      </c>
    </row>
    <row r="6364" spans="1:6" ht="67.5">
      <c r="A6364" s="246" t="s">
        <v>18254</v>
      </c>
      <c r="B6364" s="247" t="s">
        <v>18255</v>
      </c>
      <c r="C6364" s="251" t="s">
        <v>35</v>
      </c>
      <c r="D6364" s="251" t="s">
        <v>18256</v>
      </c>
      <c r="E6364" s="250" t="s">
        <v>28</v>
      </c>
      <c r="F6364" s="253" t="s">
        <v>24924</v>
      </c>
    </row>
    <row r="6365" spans="1:6" ht="67.5">
      <c r="A6365" s="246" t="s">
        <v>18257</v>
      </c>
      <c r="B6365" s="247" t="s">
        <v>18258</v>
      </c>
      <c r="C6365" s="251" t="s">
        <v>35</v>
      </c>
      <c r="D6365" s="251" t="s">
        <v>18259</v>
      </c>
      <c r="E6365" s="250" t="s">
        <v>28</v>
      </c>
      <c r="F6365" s="253" t="s">
        <v>24925</v>
      </c>
    </row>
    <row r="6366" spans="1:6" ht="67.5">
      <c r="A6366" s="246" t="s">
        <v>18260</v>
      </c>
      <c r="B6366" s="247" t="s">
        <v>18261</v>
      </c>
      <c r="C6366" s="251" t="s">
        <v>35</v>
      </c>
      <c r="D6366" s="251" t="s">
        <v>18262</v>
      </c>
      <c r="E6366" s="250" t="s">
        <v>28</v>
      </c>
      <c r="F6366" s="253" t="s">
        <v>24926</v>
      </c>
    </row>
    <row r="6367" spans="1:6" ht="67.5">
      <c r="A6367" s="246" t="s">
        <v>18263</v>
      </c>
      <c r="B6367" s="247" t="s">
        <v>18264</v>
      </c>
      <c r="C6367" s="251" t="s">
        <v>35</v>
      </c>
      <c r="D6367" s="251" t="s">
        <v>18265</v>
      </c>
      <c r="E6367" s="250" t="s">
        <v>28</v>
      </c>
      <c r="F6367" s="253" t="s">
        <v>23064</v>
      </c>
    </row>
    <row r="6368" spans="1:6" ht="67.5">
      <c r="A6368" s="246" t="s">
        <v>18266</v>
      </c>
      <c r="B6368" s="247" t="s">
        <v>18267</v>
      </c>
      <c r="C6368" s="251" t="s">
        <v>35</v>
      </c>
      <c r="D6368" s="251" t="s">
        <v>18268</v>
      </c>
      <c r="E6368" s="250" t="s">
        <v>28</v>
      </c>
      <c r="F6368" s="253" t="s">
        <v>10348</v>
      </c>
    </row>
    <row r="6369" spans="1:6" ht="67.5">
      <c r="A6369" s="246" t="s">
        <v>18269</v>
      </c>
      <c r="B6369" s="247" t="s">
        <v>18270</v>
      </c>
      <c r="C6369" s="251" t="s">
        <v>35</v>
      </c>
      <c r="D6369" s="251" t="s">
        <v>18271</v>
      </c>
      <c r="E6369" s="250" t="s">
        <v>28</v>
      </c>
      <c r="F6369" s="253" t="s">
        <v>24927</v>
      </c>
    </row>
    <row r="6370" spans="1:6" ht="67.5">
      <c r="A6370" s="246" t="s">
        <v>18272</v>
      </c>
      <c r="B6370" s="247" t="s">
        <v>18273</v>
      </c>
      <c r="C6370" s="251" t="s">
        <v>35</v>
      </c>
      <c r="D6370" s="251" t="s">
        <v>18274</v>
      </c>
      <c r="E6370" s="250" t="s">
        <v>28</v>
      </c>
      <c r="F6370" s="253" t="s">
        <v>24928</v>
      </c>
    </row>
    <row r="6371" spans="1:6" ht="67.5">
      <c r="A6371" s="246" t="s">
        <v>18275</v>
      </c>
      <c r="B6371" s="247" t="s">
        <v>18276</v>
      </c>
      <c r="C6371" s="251" t="s">
        <v>35</v>
      </c>
      <c r="D6371" s="251" t="s">
        <v>18277</v>
      </c>
      <c r="E6371" s="250" t="s">
        <v>28</v>
      </c>
      <c r="F6371" s="253" t="s">
        <v>24929</v>
      </c>
    </row>
    <row r="6372" spans="1:6" ht="54">
      <c r="A6372" s="246" t="s">
        <v>18278</v>
      </c>
      <c r="B6372" s="247" t="s">
        <v>18279</v>
      </c>
      <c r="C6372" s="251" t="s">
        <v>35</v>
      </c>
      <c r="D6372" s="251" t="s">
        <v>18280</v>
      </c>
      <c r="E6372" s="250" t="s">
        <v>28</v>
      </c>
      <c r="F6372" s="253" t="s">
        <v>24930</v>
      </c>
    </row>
    <row r="6373" spans="1:6" ht="54">
      <c r="A6373" s="246" t="s">
        <v>18281</v>
      </c>
      <c r="B6373" s="247" t="s">
        <v>18282</v>
      </c>
      <c r="C6373" s="251" t="s">
        <v>35</v>
      </c>
      <c r="D6373" s="251" t="s">
        <v>579</v>
      </c>
      <c r="E6373" s="250" t="s">
        <v>28</v>
      </c>
      <c r="F6373" s="253" t="s">
        <v>24931</v>
      </c>
    </row>
    <row r="6374" spans="1:6" ht="94.5">
      <c r="A6374" s="246" t="s">
        <v>18283</v>
      </c>
      <c r="B6374" s="247" t="s">
        <v>18284</v>
      </c>
      <c r="C6374" s="251" t="s">
        <v>35</v>
      </c>
      <c r="D6374" s="251" t="s">
        <v>18285</v>
      </c>
      <c r="E6374" s="250" t="s">
        <v>28</v>
      </c>
      <c r="F6374" s="253" t="s">
        <v>21178</v>
      </c>
    </row>
    <row r="6375" spans="1:6" ht="67.5">
      <c r="A6375" s="246" t="s">
        <v>18286</v>
      </c>
      <c r="B6375" s="247" t="s">
        <v>18287</v>
      </c>
      <c r="C6375" s="251" t="s">
        <v>35</v>
      </c>
      <c r="D6375" s="251" t="s">
        <v>2378</v>
      </c>
      <c r="E6375" s="250" t="s">
        <v>28</v>
      </c>
      <c r="F6375" s="253" t="s">
        <v>11625</v>
      </c>
    </row>
    <row r="6376" spans="1:6" ht="94.5">
      <c r="A6376" s="246" t="s">
        <v>18288</v>
      </c>
      <c r="B6376" s="247" t="s">
        <v>18289</v>
      </c>
      <c r="C6376" s="251" t="s">
        <v>35</v>
      </c>
      <c r="D6376" s="251" t="s">
        <v>2086</v>
      </c>
      <c r="E6376" s="250" t="s">
        <v>28</v>
      </c>
      <c r="F6376" s="253" t="s">
        <v>24932</v>
      </c>
    </row>
    <row r="6377" spans="1:6" ht="81">
      <c r="A6377" s="246" t="s">
        <v>18290</v>
      </c>
      <c r="B6377" s="247" t="s">
        <v>18291</v>
      </c>
      <c r="C6377" s="251" t="s">
        <v>35</v>
      </c>
      <c r="D6377" s="251" t="s">
        <v>18292</v>
      </c>
      <c r="E6377" s="250" t="s">
        <v>28</v>
      </c>
      <c r="F6377" s="253" t="s">
        <v>8861</v>
      </c>
    </row>
    <row r="6378" spans="1:6" ht="67.5">
      <c r="A6378" s="246" t="s">
        <v>18293</v>
      </c>
      <c r="B6378" s="247" t="s">
        <v>18294</v>
      </c>
      <c r="C6378" s="251" t="s">
        <v>35</v>
      </c>
      <c r="D6378" s="251" t="s">
        <v>18295</v>
      </c>
      <c r="E6378" s="250" t="s">
        <v>28</v>
      </c>
      <c r="F6378" s="253" t="s">
        <v>12065</v>
      </c>
    </row>
    <row r="6379" spans="1:6" ht="81">
      <c r="A6379" s="246" t="s">
        <v>18296</v>
      </c>
      <c r="B6379" s="247" t="s">
        <v>18297</v>
      </c>
      <c r="C6379" s="251" t="s">
        <v>35</v>
      </c>
      <c r="D6379" s="251" t="s">
        <v>2703</v>
      </c>
      <c r="E6379" s="250" t="s">
        <v>28</v>
      </c>
      <c r="F6379" s="253" t="s">
        <v>22933</v>
      </c>
    </row>
    <row r="6380" spans="1:6" ht="67.5">
      <c r="A6380" s="246" t="s">
        <v>18298</v>
      </c>
      <c r="B6380" s="247" t="s">
        <v>18299</v>
      </c>
      <c r="C6380" s="251" t="s">
        <v>35</v>
      </c>
      <c r="D6380" s="251" t="s">
        <v>13974</v>
      </c>
      <c r="E6380" s="250" t="s">
        <v>28</v>
      </c>
      <c r="F6380" s="253" t="s">
        <v>24933</v>
      </c>
    </row>
    <row r="6381" spans="1:6" ht="81">
      <c r="A6381" s="246" t="s">
        <v>18300</v>
      </c>
      <c r="B6381" s="247" t="s">
        <v>18301</v>
      </c>
      <c r="C6381" s="251" t="s">
        <v>35</v>
      </c>
      <c r="D6381" s="251" t="s">
        <v>18302</v>
      </c>
      <c r="E6381" s="250" t="s">
        <v>28</v>
      </c>
      <c r="F6381" s="253" t="s">
        <v>24934</v>
      </c>
    </row>
    <row r="6382" spans="1:6" ht="81">
      <c r="A6382" s="246" t="s">
        <v>18303</v>
      </c>
      <c r="B6382" s="247" t="s">
        <v>18304</v>
      </c>
      <c r="C6382" s="251" t="s">
        <v>35</v>
      </c>
      <c r="D6382" s="251" t="s">
        <v>18305</v>
      </c>
      <c r="E6382" s="250" t="s">
        <v>28</v>
      </c>
      <c r="F6382" s="253" t="s">
        <v>24935</v>
      </c>
    </row>
    <row r="6383" spans="1:6" ht="81">
      <c r="A6383" s="246" t="s">
        <v>18306</v>
      </c>
      <c r="B6383" s="247" t="s">
        <v>18307</v>
      </c>
      <c r="C6383" s="251" t="s">
        <v>35</v>
      </c>
      <c r="D6383" s="251" t="s">
        <v>18308</v>
      </c>
      <c r="E6383" s="250" t="s">
        <v>28</v>
      </c>
      <c r="F6383" s="253" t="s">
        <v>24936</v>
      </c>
    </row>
    <row r="6384" spans="1:6" ht="81">
      <c r="A6384" s="246" t="s">
        <v>18309</v>
      </c>
      <c r="B6384" s="247" t="s">
        <v>18310</v>
      </c>
      <c r="C6384" s="251" t="s">
        <v>35</v>
      </c>
      <c r="D6384" s="251" t="s">
        <v>18311</v>
      </c>
      <c r="E6384" s="250" t="s">
        <v>28</v>
      </c>
      <c r="F6384" s="253" t="s">
        <v>24937</v>
      </c>
    </row>
    <row r="6385" spans="1:6" ht="81">
      <c r="A6385" s="246" t="s">
        <v>18312</v>
      </c>
      <c r="B6385" s="247" t="s">
        <v>18313</v>
      </c>
      <c r="C6385" s="251" t="s">
        <v>35</v>
      </c>
      <c r="D6385" s="251" t="s">
        <v>18314</v>
      </c>
      <c r="E6385" s="250" t="s">
        <v>28</v>
      </c>
      <c r="F6385" s="253" t="s">
        <v>341</v>
      </c>
    </row>
    <row r="6386" spans="1:6" ht="81">
      <c r="A6386" s="246" t="s">
        <v>18315</v>
      </c>
      <c r="B6386" s="247" t="s">
        <v>18316</v>
      </c>
      <c r="C6386" s="251" t="s">
        <v>35</v>
      </c>
      <c r="D6386" s="251" t="s">
        <v>18317</v>
      </c>
      <c r="E6386" s="250" t="s">
        <v>28</v>
      </c>
      <c r="F6386" s="253" t="s">
        <v>24938</v>
      </c>
    </row>
    <row r="6387" spans="1:6" ht="81">
      <c r="A6387" s="246" t="s">
        <v>18318</v>
      </c>
      <c r="B6387" s="247" t="s">
        <v>18319</v>
      </c>
      <c r="C6387" s="251" t="s">
        <v>35</v>
      </c>
      <c r="D6387" s="251" t="s">
        <v>18320</v>
      </c>
      <c r="E6387" s="250" t="s">
        <v>28</v>
      </c>
      <c r="F6387" s="253" t="s">
        <v>24939</v>
      </c>
    </row>
    <row r="6388" spans="1:6" ht="81">
      <c r="A6388" s="246" t="s">
        <v>18321</v>
      </c>
      <c r="B6388" s="247" t="s">
        <v>18322</v>
      </c>
      <c r="C6388" s="251" t="s">
        <v>35</v>
      </c>
      <c r="D6388" s="251" t="s">
        <v>18323</v>
      </c>
      <c r="E6388" s="250" t="s">
        <v>28</v>
      </c>
      <c r="F6388" s="253" t="s">
        <v>18511</v>
      </c>
    </row>
    <row r="6389" spans="1:6" ht="94.5">
      <c r="A6389" s="246" t="s">
        <v>18324</v>
      </c>
      <c r="B6389" s="247" t="s">
        <v>18325</v>
      </c>
      <c r="C6389" s="251" t="s">
        <v>35</v>
      </c>
      <c r="D6389" s="251" t="s">
        <v>18326</v>
      </c>
      <c r="E6389" s="250" t="s">
        <v>28</v>
      </c>
      <c r="F6389" s="253" t="s">
        <v>24940</v>
      </c>
    </row>
    <row r="6390" spans="1:6" ht="94.5">
      <c r="A6390" s="246" t="s">
        <v>18327</v>
      </c>
      <c r="B6390" s="247" t="s">
        <v>18328</v>
      </c>
      <c r="C6390" s="251" t="s">
        <v>35</v>
      </c>
      <c r="D6390" s="251" t="s">
        <v>18329</v>
      </c>
      <c r="E6390" s="250" t="s">
        <v>28</v>
      </c>
      <c r="F6390" s="253" t="s">
        <v>24941</v>
      </c>
    </row>
    <row r="6391" spans="1:6" ht="94.5">
      <c r="A6391" s="246" t="s">
        <v>18330</v>
      </c>
      <c r="B6391" s="247" t="s">
        <v>18331</v>
      </c>
      <c r="C6391" s="251" t="s">
        <v>35</v>
      </c>
      <c r="D6391" s="251" t="s">
        <v>18332</v>
      </c>
      <c r="E6391" s="250" t="s">
        <v>28</v>
      </c>
      <c r="F6391" s="253" t="s">
        <v>24942</v>
      </c>
    </row>
    <row r="6392" spans="1:6" ht="94.5">
      <c r="A6392" s="246" t="s">
        <v>18333</v>
      </c>
      <c r="B6392" s="247" t="s">
        <v>18334</v>
      </c>
      <c r="C6392" s="251" t="s">
        <v>35</v>
      </c>
      <c r="D6392" s="251" t="s">
        <v>18335</v>
      </c>
      <c r="E6392" s="250" t="s">
        <v>28</v>
      </c>
      <c r="F6392" s="253" t="s">
        <v>12728</v>
      </c>
    </row>
    <row r="6393" spans="1:6" ht="81">
      <c r="A6393" s="246" t="s">
        <v>18336</v>
      </c>
      <c r="B6393" s="247" t="s">
        <v>18337</v>
      </c>
      <c r="C6393" s="251" t="s">
        <v>35</v>
      </c>
      <c r="D6393" s="251" t="s">
        <v>14644</v>
      </c>
      <c r="E6393" s="250" t="s">
        <v>28</v>
      </c>
      <c r="F6393" s="253" t="s">
        <v>24943</v>
      </c>
    </row>
    <row r="6394" spans="1:6" ht="81">
      <c r="A6394" s="246" t="s">
        <v>18338</v>
      </c>
      <c r="B6394" s="247" t="s">
        <v>18339</v>
      </c>
      <c r="C6394" s="251" t="s">
        <v>35</v>
      </c>
      <c r="D6394" s="251" t="s">
        <v>18340</v>
      </c>
      <c r="E6394" s="250" t="s">
        <v>28</v>
      </c>
      <c r="F6394" s="253" t="s">
        <v>24944</v>
      </c>
    </row>
    <row r="6395" spans="1:6" ht="67.5">
      <c r="A6395" s="246" t="s">
        <v>18341</v>
      </c>
      <c r="B6395" s="247" t="s">
        <v>18342</v>
      </c>
      <c r="C6395" s="251" t="s">
        <v>35</v>
      </c>
      <c r="D6395" s="251" t="s">
        <v>17812</v>
      </c>
      <c r="E6395" s="250" t="s">
        <v>28</v>
      </c>
      <c r="F6395" s="253" t="s">
        <v>24610</v>
      </c>
    </row>
    <row r="6396" spans="1:6" ht="67.5">
      <c r="A6396" s="246" t="s">
        <v>18343</v>
      </c>
      <c r="B6396" s="247" t="s">
        <v>18344</v>
      </c>
      <c r="C6396" s="251" t="s">
        <v>35</v>
      </c>
      <c r="D6396" s="251" t="s">
        <v>18345</v>
      </c>
      <c r="E6396" s="250" t="s">
        <v>28</v>
      </c>
      <c r="F6396" s="253" t="s">
        <v>22383</v>
      </c>
    </row>
    <row r="6397" spans="1:6" ht="94.5">
      <c r="A6397" s="246" t="s">
        <v>18346</v>
      </c>
      <c r="B6397" s="247" t="s">
        <v>18347</v>
      </c>
      <c r="C6397" s="251" t="s">
        <v>35</v>
      </c>
      <c r="D6397" s="251" t="s">
        <v>18348</v>
      </c>
      <c r="E6397" s="250" t="s">
        <v>28</v>
      </c>
      <c r="F6397" s="253" t="s">
        <v>13550</v>
      </c>
    </row>
    <row r="6398" spans="1:6" ht="81">
      <c r="A6398" s="246" t="s">
        <v>18349</v>
      </c>
      <c r="B6398" s="247" t="s">
        <v>18350</v>
      </c>
      <c r="C6398" s="251" t="s">
        <v>35</v>
      </c>
      <c r="D6398" s="251" t="s">
        <v>18351</v>
      </c>
      <c r="E6398" s="250" t="s">
        <v>28</v>
      </c>
      <c r="F6398" s="253" t="s">
        <v>24945</v>
      </c>
    </row>
    <row r="6399" spans="1:6" ht="67.5">
      <c r="A6399" s="246" t="s">
        <v>18352</v>
      </c>
      <c r="B6399" s="247" t="s">
        <v>18353</v>
      </c>
      <c r="C6399" s="251" t="s">
        <v>35</v>
      </c>
      <c r="D6399" s="251" t="s">
        <v>3828</v>
      </c>
      <c r="E6399" s="250" t="s">
        <v>28</v>
      </c>
      <c r="F6399" s="253" t="s">
        <v>24142</v>
      </c>
    </row>
    <row r="6400" spans="1:6" ht="67.5">
      <c r="A6400" s="246" t="s">
        <v>18354</v>
      </c>
      <c r="B6400" s="247" t="s">
        <v>18355</v>
      </c>
      <c r="C6400" s="251" t="s">
        <v>35</v>
      </c>
      <c r="D6400" s="251" t="s">
        <v>18356</v>
      </c>
      <c r="E6400" s="250" t="s">
        <v>28</v>
      </c>
      <c r="F6400" s="253" t="s">
        <v>24946</v>
      </c>
    </row>
    <row r="6401" spans="1:6" ht="94.5">
      <c r="A6401" s="246" t="s">
        <v>18357</v>
      </c>
      <c r="B6401" s="247" t="s">
        <v>18358</v>
      </c>
      <c r="C6401" s="251" t="s">
        <v>35</v>
      </c>
      <c r="D6401" s="251" t="s">
        <v>18359</v>
      </c>
      <c r="E6401" s="250" t="s">
        <v>28</v>
      </c>
      <c r="F6401" s="253" t="s">
        <v>24947</v>
      </c>
    </row>
    <row r="6402" spans="1:6" ht="81">
      <c r="A6402" s="246" t="s">
        <v>18360</v>
      </c>
      <c r="B6402" s="247" t="s">
        <v>18361</v>
      </c>
      <c r="C6402" s="251" t="s">
        <v>35</v>
      </c>
      <c r="D6402" s="251" t="s">
        <v>7733</v>
      </c>
      <c r="E6402" s="250" t="s">
        <v>28</v>
      </c>
      <c r="F6402" s="253" t="s">
        <v>24948</v>
      </c>
    </row>
    <row r="6403" spans="1:6" ht="67.5">
      <c r="A6403" s="246" t="s">
        <v>18362</v>
      </c>
      <c r="B6403" s="247" t="s">
        <v>18363</v>
      </c>
      <c r="C6403" s="251" t="s">
        <v>35</v>
      </c>
      <c r="D6403" s="251" t="s">
        <v>18364</v>
      </c>
      <c r="E6403" s="250" t="s">
        <v>28</v>
      </c>
      <c r="F6403" s="253" t="s">
        <v>24949</v>
      </c>
    </row>
    <row r="6404" spans="1:6" ht="67.5">
      <c r="A6404" s="246" t="s">
        <v>18365</v>
      </c>
      <c r="B6404" s="247" t="s">
        <v>18366</v>
      </c>
      <c r="C6404" s="251" t="s">
        <v>35</v>
      </c>
      <c r="D6404" s="251" t="s">
        <v>18367</v>
      </c>
      <c r="E6404" s="250" t="s">
        <v>28</v>
      </c>
      <c r="F6404" s="253" t="s">
        <v>20647</v>
      </c>
    </row>
    <row r="6405" spans="1:6" ht="94.5">
      <c r="A6405" s="246" t="s">
        <v>18368</v>
      </c>
      <c r="B6405" s="247" t="s">
        <v>18369</v>
      </c>
      <c r="C6405" s="251" t="s">
        <v>35</v>
      </c>
      <c r="D6405" s="251" t="s">
        <v>18370</v>
      </c>
      <c r="E6405" s="250" t="s">
        <v>28</v>
      </c>
      <c r="F6405" s="253" t="s">
        <v>24950</v>
      </c>
    </row>
    <row r="6406" spans="1:6" ht="81">
      <c r="A6406" s="246" t="s">
        <v>18371</v>
      </c>
      <c r="B6406" s="247" t="s">
        <v>18372</v>
      </c>
      <c r="C6406" s="251" t="s">
        <v>35</v>
      </c>
      <c r="D6406" s="251" t="s">
        <v>18373</v>
      </c>
      <c r="E6406" s="250" t="s">
        <v>28</v>
      </c>
      <c r="F6406" s="253" t="s">
        <v>17738</v>
      </c>
    </row>
    <row r="6407" spans="1:6" ht="67.5">
      <c r="A6407" s="246" t="s">
        <v>18374</v>
      </c>
      <c r="B6407" s="247" t="s">
        <v>18375</v>
      </c>
      <c r="C6407" s="251" t="s">
        <v>35</v>
      </c>
      <c r="D6407" s="251" t="s">
        <v>18376</v>
      </c>
      <c r="E6407" s="250" t="s">
        <v>28</v>
      </c>
      <c r="F6407" s="253" t="s">
        <v>24951</v>
      </c>
    </row>
    <row r="6408" spans="1:6" ht="67.5">
      <c r="A6408" s="246" t="s">
        <v>18377</v>
      </c>
      <c r="B6408" s="247" t="s">
        <v>18378</v>
      </c>
      <c r="C6408" s="251" t="s">
        <v>35</v>
      </c>
      <c r="D6408" s="251" t="s">
        <v>18379</v>
      </c>
      <c r="E6408" s="250" t="s">
        <v>28</v>
      </c>
      <c r="F6408" s="253" t="s">
        <v>22448</v>
      </c>
    </row>
    <row r="6409" spans="1:6" ht="94.5">
      <c r="A6409" s="246" t="s">
        <v>18380</v>
      </c>
      <c r="B6409" s="247" t="s">
        <v>18381</v>
      </c>
      <c r="C6409" s="251" t="s">
        <v>35</v>
      </c>
      <c r="D6409" s="251" t="s">
        <v>18382</v>
      </c>
      <c r="E6409" s="250" t="s">
        <v>28</v>
      </c>
      <c r="F6409" s="253" t="s">
        <v>24952</v>
      </c>
    </row>
    <row r="6410" spans="1:6" ht="81">
      <c r="A6410" s="246" t="s">
        <v>18383</v>
      </c>
      <c r="B6410" s="247" t="s">
        <v>18384</v>
      </c>
      <c r="C6410" s="251" t="s">
        <v>35</v>
      </c>
      <c r="D6410" s="251" t="s">
        <v>887</v>
      </c>
      <c r="E6410" s="250" t="s">
        <v>28</v>
      </c>
      <c r="F6410" s="253" t="s">
        <v>24953</v>
      </c>
    </row>
    <row r="6411" spans="1:6" ht="67.5">
      <c r="A6411" s="246" t="s">
        <v>18385</v>
      </c>
      <c r="B6411" s="247" t="s">
        <v>18386</v>
      </c>
      <c r="C6411" s="251" t="s">
        <v>35</v>
      </c>
      <c r="D6411" s="251" t="s">
        <v>18387</v>
      </c>
      <c r="E6411" s="250" t="s">
        <v>28</v>
      </c>
      <c r="F6411" s="253" t="s">
        <v>24954</v>
      </c>
    </row>
    <row r="6412" spans="1:6" ht="67.5">
      <c r="A6412" s="246" t="s">
        <v>18388</v>
      </c>
      <c r="B6412" s="247" t="s">
        <v>18389</v>
      </c>
      <c r="C6412" s="251" t="s">
        <v>35</v>
      </c>
      <c r="D6412" s="251" t="s">
        <v>18390</v>
      </c>
      <c r="E6412" s="250" t="s">
        <v>28</v>
      </c>
      <c r="F6412" s="253" t="s">
        <v>24955</v>
      </c>
    </row>
    <row r="6413" spans="1:6" ht="94.5">
      <c r="A6413" s="246" t="s">
        <v>18391</v>
      </c>
      <c r="B6413" s="247" t="s">
        <v>18392</v>
      </c>
      <c r="C6413" s="251" t="s">
        <v>35</v>
      </c>
      <c r="D6413" s="251" t="s">
        <v>18393</v>
      </c>
      <c r="E6413" s="250" t="s">
        <v>28</v>
      </c>
      <c r="F6413" s="253" t="s">
        <v>23645</v>
      </c>
    </row>
    <row r="6414" spans="1:6" ht="81">
      <c r="A6414" s="246" t="s">
        <v>18394</v>
      </c>
      <c r="B6414" s="247" t="s">
        <v>18395</v>
      </c>
      <c r="C6414" s="251" t="s">
        <v>35</v>
      </c>
      <c r="D6414" s="251" t="s">
        <v>18035</v>
      </c>
      <c r="E6414" s="250" t="s">
        <v>28</v>
      </c>
      <c r="F6414" s="253" t="s">
        <v>24956</v>
      </c>
    </row>
    <row r="6415" spans="1:6" ht="67.5">
      <c r="A6415" s="246" t="s">
        <v>18396</v>
      </c>
      <c r="B6415" s="247" t="s">
        <v>18397</v>
      </c>
      <c r="C6415" s="251" t="s">
        <v>35</v>
      </c>
      <c r="D6415" s="251" t="s">
        <v>18398</v>
      </c>
      <c r="E6415" s="250" t="s">
        <v>28</v>
      </c>
      <c r="F6415" s="253" t="s">
        <v>24957</v>
      </c>
    </row>
    <row r="6416" spans="1:6" ht="67.5">
      <c r="A6416" s="246" t="s">
        <v>18399</v>
      </c>
      <c r="B6416" s="247" t="s">
        <v>18400</v>
      </c>
      <c r="C6416" s="251" t="s">
        <v>35</v>
      </c>
      <c r="D6416" s="251" t="s">
        <v>18401</v>
      </c>
      <c r="E6416" s="250" t="s">
        <v>28</v>
      </c>
      <c r="F6416" s="253" t="s">
        <v>24958</v>
      </c>
    </row>
    <row r="6417" spans="1:6" ht="94.5">
      <c r="A6417" s="246" t="s">
        <v>18402</v>
      </c>
      <c r="B6417" s="247" t="s">
        <v>18403</v>
      </c>
      <c r="C6417" s="251" t="s">
        <v>35</v>
      </c>
      <c r="D6417" s="251" t="s">
        <v>18404</v>
      </c>
      <c r="E6417" s="250" t="s">
        <v>28</v>
      </c>
      <c r="F6417" s="253" t="s">
        <v>21371</v>
      </c>
    </row>
    <row r="6418" spans="1:6" ht="81">
      <c r="A6418" s="246" t="s">
        <v>18405</v>
      </c>
      <c r="B6418" s="247" t="s">
        <v>18406</v>
      </c>
      <c r="C6418" s="251" t="s">
        <v>35</v>
      </c>
      <c r="D6418" s="251" t="s">
        <v>2018</v>
      </c>
      <c r="E6418" s="250" t="s">
        <v>28</v>
      </c>
      <c r="F6418" s="253" t="s">
        <v>23998</v>
      </c>
    </row>
    <row r="6419" spans="1:6" ht="67.5">
      <c r="A6419" s="246" t="s">
        <v>18407</v>
      </c>
      <c r="B6419" s="247" t="s">
        <v>18408</v>
      </c>
      <c r="C6419" s="251" t="s">
        <v>35</v>
      </c>
      <c r="D6419" s="251" t="s">
        <v>10228</v>
      </c>
      <c r="E6419" s="250" t="s">
        <v>28</v>
      </c>
      <c r="F6419" s="253" t="s">
        <v>12343</v>
      </c>
    </row>
    <row r="6420" spans="1:6" ht="67.5">
      <c r="A6420" s="246" t="s">
        <v>18409</v>
      </c>
      <c r="B6420" s="247" t="s">
        <v>18410</v>
      </c>
      <c r="C6420" s="251" t="s">
        <v>35</v>
      </c>
      <c r="D6420" s="251" t="s">
        <v>18411</v>
      </c>
      <c r="E6420" s="250" t="s">
        <v>28</v>
      </c>
      <c r="F6420" s="253" t="s">
        <v>23598</v>
      </c>
    </row>
    <row r="6421" spans="1:6" ht="94.5">
      <c r="A6421" s="246" t="s">
        <v>18412</v>
      </c>
      <c r="B6421" s="247" t="s">
        <v>18413</v>
      </c>
      <c r="C6421" s="251" t="s">
        <v>35</v>
      </c>
      <c r="D6421" s="251" t="s">
        <v>18414</v>
      </c>
      <c r="E6421" s="250" t="s">
        <v>28</v>
      </c>
      <c r="F6421" s="253" t="s">
        <v>24959</v>
      </c>
    </row>
    <row r="6422" spans="1:6" ht="81">
      <c r="A6422" s="246" t="s">
        <v>18415</v>
      </c>
      <c r="B6422" s="247" t="s">
        <v>18416</v>
      </c>
      <c r="C6422" s="251" t="s">
        <v>35</v>
      </c>
      <c r="D6422" s="251" t="s">
        <v>18417</v>
      </c>
      <c r="E6422" s="250" t="s">
        <v>28</v>
      </c>
      <c r="F6422" s="253" t="s">
        <v>17040</v>
      </c>
    </row>
    <row r="6423" spans="1:6" ht="67.5">
      <c r="A6423" s="246" t="s">
        <v>18418</v>
      </c>
      <c r="B6423" s="247" t="s">
        <v>18419</v>
      </c>
      <c r="C6423" s="251" t="s">
        <v>35</v>
      </c>
      <c r="D6423" s="251" t="s">
        <v>18420</v>
      </c>
      <c r="E6423" s="250" t="s">
        <v>28</v>
      </c>
      <c r="F6423" s="253" t="s">
        <v>24960</v>
      </c>
    </row>
    <row r="6424" spans="1:6" ht="67.5">
      <c r="A6424" s="246" t="s">
        <v>18421</v>
      </c>
      <c r="B6424" s="247" t="s">
        <v>18422</v>
      </c>
      <c r="C6424" s="251" t="s">
        <v>35</v>
      </c>
      <c r="D6424" s="251" t="s">
        <v>18423</v>
      </c>
      <c r="E6424" s="250" t="s">
        <v>28</v>
      </c>
      <c r="F6424" s="253" t="s">
        <v>24961</v>
      </c>
    </row>
    <row r="6425" spans="1:6" ht="94.5">
      <c r="A6425" s="246" t="s">
        <v>18424</v>
      </c>
      <c r="B6425" s="247" t="s">
        <v>18425</v>
      </c>
      <c r="C6425" s="251" t="s">
        <v>35</v>
      </c>
      <c r="D6425" s="251" t="s">
        <v>18426</v>
      </c>
      <c r="E6425" s="250" t="s">
        <v>28</v>
      </c>
      <c r="F6425" s="253" t="s">
        <v>24962</v>
      </c>
    </row>
    <row r="6426" spans="1:6" ht="81">
      <c r="A6426" s="246" t="s">
        <v>18427</v>
      </c>
      <c r="B6426" s="247" t="s">
        <v>18428</v>
      </c>
      <c r="C6426" s="251" t="s">
        <v>35</v>
      </c>
      <c r="D6426" s="251" t="s">
        <v>18429</v>
      </c>
      <c r="E6426" s="250" t="s">
        <v>28</v>
      </c>
      <c r="F6426" s="253" t="s">
        <v>24963</v>
      </c>
    </row>
    <row r="6427" spans="1:6" ht="81">
      <c r="A6427" s="246" t="s">
        <v>18430</v>
      </c>
      <c r="B6427" s="247" t="s">
        <v>18431</v>
      </c>
      <c r="C6427" s="251" t="s">
        <v>35</v>
      </c>
      <c r="D6427" s="251" t="s">
        <v>12056</v>
      </c>
      <c r="E6427" s="250" t="s">
        <v>28</v>
      </c>
      <c r="F6427" s="253" t="s">
        <v>24939</v>
      </c>
    </row>
    <row r="6428" spans="1:6" ht="81">
      <c r="A6428" s="246" t="s">
        <v>18432</v>
      </c>
      <c r="B6428" s="247" t="s">
        <v>18433</v>
      </c>
      <c r="C6428" s="251" t="s">
        <v>35</v>
      </c>
      <c r="D6428" s="251" t="s">
        <v>18434</v>
      </c>
      <c r="E6428" s="250" t="s">
        <v>28</v>
      </c>
      <c r="F6428" s="253" t="s">
        <v>24964</v>
      </c>
    </row>
    <row r="6429" spans="1:6" ht="108">
      <c r="A6429" s="246" t="s">
        <v>18435</v>
      </c>
      <c r="B6429" s="247" t="s">
        <v>18436</v>
      </c>
      <c r="C6429" s="251" t="s">
        <v>35</v>
      </c>
      <c r="D6429" s="251" t="s">
        <v>9333</v>
      </c>
      <c r="E6429" s="250" t="s">
        <v>28</v>
      </c>
      <c r="F6429" s="253" t="s">
        <v>24965</v>
      </c>
    </row>
    <row r="6430" spans="1:6" ht="94.5">
      <c r="A6430" s="246" t="s">
        <v>18437</v>
      </c>
      <c r="B6430" s="247" t="s">
        <v>18438</v>
      </c>
      <c r="C6430" s="251" t="s">
        <v>35</v>
      </c>
      <c r="D6430" s="251" t="s">
        <v>18439</v>
      </c>
      <c r="E6430" s="250" t="s">
        <v>28</v>
      </c>
      <c r="F6430" s="253" t="s">
        <v>386</v>
      </c>
    </row>
    <row r="6431" spans="1:6" ht="81">
      <c r="A6431" s="246" t="s">
        <v>18440</v>
      </c>
      <c r="B6431" s="247" t="s">
        <v>18441</v>
      </c>
      <c r="C6431" s="251" t="s">
        <v>35</v>
      </c>
      <c r="D6431" s="251" t="s">
        <v>13232</v>
      </c>
      <c r="E6431" s="250" t="s">
        <v>28</v>
      </c>
      <c r="F6431" s="253" t="s">
        <v>24966</v>
      </c>
    </row>
    <row r="6432" spans="1:6" ht="81">
      <c r="A6432" s="246" t="s">
        <v>18442</v>
      </c>
      <c r="B6432" s="247" t="s">
        <v>18443</v>
      </c>
      <c r="C6432" s="251" t="s">
        <v>35</v>
      </c>
      <c r="D6432" s="251" t="s">
        <v>18444</v>
      </c>
      <c r="E6432" s="250" t="s">
        <v>28</v>
      </c>
      <c r="F6432" s="253" t="s">
        <v>24967</v>
      </c>
    </row>
    <row r="6433" spans="1:6" ht="108">
      <c r="A6433" s="246" t="s">
        <v>18445</v>
      </c>
      <c r="B6433" s="247" t="s">
        <v>18446</v>
      </c>
      <c r="C6433" s="251" t="s">
        <v>35</v>
      </c>
      <c r="D6433" s="251" t="s">
        <v>18447</v>
      </c>
      <c r="E6433" s="250" t="s">
        <v>28</v>
      </c>
      <c r="F6433" s="253" t="s">
        <v>24968</v>
      </c>
    </row>
    <row r="6434" spans="1:6" ht="94.5">
      <c r="A6434" s="246" t="s">
        <v>18448</v>
      </c>
      <c r="B6434" s="247" t="s">
        <v>18449</v>
      </c>
      <c r="C6434" s="251" t="s">
        <v>35</v>
      </c>
      <c r="D6434" s="251" t="s">
        <v>18450</v>
      </c>
      <c r="E6434" s="250" t="s">
        <v>28</v>
      </c>
      <c r="F6434" s="253" t="s">
        <v>24969</v>
      </c>
    </row>
    <row r="6435" spans="1:6" ht="81">
      <c r="A6435" s="246" t="s">
        <v>18451</v>
      </c>
      <c r="B6435" s="247" t="s">
        <v>18452</v>
      </c>
      <c r="C6435" s="251" t="s">
        <v>35</v>
      </c>
      <c r="D6435" s="251" t="s">
        <v>15120</v>
      </c>
      <c r="E6435" s="250" t="s">
        <v>28</v>
      </c>
      <c r="F6435" s="253" t="s">
        <v>16371</v>
      </c>
    </row>
    <row r="6436" spans="1:6" ht="81">
      <c r="A6436" s="246" t="s">
        <v>18453</v>
      </c>
      <c r="B6436" s="247" t="s">
        <v>18454</v>
      </c>
      <c r="C6436" s="251" t="s">
        <v>35</v>
      </c>
      <c r="D6436" s="251" t="s">
        <v>18455</v>
      </c>
      <c r="E6436" s="250" t="s">
        <v>28</v>
      </c>
      <c r="F6436" s="253" t="s">
        <v>24970</v>
      </c>
    </row>
    <row r="6437" spans="1:6" ht="108">
      <c r="A6437" s="246" t="s">
        <v>18456</v>
      </c>
      <c r="B6437" s="247" t="s">
        <v>18457</v>
      </c>
      <c r="C6437" s="251" t="s">
        <v>35</v>
      </c>
      <c r="D6437" s="251" t="s">
        <v>18458</v>
      </c>
      <c r="E6437" s="250" t="s">
        <v>28</v>
      </c>
      <c r="F6437" s="253" t="s">
        <v>24971</v>
      </c>
    </row>
    <row r="6438" spans="1:6" ht="94.5">
      <c r="A6438" s="246" t="s">
        <v>18459</v>
      </c>
      <c r="B6438" s="247" t="s">
        <v>18460</v>
      </c>
      <c r="C6438" s="251" t="s">
        <v>35</v>
      </c>
      <c r="D6438" s="251" t="s">
        <v>18461</v>
      </c>
      <c r="E6438" s="250" t="s">
        <v>28</v>
      </c>
      <c r="F6438" s="253" t="s">
        <v>24972</v>
      </c>
    </row>
    <row r="6439" spans="1:6" ht="81">
      <c r="A6439" s="246" t="s">
        <v>18462</v>
      </c>
      <c r="B6439" s="247" t="s">
        <v>18463</v>
      </c>
      <c r="C6439" s="251" t="s">
        <v>35</v>
      </c>
      <c r="D6439" s="251" t="s">
        <v>18464</v>
      </c>
      <c r="E6439" s="250" t="s">
        <v>28</v>
      </c>
      <c r="F6439" s="253" t="s">
        <v>24973</v>
      </c>
    </row>
    <row r="6440" spans="1:6" ht="81">
      <c r="A6440" s="246" t="s">
        <v>18465</v>
      </c>
      <c r="B6440" s="247" t="s">
        <v>18466</v>
      </c>
      <c r="C6440" s="251" t="s">
        <v>35</v>
      </c>
      <c r="D6440" s="251" t="s">
        <v>18467</v>
      </c>
      <c r="E6440" s="250" t="s">
        <v>28</v>
      </c>
      <c r="F6440" s="253" t="s">
        <v>24974</v>
      </c>
    </row>
    <row r="6441" spans="1:6" ht="108">
      <c r="A6441" s="246" t="s">
        <v>18468</v>
      </c>
      <c r="B6441" s="247" t="s">
        <v>18469</v>
      </c>
      <c r="C6441" s="251" t="s">
        <v>35</v>
      </c>
      <c r="D6441" s="251" t="s">
        <v>18470</v>
      </c>
      <c r="E6441" s="250" t="s">
        <v>28</v>
      </c>
      <c r="F6441" s="253" t="s">
        <v>24975</v>
      </c>
    </row>
    <row r="6442" spans="1:6" ht="94.5">
      <c r="A6442" s="246" t="s">
        <v>18471</v>
      </c>
      <c r="B6442" s="247" t="s">
        <v>18472</v>
      </c>
      <c r="C6442" s="251" t="s">
        <v>35</v>
      </c>
      <c r="D6442" s="251" t="s">
        <v>18473</v>
      </c>
      <c r="E6442" s="250" t="s">
        <v>28</v>
      </c>
      <c r="F6442" s="253" t="s">
        <v>24976</v>
      </c>
    </row>
    <row r="6443" spans="1:6" ht="54">
      <c r="A6443" s="246" t="s">
        <v>18474</v>
      </c>
      <c r="B6443" s="247" t="s">
        <v>18475</v>
      </c>
      <c r="C6443" s="251" t="s">
        <v>35</v>
      </c>
      <c r="D6443" s="251" t="s">
        <v>10141</v>
      </c>
      <c r="E6443" s="250" t="s">
        <v>28</v>
      </c>
      <c r="F6443" s="253" t="s">
        <v>19916</v>
      </c>
    </row>
    <row r="6444" spans="1:6" ht="67.5">
      <c r="A6444" s="246" t="s">
        <v>18476</v>
      </c>
      <c r="B6444" s="247" t="s">
        <v>18477</v>
      </c>
      <c r="C6444" s="251" t="s">
        <v>35</v>
      </c>
      <c r="D6444" s="251" t="s">
        <v>11644</v>
      </c>
      <c r="E6444" s="250" t="s">
        <v>28</v>
      </c>
      <c r="F6444" s="253" t="s">
        <v>1540</v>
      </c>
    </row>
    <row r="6445" spans="1:6" ht="54">
      <c r="A6445" s="246" t="s">
        <v>18478</v>
      </c>
      <c r="B6445" s="247" t="s">
        <v>18479</v>
      </c>
      <c r="C6445" s="251" t="s">
        <v>35</v>
      </c>
      <c r="D6445" s="251" t="s">
        <v>18480</v>
      </c>
      <c r="E6445" s="250" t="s">
        <v>28</v>
      </c>
      <c r="F6445" s="253" t="s">
        <v>12591</v>
      </c>
    </row>
    <row r="6446" spans="1:6" ht="54">
      <c r="A6446" s="246" t="s">
        <v>18481</v>
      </c>
      <c r="B6446" s="247" t="s">
        <v>18482</v>
      </c>
      <c r="C6446" s="251" t="s">
        <v>35</v>
      </c>
      <c r="D6446" s="251" t="s">
        <v>18483</v>
      </c>
      <c r="E6446" s="250" t="s">
        <v>28</v>
      </c>
      <c r="F6446" s="253" t="s">
        <v>20221</v>
      </c>
    </row>
    <row r="6447" spans="1:6" ht="67.5">
      <c r="A6447" s="246" t="s">
        <v>18484</v>
      </c>
      <c r="B6447" s="247" t="s">
        <v>18485</v>
      </c>
      <c r="C6447" s="251" t="s">
        <v>35</v>
      </c>
      <c r="D6447" s="251" t="s">
        <v>7989</v>
      </c>
      <c r="E6447" s="250" t="s">
        <v>28</v>
      </c>
      <c r="F6447" s="253" t="s">
        <v>24977</v>
      </c>
    </row>
    <row r="6448" spans="1:6" ht="54">
      <c r="A6448" s="246" t="s">
        <v>18486</v>
      </c>
      <c r="B6448" s="247" t="s">
        <v>18487</v>
      </c>
      <c r="C6448" s="251" t="s">
        <v>35</v>
      </c>
      <c r="D6448" s="251" t="s">
        <v>18488</v>
      </c>
      <c r="E6448" s="250" t="s">
        <v>28</v>
      </c>
      <c r="F6448" s="253" t="s">
        <v>24978</v>
      </c>
    </row>
    <row r="6449" spans="1:6" ht="40.5">
      <c r="A6449" s="246" t="s">
        <v>18489</v>
      </c>
      <c r="B6449" s="247" t="s">
        <v>18490</v>
      </c>
      <c r="C6449" s="251" t="s">
        <v>35</v>
      </c>
      <c r="D6449" s="251" t="s">
        <v>18491</v>
      </c>
      <c r="E6449" s="250" t="s">
        <v>28</v>
      </c>
      <c r="F6449" s="253" t="s">
        <v>24979</v>
      </c>
    </row>
    <row r="6450" spans="1:6" ht="40.5">
      <c r="A6450" s="246" t="s">
        <v>18492</v>
      </c>
      <c r="B6450" s="247" t="s">
        <v>18493</v>
      </c>
      <c r="C6450" s="251" t="s">
        <v>35</v>
      </c>
      <c r="D6450" s="251" t="s">
        <v>13387</v>
      </c>
      <c r="E6450" s="250" t="s">
        <v>28</v>
      </c>
      <c r="F6450" s="253" t="s">
        <v>23506</v>
      </c>
    </row>
    <row r="6451" spans="1:6" ht="40.5">
      <c r="A6451" s="246" t="s">
        <v>18494</v>
      </c>
      <c r="B6451" s="247" t="s">
        <v>18495</v>
      </c>
      <c r="C6451" s="251" t="s">
        <v>35</v>
      </c>
      <c r="D6451" s="251" t="s">
        <v>18496</v>
      </c>
      <c r="E6451" s="250" t="s">
        <v>28</v>
      </c>
      <c r="F6451" s="253" t="s">
        <v>24980</v>
      </c>
    </row>
    <row r="6452" spans="1:6" ht="40.5">
      <c r="A6452" s="246" t="s">
        <v>18497</v>
      </c>
      <c r="B6452" s="247" t="s">
        <v>18498</v>
      </c>
      <c r="C6452" s="251" t="s">
        <v>35</v>
      </c>
      <c r="D6452" s="251" t="s">
        <v>18499</v>
      </c>
      <c r="E6452" s="250" t="s">
        <v>28</v>
      </c>
      <c r="F6452" s="253" t="s">
        <v>24981</v>
      </c>
    </row>
    <row r="6453" spans="1:6" ht="54">
      <c r="A6453" s="246" t="s">
        <v>18500</v>
      </c>
      <c r="B6453" s="247" t="s">
        <v>18501</v>
      </c>
      <c r="C6453" s="251" t="s">
        <v>35</v>
      </c>
      <c r="D6453" s="251" t="s">
        <v>18502</v>
      </c>
      <c r="E6453" s="250" t="s">
        <v>28</v>
      </c>
      <c r="F6453" s="253" t="s">
        <v>24982</v>
      </c>
    </row>
    <row r="6454" spans="1:6" ht="67.5">
      <c r="A6454" s="246" t="s">
        <v>18503</v>
      </c>
      <c r="B6454" s="247" t="s">
        <v>18504</v>
      </c>
      <c r="C6454" s="251" t="s">
        <v>35</v>
      </c>
      <c r="D6454" s="251" t="s">
        <v>18505</v>
      </c>
      <c r="E6454" s="250" t="s">
        <v>28</v>
      </c>
      <c r="F6454" s="253" t="s">
        <v>24983</v>
      </c>
    </row>
    <row r="6455" spans="1:6" ht="67.5">
      <c r="A6455" s="246" t="s">
        <v>18506</v>
      </c>
      <c r="B6455" s="247" t="s">
        <v>18507</v>
      </c>
      <c r="C6455" s="251" t="s">
        <v>35</v>
      </c>
      <c r="D6455" s="251" t="s">
        <v>18508</v>
      </c>
      <c r="E6455" s="250" t="s">
        <v>28</v>
      </c>
      <c r="F6455" s="253" t="s">
        <v>3254</v>
      </c>
    </row>
    <row r="6456" spans="1:6" ht="54">
      <c r="A6456" s="246" t="s">
        <v>18509</v>
      </c>
      <c r="B6456" s="247" t="s">
        <v>18510</v>
      </c>
      <c r="C6456" s="251" t="s">
        <v>35</v>
      </c>
      <c r="D6456" s="251" t="s">
        <v>18511</v>
      </c>
      <c r="E6456" s="250" t="s">
        <v>28</v>
      </c>
      <c r="F6456" s="253" t="s">
        <v>24984</v>
      </c>
    </row>
    <row r="6457" spans="1:6" ht="67.5">
      <c r="A6457" s="246" t="s">
        <v>18512</v>
      </c>
      <c r="B6457" s="247" t="s">
        <v>18513</v>
      </c>
      <c r="C6457" s="251" t="s">
        <v>35</v>
      </c>
      <c r="D6457" s="251" t="s">
        <v>18514</v>
      </c>
      <c r="E6457" s="250" t="s">
        <v>28</v>
      </c>
      <c r="F6457" s="253" t="s">
        <v>24985</v>
      </c>
    </row>
    <row r="6458" spans="1:6" ht="54">
      <c r="A6458" s="246" t="s">
        <v>18515</v>
      </c>
      <c r="B6458" s="247" t="s">
        <v>18516</v>
      </c>
      <c r="C6458" s="251" t="s">
        <v>35</v>
      </c>
      <c r="D6458" s="251" t="s">
        <v>18517</v>
      </c>
      <c r="E6458" s="250" t="s">
        <v>28</v>
      </c>
      <c r="F6458" s="253" t="s">
        <v>24986</v>
      </c>
    </row>
    <row r="6459" spans="1:6" ht="67.5">
      <c r="A6459" s="246" t="s">
        <v>18518</v>
      </c>
      <c r="B6459" s="247" t="s">
        <v>18519</v>
      </c>
      <c r="C6459" s="251" t="s">
        <v>35</v>
      </c>
      <c r="D6459" s="251" t="s">
        <v>18520</v>
      </c>
      <c r="E6459" s="250" t="s">
        <v>28</v>
      </c>
      <c r="F6459" s="253" t="s">
        <v>18557</v>
      </c>
    </row>
    <row r="6460" spans="1:6" ht="54">
      <c r="A6460" s="246" t="s">
        <v>18521</v>
      </c>
      <c r="B6460" s="247" t="s">
        <v>18522</v>
      </c>
      <c r="C6460" s="251" t="s">
        <v>35</v>
      </c>
      <c r="D6460" s="251" t="s">
        <v>18523</v>
      </c>
      <c r="E6460" s="250" t="s">
        <v>28</v>
      </c>
      <c r="F6460" s="253" t="s">
        <v>24987</v>
      </c>
    </row>
    <row r="6461" spans="1:6" ht="54">
      <c r="A6461" s="246" t="s">
        <v>18524</v>
      </c>
      <c r="B6461" s="247" t="s">
        <v>18525</v>
      </c>
      <c r="C6461" s="251" t="s">
        <v>35</v>
      </c>
      <c r="D6461" s="251" t="s">
        <v>18526</v>
      </c>
      <c r="E6461" s="250" t="s">
        <v>28</v>
      </c>
      <c r="F6461" s="253" t="s">
        <v>24988</v>
      </c>
    </row>
    <row r="6462" spans="1:6" ht="67.5">
      <c r="A6462" s="246" t="s">
        <v>18527</v>
      </c>
      <c r="B6462" s="247" t="s">
        <v>18528</v>
      </c>
      <c r="C6462" s="251" t="s">
        <v>35</v>
      </c>
      <c r="D6462" s="251" t="s">
        <v>18529</v>
      </c>
      <c r="E6462" s="250" t="s">
        <v>28</v>
      </c>
      <c r="F6462" s="253" t="s">
        <v>24989</v>
      </c>
    </row>
    <row r="6463" spans="1:6" ht="94.5">
      <c r="A6463" s="246" t="s">
        <v>18530</v>
      </c>
      <c r="B6463" s="247" t="s">
        <v>18531</v>
      </c>
      <c r="C6463" s="251" t="s">
        <v>35</v>
      </c>
      <c r="D6463" s="251" t="s">
        <v>18532</v>
      </c>
      <c r="E6463" s="250" t="s">
        <v>28</v>
      </c>
      <c r="F6463" s="253" t="s">
        <v>24990</v>
      </c>
    </row>
    <row r="6464" spans="1:6" ht="94.5">
      <c r="A6464" s="246" t="s">
        <v>18533</v>
      </c>
      <c r="B6464" s="247" t="s">
        <v>18534</v>
      </c>
      <c r="C6464" s="251" t="s">
        <v>35</v>
      </c>
      <c r="D6464" s="251" t="s">
        <v>18532</v>
      </c>
      <c r="E6464" s="250" t="s">
        <v>28</v>
      </c>
      <c r="F6464" s="253" t="s">
        <v>24990</v>
      </c>
    </row>
    <row r="6465" spans="1:6" ht="67.5">
      <c r="A6465" s="246" t="s">
        <v>18535</v>
      </c>
      <c r="B6465" s="247" t="s">
        <v>18536</v>
      </c>
      <c r="C6465" s="251" t="s">
        <v>35</v>
      </c>
      <c r="D6465" s="251" t="s">
        <v>18537</v>
      </c>
      <c r="E6465" s="250" t="s">
        <v>28</v>
      </c>
      <c r="F6465" s="253" t="s">
        <v>19977</v>
      </c>
    </row>
    <row r="6466" spans="1:6" ht="67.5">
      <c r="A6466" s="246" t="s">
        <v>18538</v>
      </c>
      <c r="B6466" s="247" t="s">
        <v>18539</v>
      </c>
      <c r="C6466" s="251" t="s">
        <v>35</v>
      </c>
      <c r="D6466" s="251" t="s">
        <v>18540</v>
      </c>
      <c r="E6466" s="250" t="s">
        <v>28</v>
      </c>
      <c r="F6466" s="253" t="s">
        <v>24991</v>
      </c>
    </row>
    <row r="6467" spans="1:6" ht="81">
      <c r="A6467" s="246" t="s">
        <v>18541</v>
      </c>
      <c r="B6467" s="247" t="s">
        <v>18542</v>
      </c>
      <c r="C6467" s="251" t="s">
        <v>35</v>
      </c>
      <c r="D6467" s="251" t="s">
        <v>18543</v>
      </c>
      <c r="E6467" s="250" t="s">
        <v>28</v>
      </c>
      <c r="F6467" s="253" t="s">
        <v>24992</v>
      </c>
    </row>
    <row r="6468" spans="1:6" ht="67.5">
      <c r="A6468" s="246" t="s">
        <v>18544</v>
      </c>
      <c r="B6468" s="247" t="s">
        <v>18545</v>
      </c>
      <c r="C6468" s="251" t="s">
        <v>35</v>
      </c>
      <c r="D6468" s="251" t="s">
        <v>18439</v>
      </c>
      <c r="E6468" s="250" t="s">
        <v>28</v>
      </c>
      <c r="F6468" s="253" t="s">
        <v>23824</v>
      </c>
    </row>
    <row r="6469" spans="1:6" ht="67.5">
      <c r="A6469" s="246" t="s">
        <v>18546</v>
      </c>
      <c r="B6469" s="247" t="s">
        <v>18547</v>
      </c>
      <c r="C6469" s="251" t="s">
        <v>35</v>
      </c>
      <c r="D6469" s="251" t="s">
        <v>18548</v>
      </c>
      <c r="E6469" s="250" t="s">
        <v>28</v>
      </c>
      <c r="F6469" s="253" t="s">
        <v>24993</v>
      </c>
    </row>
    <row r="6470" spans="1:6" ht="54">
      <c r="A6470" s="246" t="s">
        <v>18549</v>
      </c>
      <c r="B6470" s="247" t="s">
        <v>18550</v>
      </c>
      <c r="C6470" s="251" t="s">
        <v>35</v>
      </c>
      <c r="D6470" s="251" t="s">
        <v>18551</v>
      </c>
      <c r="E6470" s="250" t="s">
        <v>28</v>
      </c>
      <c r="F6470" s="253" t="s">
        <v>24994</v>
      </c>
    </row>
    <row r="6471" spans="1:6" ht="67.5">
      <c r="A6471" s="246" t="s">
        <v>18552</v>
      </c>
      <c r="B6471" s="247" t="s">
        <v>18553</v>
      </c>
      <c r="C6471" s="251" t="s">
        <v>35</v>
      </c>
      <c r="D6471" s="251" t="s">
        <v>18554</v>
      </c>
      <c r="E6471" s="250" t="s">
        <v>28</v>
      </c>
      <c r="F6471" s="253" t="s">
        <v>24995</v>
      </c>
    </row>
    <row r="6472" spans="1:6" ht="67.5">
      <c r="A6472" s="246" t="s">
        <v>18555</v>
      </c>
      <c r="B6472" s="247" t="s">
        <v>18556</v>
      </c>
      <c r="C6472" s="251" t="s">
        <v>35</v>
      </c>
      <c r="D6472" s="251" t="s">
        <v>18557</v>
      </c>
      <c r="E6472" s="250" t="s">
        <v>28</v>
      </c>
      <c r="F6472" s="253" t="s">
        <v>24996</v>
      </c>
    </row>
    <row r="6473" spans="1:6" ht="67.5">
      <c r="A6473" s="246" t="s">
        <v>18558</v>
      </c>
      <c r="B6473" s="247" t="s">
        <v>18559</v>
      </c>
      <c r="C6473" s="251" t="s">
        <v>35</v>
      </c>
      <c r="D6473" s="251" t="s">
        <v>18560</v>
      </c>
      <c r="E6473" s="250" t="s">
        <v>28</v>
      </c>
      <c r="F6473" s="253" t="s">
        <v>24997</v>
      </c>
    </row>
    <row r="6474" spans="1:6" ht="67.5">
      <c r="A6474" s="246" t="s">
        <v>18561</v>
      </c>
      <c r="B6474" s="247" t="s">
        <v>18562</v>
      </c>
      <c r="C6474" s="251" t="s">
        <v>35</v>
      </c>
      <c r="D6474" s="251" t="s">
        <v>18563</v>
      </c>
      <c r="E6474" s="250" t="s">
        <v>28</v>
      </c>
      <c r="F6474" s="253" t="s">
        <v>24998</v>
      </c>
    </row>
    <row r="6475" spans="1:6" ht="67.5">
      <c r="A6475" s="246" t="s">
        <v>18564</v>
      </c>
      <c r="B6475" s="247" t="s">
        <v>18565</v>
      </c>
      <c r="C6475" s="251" t="s">
        <v>35</v>
      </c>
      <c r="D6475" s="251" t="s">
        <v>18566</v>
      </c>
      <c r="E6475" s="250" t="s">
        <v>28</v>
      </c>
      <c r="F6475" s="253" t="s">
        <v>24999</v>
      </c>
    </row>
    <row r="6476" spans="1:6" ht="67.5">
      <c r="A6476" s="246" t="s">
        <v>18567</v>
      </c>
      <c r="B6476" s="247" t="s">
        <v>18568</v>
      </c>
      <c r="C6476" s="251" t="s">
        <v>35</v>
      </c>
      <c r="D6476" s="251" t="s">
        <v>14734</v>
      </c>
      <c r="E6476" s="250" t="s">
        <v>28</v>
      </c>
      <c r="F6476" s="253" t="s">
        <v>25000</v>
      </c>
    </row>
    <row r="6477" spans="1:6" ht="40.5">
      <c r="A6477" s="246" t="s">
        <v>18569</v>
      </c>
      <c r="B6477" s="247" t="s">
        <v>18570</v>
      </c>
      <c r="C6477" s="251" t="s">
        <v>238</v>
      </c>
      <c r="D6477" s="251" t="s">
        <v>18571</v>
      </c>
      <c r="E6477" s="250" t="s">
        <v>28</v>
      </c>
      <c r="F6477" s="253" t="s">
        <v>13162</v>
      </c>
    </row>
    <row r="6478" spans="1:6" ht="54">
      <c r="A6478" s="246" t="s">
        <v>18572</v>
      </c>
      <c r="B6478" s="247" t="s">
        <v>18573</v>
      </c>
      <c r="C6478" s="251" t="s">
        <v>238</v>
      </c>
      <c r="D6478" s="251" t="s">
        <v>14292</v>
      </c>
      <c r="E6478" s="250" t="s">
        <v>28</v>
      </c>
      <c r="F6478" s="253" t="s">
        <v>25001</v>
      </c>
    </row>
    <row r="6479" spans="1:6" ht="40.5">
      <c r="A6479" s="246" t="s">
        <v>18574</v>
      </c>
      <c r="B6479" s="247" t="s">
        <v>18575</v>
      </c>
      <c r="C6479" s="251" t="s">
        <v>238</v>
      </c>
      <c r="D6479" s="251" t="s">
        <v>18576</v>
      </c>
      <c r="E6479" s="250" t="s">
        <v>28</v>
      </c>
      <c r="F6479" s="253" t="s">
        <v>25002</v>
      </c>
    </row>
    <row r="6480" spans="1:6" ht="27">
      <c r="A6480" s="246" t="s">
        <v>18577</v>
      </c>
      <c r="B6480" s="247" t="s">
        <v>18578</v>
      </c>
      <c r="C6480" s="251" t="s">
        <v>238</v>
      </c>
      <c r="D6480" s="251" t="s">
        <v>8849</v>
      </c>
      <c r="E6480" s="250" t="s">
        <v>28</v>
      </c>
      <c r="F6480" s="253" t="s">
        <v>2220</v>
      </c>
    </row>
    <row r="6481" spans="1:6" ht="40.5">
      <c r="A6481" s="246" t="s">
        <v>18579</v>
      </c>
      <c r="B6481" s="247" t="s">
        <v>18580</v>
      </c>
      <c r="C6481" s="251" t="s">
        <v>35</v>
      </c>
      <c r="D6481" s="251" t="s">
        <v>18581</v>
      </c>
      <c r="E6481" s="250" t="s">
        <v>28</v>
      </c>
      <c r="F6481" s="253" t="s">
        <v>25003</v>
      </c>
    </row>
    <row r="6482" spans="1:6" ht="40.5">
      <c r="A6482" s="246" t="s">
        <v>18582</v>
      </c>
      <c r="B6482" s="247" t="s">
        <v>18583</v>
      </c>
      <c r="C6482" s="251" t="s">
        <v>35</v>
      </c>
      <c r="D6482" s="251" t="s">
        <v>18584</v>
      </c>
      <c r="E6482" s="250" t="s">
        <v>28</v>
      </c>
      <c r="F6482" s="253" t="s">
        <v>22358</v>
      </c>
    </row>
    <row r="6483" spans="1:6" ht="27">
      <c r="A6483" s="246" t="s">
        <v>18585</v>
      </c>
      <c r="B6483" s="247" t="s">
        <v>18586</v>
      </c>
      <c r="C6483" s="251" t="s">
        <v>238</v>
      </c>
      <c r="D6483" s="251" t="s">
        <v>17401</v>
      </c>
      <c r="E6483" s="250" t="s">
        <v>28</v>
      </c>
      <c r="F6483" s="253" t="s">
        <v>23493</v>
      </c>
    </row>
    <row r="6484" spans="1:6" ht="27">
      <c r="A6484" s="246" t="s">
        <v>18587</v>
      </c>
      <c r="B6484" s="247" t="s">
        <v>18588</v>
      </c>
      <c r="C6484" s="251" t="s">
        <v>35</v>
      </c>
      <c r="D6484" s="251" t="s">
        <v>18589</v>
      </c>
      <c r="E6484" s="250" t="s">
        <v>28</v>
      </c>
      <c r="F6484" s="253" t="s">
        <v>25004</v>
      </c>
    </row>
    <row r="6485" spans="1:6" ht="40.5">
      <c r="A6485" s="246" t="s">
        <v>18590</v>
      </c>
      <c r="B6485" s="247" t="s">
        <v>18591</v>
      </c>
      <c r="C6485" s="251" t="s">
        <v>35</v>
      </c>
      <c r="D6485" s="251" t="s">
        <v>18592</v>
      </c>
      <c r="E6485" s="250" t="s">
        <v>28</v>
      </c>
      <c r="F6485" s="253" t="s">
        <v>25005</v>
      </c>
    </row>
    <row r="6486" spans="1:6" ht="27">
      <c r="A6486" s="246" t="s">
        <v>18593</v>
      </c>
      <c r="B6486" s="247" t="s">
        <v>18594</v>
      </c>
      <c r="C6486" s="251" t="s">
        <v>35</v>
      </c>
      <c r="D6486" s="251" t="s">
        <v>9491</v>
      </c>
      <c r="E6486" s="250" t="s">
        <v>28</v>
      </c>
      <c r="F6486" s="253" t="s">
        <v>23717</v>
      </c>
    </row>
    <row r="6487" spans="1:6" ht="40.5">
      <c r="A6487" s="246" t="s">
        <v>18595</v>
      </c>
      <c r="B6487" s="247" t="s">
        <v>18596</v>
      </c>
      <c r="C6487" s="251" t="s">
        <v>35</v>
      </c>
      <c r="D6487" s="251" t="s">
        <v>18597</v>
      </c>
      <c r="E6487" s="250" t="s">
        <v>28</v>
      </c>
      <c r="F6487" s="253" t="s">
        <v>9054</v>
      </c>
    </row>
    <row r="6488" spans="1:6" ht="27">
      <c r="A6488" s="246" t="s">
        <v>18598</v>
      </c>
      <c r="B6488" s="247" t="s">
        <v>18599</v>
      </c>
      <c r="C6488" s="251" t="s">
        <v>238</v>
      </c>
      <c r="D6488" s="251" t="s">
        <v>18600</v>
      </c>
      <c r="E6488" s="250" t="s">
        <v>28</v>
      </c>
      <c r="F6488" s="253" t="s">
        <v>25006</v>
      </c>
    </row>
    <row r="6489" spans="1:6" ht="40.5">
      <c r="A6489" s="246" t="s">
        <v>18601</v>
      </c>
      <c r="B6489" s="247" t="s">
        <v>18602</v>
      </c>
      <c r="C6489" s="251" t="s">
        <v>238</v>
      </c>
      <c r="D6489" s="251" t="s">
        <v>12459</v>
      </c>
      <c r="E6489" s="250" t="s">
        <v>28</v>
      </c>
      <c r="F6489" s="253" t="s">
        <v>23345</v>
      </c>
    </row>
    <row r="6490" spans="1:6" ht="27">
      <c r="A6490" s="246" t="s">
        <v>18603</v>
      </c>
      <c r="B6490" s="247" t="s">
        <v>18604</v>
      </c>
      <c r="C6490" s="251" t="s">
        <v>35</v>
      </c>
      <c r="D6490" s="251" t="s">
        <v>18605</v>
      </c>
      <c r="E6490" s="250" t="s">
        <v>28</v>
      </c>
      <c r="F6490" s="253" t="s">
        <v>12234</v>
      </c>
    </row>
    <row r="6491" spans="1:6" ht="40.5">
      <c r="A6491" s="246" t="s">
        <v>18606</v>
      </c>
      <c r="B6491" s="247" t="s">
        <v>18607</v>
      </c>
      <c r="C6491" s="251" t="s">
        <v>35</v>
      </c>
      <c r="D6491" s="251" t="s">
        <v>18608</v>
      </c>
      <c r="E6491" s="250" t="s">
        <v>28</v>
      </c>
      <c r="F6491" s="253" t="s">
        <v>25007</v>
      </c>
    </row>
    <row r="6492" spans="1:6" ht="40.5">
      <c r="A6492" s="246" t="s">
        <v>18609</v>
      </c>
      <c r="B6492" s="247" t="s">
        <v>18610</v>
      </c>
      <c r="C6492" s="251" t="s">
        <v>35</v>
      </c>
      <c r="D6492" s="251" t="s">
        <v>18611</v>
      </c>
      <c r="E6492" s="250" t="s">
        <v>28</v>
      </c>
      <c r="F6492" s="253" t="s">
        <v>9377</v>
      </c>
    </row>
    <row r="6493" spans="1:6" ht="27">
      <c r="A6493" s="246" t="s">
        <v>18612</v>
      </c>
      <c r="B6493" s="247" t="s">
        <v>18613</v>
      </c>
      <c r="C6493" s="251" t="s">
        <v>238</v>
      </c>
      <c r="D6493" s="251" t="s">
        <v>18614</v>
      </c>
      <c r="E6493" s="250" t="s">
        <v>28</v>
      </c>
      <c r="F6493" s="253" t="s">
        <v>24726</v>
      </c>
    </row>
    <row r="6494" spans="1:6" ht="40.5">
      <c r="A6494" s="246" t="s">
        <v>18615</v>
      </c>
      <c r="B6494" s="247" t="s">
        <v>18616</v>
      </c>
      <c r="C6494" s="251" t="s">
        <v>35</v>
      </c>
      <c r="D6494" s="251" t="s">
        <v>18617</v>
      </c>
      <c r="E6494" s="250" t="s">
        <v>28</v>
      </c>
      <c r="F6494" s="253" t="s">
        <v>23458</v>
      </c>
    </row>
    <row r="6495" spans="1:6" ht="40.5">
      <c r="A6495" s="246" t="s">
        <v>18618</v>
      </c>
      <c r="B6495" s="247" t="s">
        <v>18619</v>
      </c>
      <c r="C6495" s="251" t="s">
        <v>35</v>
      </c>
      <c r="D6495" s="251" t="s">
        <v>18620</v>
      </c>
      <c r="E6495" s="250" t="s">
        <v>28</v>
      </c>
      <c r="F6495" s="253" t="s">
        <v>25008</v>
      </c>
    </row>
    <row r="6496" spans="1:6" ht="81">
      <c r="A6496" s="246" t="s">
        <v>18621</v>
      </c>
      <c r="B6496" s="247" t="s">
        <v>18622</v>
      </c>
      <c r="C6496" s="251" t="s">
        <v>35</v>
      </c>
      <c r="D6496" s="251" t="s">
        <v>18623</v>
      </c>
      <c r="E6496" s="250" t="s">
        <v>28</v>
      </c>
      <c r="F6496" s="253" t="s">
        <v>10926</v>
      </c>
    </row>
    <row r="6497" spans="1:6" ht="67.5">
      <c r="A6497" s="246" t="s">
        <v>18624</v>
      </c>
      <c r="B6497" s="247" t="s">
        <v>18625</v>
      </c>
      <c r="C6497" s="251" t="s">
        <v>35</v>
      </c>
      <c r="D6497" s="251" t="s">
        <v>9871</v>
      </c>
      <c r="E6497" s="250" t="s">
        <v>28</v>
      </c>
      <c r="F6497" s="253" t="s">
        <v>3755</v>
      </c>
    </row>
    <row r="6498" spans="1:6" ht="67.5">
      <c r="A6498" s="246" t="s">
        <v>18626</v>
      </c>
      <c r="B6498" s="247" t="s">
        <v>18627</v>
      </c>
      <c r="C6498" s="251" t="s">
        <v>35</v>
      </c>
      <c r="D6498" s="251" t="s">
        <v>546</v>
      </c>
      <c r="E6498" s="250" t="s">
        <v>28</v>
      </c>
      <c r="F6498" s="253" t="s">
        <v>2740</v>
      </c>
    </row>
    <row r="6499" spans="1:6" ht="67.5">
      <c r="A6499" s="246" t="s">
        <v>18628</v>
      </c>
      <c r="B6499" s="247" t="s">
        <v>18629</v>
      </c>
      <c r="C6499" s="251" t="s">
        <v>35</v>
      </c>
      <c r="D6499" s="251" t="s">
        <v>18630</v>
      </c>
      <c r="E6499" s="250" t="s">
        <v>28</v>
      </c>
      <c r="F6499" s="253" t="s">
        <v>19369</v>
      </c>
    </row>
    <row r="6500" spans="1:6" ht="67.5">
      <c r="A6500" s="246" t="s">
        <v>18631</v>
      </c>
      <c r="B6500" s="247" t="s">
        <v>18632</v>
      </c>
      <c r="C6500" s="251" t="s">
        <v>35</v>
      </c>
      <c r="D6500" s="251" t="s">
        <v>9871</v>
      </c>
      <c r="E6500" s="250" t="s">
        <v>28</v>
      </c>
      <c r="F6500" s="253" t="s">
        <v>25009</v>
      </c>
    </row>
    <row r="6501" spans="1:6" ht="67.5">
      <c r="A6501" s="246" t="s">
        <v>18633</v>
      </c>
      <c r="B6501" s="247" t="s">
        <v>18634</v>
      </c>
      <c r="C6501" s="251" t="s">
        <v>35</v>
      </c>
      <c r="D6501" s="251" t="s">
        <v>18635</v>
      </c>
      <c r="E6501" s="250" t="s">
        <v>28</v>
      </c>
      <c r="F6501" s="253" t="s">
        <v>25006</v>
      </c>
    </row>
    <row r="6502" spans="1:6" ht="67.5">
      <c r="A6502" s="246" t="s">
        <v>18636</v>
      </c>
      <c r="B6502" s="247" t="s">
        <v>18637</v>
      </c>
      <c r="C6502" s="251" t="s">
        <v>35</v>
      </c>
      <c r="D6502" s="251" t="s">
        <v>18638</v>
      </c>
      <c r="E6502" s="250" t="s">
        <v>28</v>
      </c>
      <c r="F6502" s="253" t="s">
        <v>2854</v>
      </c>
    </row>
    <row r="6503" spans="1:6" ht="67.5">
      <c r="A6503" s="246" t="s">
        <v>18639</v>
      </c>
      <c r="B6503" s="247" t="s">
        <v>18640</v>
      </c>
      <c r="C6503" s="251" t="s">
        <v>35</v>
      </c>
      <c r="D6503" s="251" t="s">
        <v>18641</v>
      </c>
      <c r="E6503" s="250" t="s">
        <v>28</v>
      </c>
      <c r="F6503" s="253" t="s">
        <v>11961</v>
      </c>
    </row>
    <row r="6504" spans="1:6" ht="67.5">
      <c r="A6504" s="246" t="s">
        <v>18642</v>
      </c>
      <c r="B6504" s="247" t="s">
        <v>18643</v>
      </c>
      <c r="C6504" s="251" t="s">
        <v>35</v>
      </c>
      <c r="D6504" s="251" t="s">
        <v>18644</v>
      </c>
      <c r="E6504" s="250" t="s">
        <v>28</v>
      </c>
      <c r="F6504" s="253" t="s">
        <v>24042</v>
      </c>
    </row>
    <row r="6505" spans="1:6" ht="67.5">
      <c r="A6505" s="246" t="s">
        <v>18645</v>
      </c>
      <c r="B6505" s="247" t="s">
        <v>18646</v>
      </c>
      <c r="C6505" s="251" t="s">
        <v>35</v>
      </c>
      <c r="D6505" s="251" t="s">
        <v>18647</v>
      </c>
      <c r="E6505" s="250" t="s">
        <v>28</v>
      </c>
      <c r="F6505" s="253" t="s">
        <v>23174</v>
      </c>
    </row>
    <row r="6506" spans="1:6" ht="67.5">
      <c r="A6506" s="246" t="s">
        <v>18648</v>
      </c>
      <c r="B6506" s="247" t="s">
        <v>18649</v>
      </c>
      <c r="C6506" s="251" t="s">
        <v>35</v>
      </c>
      <c r="D6506" s="251" t="s">
        <v>18650</v>
      </c>
      <c r="E6506" s="250" t="s">
        <v>28</v>
      </c>
      <c r="F6506" s="253" t="s">
        <v>3108</v>
      </c>
    </row>
    <row r="6507" spans="1:6" ht="81">
      <c r="A6507" s="246" t="s">
        <v>18651</v>
      </c>
      <c r="B6507" s="247" t="s">
        <v>18652</v>
      </c>
      <c r="C6507" s="251" t="s">
        <v>35</v>
      </c>
      <c r="D6507" s="251" t="s">
        <v>18653</v>
      </c>
      <c r="E6507" s="250" t="s">
        <v>28</v>
      </c>
      <c r="F6507" s="253" t="s">
        <v>18600</v>
      </c>
    </row>
    <row r="6508" spans="1:6" ht="81">
      <c r="A6508" s="246" t="s">
        <v>18654</v>
      </c>
      <c r="B6508" s="247" t="s">
        <v>18655</v>
      </c>
      <c r="C6508" s="251" t="s">
        <v>35</v>
      </c>
      <c r="D6508" s="251" t="s">
        <v>18656</v>
      </c>
      <c r="E6508" s="250" t="s">
        <v>28</v>
      </c>
      <c r="F6508" s="253" t="s">
        <v>11027</v>
      </c>
    </row>
    <row r="6509" spans="1:6" ht="81">
      <c r="A6509" s="246" t="s">
        <v>18657</v>
      </c>
      <c r="B6509" s="247" t="s">
        <v>18658</v>
      </c>
      <c r="C6509" s="251" t="s">
        <v>35</v>
      </c>
      <c r="D6509" s="251" t="s">
        <v>18659</v>
      </c>
      <c r="E6509" s="250" t="s">
        <v>28</v>
      </c>
      <c r="F6509" s="253" t="s">
        <v>24139</v>
      </c>
    </row>
    <row r="6510" spans="1:6" ht="81">
      <c r="A6510" s="246" t="s">
        <v>18660</v>
      </c>
      <c r="B6510" s="247" t="s">
        <v>18661</v>
      </c>
      <c r="C6510" s="251" t="s">
        <v>35</v>
      </c>
      <c r="D6510" s="251" t="s">
        <v>8664</v>
      </c>
      <c r="E6510" s="250" t="s">
        <v>28</v>
      </c>
      <c r="F6510" s="253" t="s">
        <v>248</v>
      </c>
    </row>
    <row r="6511" spans="1:6" ht="81">
      <c r="A6511" s="246" t="s">
        <v>18662</v>
      </c>
      <c r="B6511" s="247" t="s">
        <v>18663</v>
      </c>
      <c r="C6511" s="251" t="s">
        <v>35</v>
      </c>
      <c r="D6511" s="251" t="s">
        <v>18664</v>
      </c>
      <c r="E6511" s="250" t="s">
        <v>28</v>
      </c>
      <c r="F6511" s="253" t="s">
        <v>1693</v>
      </c>
    </row>
    <row r="6512" spans="1:6" ht="81">
      <c r="A6512" s="246" t="s">
        <v>18665</v>
      </c>
      <c r="B6512" s="247" t="s">
        <v>18666</v>
      </c>
      <c r="C6512" s="251" t="s">
        <v>35</v>
      </c>
      <c r="D6512" s="251" t="s">
        <v>18667</v>
      </c>
      <c r="E6512" s="250" t="s">
        <v>28</v>
      </c>
      <c r="F6512" s="253" t="s">
        <v>8342</v>
      </c>
    </row>
    <row r="6513" spans="1:6" ht="81">
      <c r="A6513" s="246" t="s">
        <v>18668</v>
      </c>
      <c r="B6513" s="247" t="s">
        <v>18669</v>
      </c>
      <c r="C6513" s="251" t="s">
        <v>35</v>
      </c>
      <c r="D6513" s="251" t="s">
        <v>18670</v>
      </c>
      <c r="E6513" s="250" t="s">
        <v>28</v>
      </c>
      <c r="F6513" s="253" t="s">
        <v>25010</v>
      </c>
    </row>
    <row r="6514" spans="1:6" ht="67.5">
      <c r="A6514" s="246" t="s">
        <v>18671</v>
      </c>
      <c r="B6514" s="247" t="s">
        <v>18672</v>
      </c>
      <c r="C6514" s="251" t="s">
        <v>35</v>
      </c>
      <c r="D6514" s="251" t="s">
        <v>18673</v>
      </c>
      <c r="E6514" s="250" t="s">
        <v>28</v>
      </c>
      <c r="F6514" s="253" t="s">
        <v>12552</v>
      </c>
    </row>
    <row r="6515" spans="1:6" ht="81">
      <c r="A6515" s="246" t="s">
        <v>18674</v>
      </c>
      <c r="B6515" s="247" t="s">
        <v>18675</v>
      </c>
      <c r="C6515" s="251" t="s">
        <v>30</v>
      </c>
      <c r="D6515" s="251" t="s">
        <v>18676</v>
      </c>
      <c r="E6515" s="250" t="s">
        <v>28</v>
      </c>
      <c r="F6515" s="253" t="s">
        <v>25011</v>
      </c>
    </row>
    <row r="6516" spans="1:6" ht="81">
      <c r="A6516" s="246" t="s">
        <v>18677</v>
      </c>
      <c r="B6516" s="247" t="s">
        <v>18678</v>
      </c>
      <c r="C6516" s="251" t="s">
        <v>30</v>
      </c>
      <c r="D6516" s="251" t="s">
        <v>18679</v>
      </c>
      <c r="E6516" s="250" t="s">
        <v>28</v>
      </c>
      <c r="F6516" s="253" t="s">
        <v>25012</v>
      </c>
    </row>
    <row r="6517" spans="1:6" ht="81">
      <c r="A6517" s="246" t="s">
        <v>18680</v>
      </c>
      <c r="B6517" s="247" t="s">
        <v>18681</v>
      </c>
      <c r="C6517" s="251" t="s">
        <v>30</v>
      </c>
      <c r="D6517" s="251" t="s">
        <v>18682</v>
      </c>
      <c r="E6517" s="250" t="s">
        <v>28</v>
      </c>
      <c r="F6517" s="253" t="s">
        <v>25013</v>
      </c>
    </row>
    <row r="6518" spans="1:6" ht="81">
      <c r="A6518" s="246" t="s">
        <v>18683</v>
      </c>
      <c r="B6518" s="247" t="s">
        <v>18684</v>
      </c>
      <c r="C6518" s="251" t="s">
        <v>30</v>
      </c>
      <c r="D6518" s="251" t="s">
        <v>18685</v>
      </c>
      <c r="E6518" s="250" t="s">
        <v>28</v>
      </c>
      <c r="F6518" s="253" t="s">
        <v>25014</v>
      </c>
    </row>
    <row r="6519" spans="1:6" ht="67.5">
      <c r="A6519" s="246" t="s">
        <v>18686</v>
      </c>
      <c r="B6519" s="247" t="s">
        <v>18687</v>
      </c>
      <c r="C6519" s="251" t="s">
        <v>30</v>
      </c>
      <c r="D6519" s="251" t="s">
        <v>18688</v>
      </c>
      <c r="E6519" s="250" t="s">
        <v>28</v>
      </c>
      <c r="F6519" s="253" t="s">
        <v>25015</v>
      </c>
    </row>
    <row r="6520" spans="1:6" ht="67.5">
      <c r="A6520" s="246" t="s">
        <v>18689</v>
      </c>
      <c r="B6520" s="247" t="s">
        <v>18690</v>
      </c>
      <c r="C6520" s="251" t="s">
        <v>30</v>
      </c>
      <c r="D6520" s="251" t="s">
        <v>18691</v>
      </c>
      <c r="E6520" s="250" t="s">
        <v>28</v>
      </c>
      <c r="F6520" s="253" t="s">
        <v>25016</v>
      </c>
    </row>
    <row r="6521" spans="1:6" ht="67.5">
      <c r="A6521" s="246" t="s">
        <v>18692</v>
      </c>
      <c r="B6521" s="247" t="s">
        <v>18693</v>
      </c>
      <c r="C6521" s="251" t="s">
        <v>30</v>
      </c>
      <c r="D6521" s="251" t="s">
        <v>18694</v>
      </c>
      <c r="E6521" s="250" t="s">
        <v>28</v>
      </c>
      <c r="F6521" s="253" t="s">
        <v>25017</v>
      </c>
    </row>
    <row r="6522" spans="1:6" ht="67.5">
      <c r="A6522" s="246" t="s">
        <v>18695</v>
      </c>
      <c r="B6522" s="247" t="s">
        <v>18696</v>
      </c>
      <c r="C6522" s="251" t="s">
        <v>30</v>
      </c>
      <c r="D6522" s="251" t="s">
        <v>18697</v>
      </c>
      <c r="E6522" s="250" t="s">
        <v>28</v>
      </c>
      <c r="F6522" s="253" t="s">
        <v>25018</v>
      </c>
    </row>
    <row r="6523" spans="1:6" ht="67.5">
      <c r="A6523" s="246" t="s">
        <v>18698</v>
      </c>
      <c r="B6523" s="247" t="s">
        <v>18699</v>
      </c>
      <c r="C6523" s="251" t="s">
        <v>30</v>
      </c>
      <c r="D6523" s="251" t="s">
        <v>18700</v>
      </c>
      <c r="E6523" s="250" t="s">
        <v>28</v>
      </c>
      <c r="F6523" s="253" t="s">
        <v>25019</v>
      </c>
    </row>
    <row r="6524" spans="1:6" ht="67.5">
      <c r="A6524" s="246" t="s">
        <v>18701</v>
      </c>
      <c r="B6524" s="247" t="s">
        <v>18702</v>
      </c>
      <c r="C6524" s="251" t="s">
        <v>30</v>
      </c>
      <c r="D6524" s="251" t="s">
        <v>18703</v>
      </c>
      <c r="E6524" s="250" t="s">
        <v>28</v>
      </c>
      <c r="F6524" s="253" t="s">
        <v>25020</v>
      </c>
    </row>
    <row r="6525" spans="1:6" ht="67.5">
      <c r="A6525" s="246" t="s">
        <v>18704</v>
      </c>
      <c r="B6525" s="247" t="s">
        <v>18705</v>
      </c>
      <c r="C6525" s="251" t="s">
        <v>30</v>
      </c>
      <c r="D6525" s="251" t="s">
        <v>18706</v>
      </c>
      <c r="E6525" s="250" t="s">
        <v>28</v>
      </c>
      <c r="F6525" s="253" t="s">
        <v>25021</v>
      </c>
    </row>
    <row r="6526" spans="1:6" ht="67.5">
      <c r="A6526" s="246" t="s">
        <v>18707</v>
      </c>
      <c r="B6526" s="247" t="s">
        <v>18708</v>
      </c>
      <c r="C6526" s="251" t="s">
        <v>30</v>
      </c>
      <c r="D6526" s="251" t="s">
        <v>18709</v>
      </c>
      <c r="E6526" s="250" t="s">
        <v>28</v>
      </c>
      <c r="F6526" s="253" t="s">
        <v>25022</v>
      </c>
    </row>
    <row r="6527" spans="1:6" ht="54">
      <c r="A6527" s="246" t="s">
        <v>18710</v>
      </c>
      <c r="B6527" s="247" t="s">
        <v>18711</v>
      </c>
      <c r="C6527" s="251" t="s">
        <v>30</v>
      </c>
      <c r="D6527" s="251" t="s">
        <v>18712</v>
      </c>
      <c r="E6527" s="250" t="s">
        <v>28</v>
      </c>
      <c r="F6527" s="253" t="s">
        <v>25023</v>
      </c>
    </row>
    <row r="6528" spans="1:6" ht="54">
      <c r="A6528" s="246" t="s">
        <v>18713</v>
      </c>
      <c r="B6528" s="247" t="s">
        <v>18714</v>
      </c>
      <c r="C6528" s="251" t="s">
        <v>30</v>
      </c>
      <c r="D6528" s="251" t="s">
        <v>18715</v>
      </c>
      <c r="E6528" s="250" t="s">
        <v>28</v>
      </c>
      <c r="F6528" s="253" t="s">
        <v>25024</v>
      </c>
    </row>
    <row r="6529" spans="1:6" ht="54">
      <c r="A6529" s="246" t="s">
        <v>18716</v>
      </c>
      <c r="B6529" s="247" t="s">
        <v>18717</v>
      </c>
      <c r="C6529" s="251" t="s">
        <v>30</v>
      </c>
      <c r="D6529" s="251" t="s">
        <v>18718</v>
      </c>
      <c r="E6529" s="250" t="s">
        <v>28</v>
      </c>
      <c r="F6529" s="253" t="s">
        <v>25025</v>
      </c>
    </row>
    <row r="6530" spans="1:6" ht="54">
      <c r="A6530" s="246" t="s">
        <v>18719</v>
      </c>
      <c r="B6530" s="247" t="s">
        <v>18720</v>
      </c>
      <c r="C6530" s="251" t="s">
        <v>30</v>
      </c>
      <c r="D6530" s="251" t="s">
        <v>18721</v>
      </c>
      <c r="E6530" s="250" t="s">
        <v>28</v>
      </c>
      <c r="F6530" s="253" t="s">
        <v>25026</v>
      </c>
    </row>
    <row r="6531" spans="1:6" ht="54">
      <c r="A6531" s="246" t="s">
        <v>18722</v>
      </c>
      <c r="B6531" s="247" t="s">
        <v>18723</v>
      </c>
      <c r="C6531" s="251" t="s">
        <v>30</v>
      </c>
      <c r="D6531" s="251" t="s">
        <v>18724</v>
      </c>
      <c r="E6531" s="250" t="s">
        <v>28</v>
      </c>
      <c r="F6531" s="253" t="s">
        <v>25027</v>
      </c>
    </row>
    <row r="6532" spans="1:6" ht="54">
      <c r="A6532" s="246" t="s">
        <v>18725</v>
      </c>
      <c r="B6532" s="247" t="s">
        <v>18726</v>
      </c>
      <c r="C6532" s="251" t="s">
        <v>30</v>
      </c>
      <c r="D6532" s="251" t="s">
        <v>18727</v>
      </c>
      <c r="E6532" s="250" t="s">
        <v>28</v>
      </c>
      <c r="F6532" s="253" t="s">
        <v>25028</v>
      </c>
    </row>
    <row r="6533" spans="1:6" ht="54">
      <c r="A6533" s="246" t="s">
        <v>18728</v>
      </c>
      <c r="B6533" s="247" t="s">
        <v>18729</v>
      </c>
      <c r="C6533" s="251" t="s">
        <v>30</v>
      </c>
      <c r="D6533" s="251" t="s">
        <v>18730</v>
      </c>
      <c r="E6533" s="250" t="s">
        <v>28</v>
      </c>
      <c r="F6533" s="253" t="s">
        <v>25029</v>
      </c>
    </row>
    <row r="6534" spans="1:6" ht="54">
      <c r="A6534" s="246" t="s">
        <v>18731</v>
      </c>
      <c r="B6534" s="247" t="s">
        <v>18732</v>
      </c>
      <c r="C6534" s="251" t="s">
        <v>30</v>
      </c>
      <c r="D6534" s="251" t="s">
        <v>18733</v>
      </c>
      <c r="E6534" s="250" t="s">
        <v>28</v>
      </c>
      <c r="F6534" s="253" t="s">
        <v>25030</v>
      </c>
    </row>
    <row r="6535" spans="1:6" ht="54">
      <c r="A6535" s="246" t="s">
        <v>18734</v>
      </c>
      <c r="B6535" s="247" t="s">
        <v>18735</v>
      </c>
      <c r="C6535" s="251" t="s">
        <v>30</v>
      </c>
      <c r="D6535" s="251" t="s">
        <v>18736</v>
      </c>
      <c r="E6535" s="250" t="s">
        <v>28</v>
      </c>
      <c r="F6535" s="253" t="s">
        <v>25031</v>
      </c>
    </row>
    <row r="6536" spans="1:6" ht="54">
      <c r="A6536" s="246" t="s">
        <v>18737</v>
      </c>
      <c r="B6536" s="247" t="s">
        <v>18738</v>
      </c>
      <c r="C6536" s="251" t="s">
        <v>30</v>
      </c>
      <c r="D6536" s="251" t="s">
        <v>18739</v>
      </c>
      <c r="E6536" s="250" t="s">
        <v>28</v>
      </c>
      <c r="F6536" s="253" t="s">
        <v>25032</v>
      </c>
    </row>
    <row r="6537" spans="1:6" ht="54">
      <c r="A6537" s="246" t="s">
        <v>18740</v>
      </c>
      <c r="B6537" s="247" t="s">
        <v>18741</v>
      </c>
      <c r="C6537" s="251" t="s">
        <v>30</v>
      </c>
      <c r="D6537" s="251" t="s">
        <v>18742</v>
      </c>
      <c r="E6537" s="250" t="s">
        <v>28</v>
      </c>
      <c r="F6537" s="253" t="s">
        <v>25033</v>
      </c>
    </row>
    <row r="6538" spans="1:6" ht="54">
      <c r="A6538" s="246" t="s">
        <v>18743</v>
      </c>
      <c r="B6538" s="247" t="s">
        <v>18744</v>
      </c>
      <c r="C6538" s="251" t="s">
        <v>30</v>
      </c>
      <c r="D6538" s="251" t="s">
        <v>18745</v>
      </c>
      <c r="E6538" s="250" t="s">
        <v>28</v>
      </c>
      <c r="F6538" s="253" t="s">
        <v>25034</v>
      </c>
    </row>
    <row r="6539" spans="1:6" ht="54">
      <c r="A6539" s="246" t="s">
        <v>18746</v>
      </c>
      <c r="B6539" s="247" t="s">
        <v>18747</v>
      </c>
      <c r="C6539" s="251" t="s">
        <v>30</v>
      </c>
      <c r="D6539" s="251" t="s">
        <v>18748</v>
      </c>
      <c r="E6539" s="250" t="s">
        <v>28</v>
      </c>
      <c r="F6539" s="253" t="s">
        <v>25035</v>
      </c>
    </row>
    <row r="6540" spans="1:6" ht="54">
      <c r="A6540" s="246" t="s">
        <v>18749</v>
      </c>
      <c r="B6540" s="247" t="s">
        <v>18750</v>
      </c>
      <c r="C6540" s="251" t="s">
        <v>30</v>
      </c>
      <c r="D6540" s="251" t="s">
        <v>18751</v>
      </c>
      <c r="E6540" s="250" t="s">
        <v>28</v>
      </c>
      <c r="F6540" s="253" t="s">
        <v>25036</v>
      </c>
    </row>
    <row r="6541" spans="1:6" ht="67.5">
      <c r="A6541" s="246" t="s">
        <v>18752</v>
      </c>
      <c r="B6541" s="247" t="s">
        <v>18753</v>
      </c>
      <c r="C6541" s="251" t="s">
        <v>30</v>
      </c>
      <c r="D6541" s="251" t="s">
        <v>18754</v>
      </c>
      <c r="E6541" s="250" t="s">
        <v>28</v>
      </c>
      <c r="F6541" s="253" t="s">
        <v>25037</v>
      </c>
    </row>
    <row r="6542" spans="1:6" ht="67.5">
      <c r="A6542" s="246" t="s">
        <v>18755</v>
      </c>
      <c r="B6542" s="247" t="s">
        <v>18756</v>
      </c>
      <c r="C6542" s="251" t="s">
        <v>30</v>
      </c>
      <c r="D6542" s="251" t="s">
        <v>18757</v>
      </c>
      <c r="E6542" s="250" t="s">
        <v>28</v>
      </c>
      <c r="F6542" s="253" t="s">
        <v>25038</v>
      </c>
    </row>
    <row r="6543" spans="1:6" ht="67.5">
      <c r="A6543" s="246" t="s">
        <v>18758</v>
      </c>
      <c r="B6543" s="247" t="s">
        <v>18759</v>
      </c>
      <c r="C6543" s="251" t="s">
        <v>30</v>
      </c>
      <c r="D6543" s="251" t="s">
        <v>18760</v>
      </c>
      <c r="E6543" s="250" t="s">
        <v>28</v>
      </c>
      <c r="F6543" s="253" t="s">
        <v>25039</v>
      </c>
    </row>
    <row r="6544" spans="1:6" ht="67.5">
      <c r="A6544" s="246" t="s">
        <v>18761</v>
      </c>
      <c r="B6544" s="247" t="s">
        <v>18762</v>
      </c>
      <c r="C6544" s="251" t="s">
        <v>30</v>
      </c>
      <c r="D6544" s="251" t="s">
        <v>18763</v>
      </c>
      <c r="E6544" s="250" t="s">
        <v>28</v>
      </c>
      <c r="F6544" s="253" t="s">
        <v>25040</v>
      </c>
    </row>
    <row r="6545" spans="1:6" ht="67.5">
      <c r="A6545" s="246" t="s">
        <v>18764</v>
      </c>
      <c r="B6545" s="247" t="s">
        <v>18765</v>
      </c>
      <c r="C6545" s="251" t="s">
        <v>30</v>
      </c>
      <c r="D6545" s="251" t="s">
        <v>18766</v>
      </c>
      <c r="E6545" s="250" t="s">
        <v>28</v>
      </c>
      <c r="F6545" s="253" t="s">
        <v>25041</v>
      </c>
    </row>
    <row r="6546" spans="1:6" ht="67.5">
      <c r="A6546" s="246" t="s">
        <v>18767</v>
      </c>
      <c r="B6546" s="247" t="s">
        <v>18768</v>
      </c>
      <c r="C6546" s="251" t="s">
        <v>30</v>
      </c>
      <c r="D6546" s="251" t="s">
        <v>18769</v>
      </c>
      <c r="E6546" s="250" t="s">
        <v>28</v>
      </c>
      <c r="F6546" s="253" t="s">
        <v>25042</v>
      </c>
    </row>
    <row r="6547" spans="1:6" ht="81">
      <c r="A6547" s="246" t="s">
        <v>18770</v>
      </c>
      <c r="B6547" s="247" t="s">
        <v>18771</v>
      </c>
      <c r="C6547" s="251" t="s">
        <v>30</v>
      </c>
      <c r="D6547" s="251" t="s">
        <v>18772</v>
      </c>
      <c r="E6547" s="250" t="s">
        <v>28</v>
      </c>
      <c r="F6547" s="253" t="s">
        <v>25043</v>
      </c>
    </row>
    <row r="6548" spans="1:6" ht="81">
      <c r="A6548" s="246" t="s">
        <v>18773</v>
      </c>
      <c r="B6548" s="247" t="s">
        <v>18774</v>
      </c>
      <c r="C6548" s="251" t="s">
        <v>30</v>
      </c>
      <c r="D6548" s="251" t="s">
        <v>18775</v>
      </c>
      <c r="E6548" s="250" t="s">
        <v>28</v>
      </c>
      <c r="F6548" s="253" t="s">
        <v>25044</v>
      </c>
    </row>
    <row r="6549" spans="1:6" ht="81">
      <c r="A6549" s="246" t="s">
        <v>18776</v>
      </c>
      <c r="B6549" s="247" t="s">
        <v>18777</v>
      </c>
      <c r="C6549" s="251" t="s">
        <v>30</v>
      </c>
      <c r="D6549" s="251" t="s">
        <v>18778</v>
      </c>
      <c r="E6549" s="250" t="s">
        <v>28</v>
      </c>
      <c r="F6549" s="253" t="s">
        <v>25045</v>
      </c>
    </row>
    <row r="6550" spans="1:6" ht="81">
      <c r="A6550" s="246" t="s">
        <v>18779</v>
      </c>
      <c r="B6550" s="247" t="s">
        <v>18780</v>
      </c>
      <c r="C6550" s="251" t="s">
        <v>30</v>
      </c>
      <c r="D6550" s="251" t="s">
        <v>18781</v>
      </c>
      <c r="E6550" s="250" t="s">
        <v>28</v>
      </c>
      <c r="F6550" s="253" t="s">
        <v>25046</v>
      </c>
    </row>
    <row r="6551" spans="1:6" ht="81">
      <c r="A6551" s="246" t="s">
        <v>18782</v>
      </c>
      <c r="B6551" s="247" t="s">
        <v>18783</v>
      </c>
      <c r="C6551" s="251" t="s">
        <v>30</v>
      </c>
      <c r="D6551" s="251" t="s">
        <v>18784</v>
      </c>
      <c r="E6551" s="250" t="s">
        <v>28</v>
      </c>
      <c r="F6551" s="253" t="s">
        <v>25047</v>
      </c>
    </row>
    <row r="6552" spans="1:6" ht="81">
      <c r="A6552" s="246" t="s">
        <v>18785</v>
      </c>
      <c r="B6552" s="247" t="s">
        <v>18786</v>
      </c>
      <c r="C6552" s="251" t="s">
        <v>30</v>
      </c>
      <c r="D6552" s="251" t="s">
        <v>18787</v>
      </c>
      <c r="E6552" s="250" t="s">
        <v>28</v>
      </c>
      <c r="F6552" s="253" t="s">
        <v>25048</v>
      </c>
    </row>
    <row r="6553" spans="1:6" ht="81">
      <c r="A6553" s="246" t="s">
        <v>18788</v>
      </c>
      <c r="B6553" s="247" t="s">
        <v>18789</v>
      </c>
      <c r="C6553" s="251" t="s">
        <v>30</v>
      </c>
      <c r="D6553" s="251" t="s">
        <v>18790</v>
      </c>
      <c r="E6553" s="250" t="s">
        <v>28</v>
      </c>
      <c r="F6553" s="253" t="s">
        <v>25049</v>
      </c>
    </row>
    <row r="6554" spans="1:6" ht="81">
      <c r="A6554" s="246" t="s">
        <v>18791</v>
      </c>
      <c r="B6554" s="247" t="s">
        <v>18792</v>
      </c>
      <c r="C6554" s="251" t="s">
        <v>30</v>
      </c>
      <c r="D6554" s="251" t="s">
        <v>18793</v>
      </c>
      <c r="E6554" s="250" t="s">
        <v>28</v>
      </c>
      <c r="F6554" s="253" t="s">
        <v>25050</v>
      </c>
    </row>
    <row r="6555" spans="1:6" ht="81">
      <c r="A6555" s="246" t="s">
        <v>18794</v>
      </c>
      <c r="B6555" s="247" t="s">
        <v>18795</v>
      </c>
      <c r="C6555" s="251" t="s">
        <v>30</v>
      </c>
      <c r="D6555" s="251" t="s">
        <v>18796</v>
      </c>
      <c r="E6555" s="250" t="s">
        <v>28</v>
      </c>
      <c r="F6555" s="253" t="s">
        <v>25051</v>
      </c>
    </row>
    <row r="6556" spans="1:6" ht="81">
      <c r="A6556" s="246" t="s">
        <v>18797</v>
      </c>
      <c r="B6556" s="247" t="s">
        <v>18798</v>
      </c>
      <c r="C6556" s="251" t="s">
        <v>30</v>
      </c>
      <c r="D6556" s="251" t="s">
        <v>18799</v>
      </c>
      <c r="E6556" s="250" t="s">
        <v>28</v>
      </c>
      <c r="F6556" s="253" t="s">
        <v>25052</v>
      </c>
    </row>
    <row r="6557" spans="1:6" ht="81">
      <c r="A6557" s="246" t="s">
        <v>18800</v>
      </c>
      <c r="B6557" s="247" t="s">
        <v>18801</v>
      </c>
      <c r="C6557" s="251" t="s">
        <v>30</v>
      </c>
      <c r="D6557" s="251" t="s">
        <v>18802</v>
      </c>
      <c r="E6557" s="250" t="s">
        <v>28</v>
      </c>
      <c r="F6557" s="253" t="s">
        <v>25053</v>
      </c>
    </row>
    <row r="6558" spans="1:6" ht="81">
      <c r="A6558" s="246" t="s">
        <v>18803</v>
      </c>
      <c r="B6558" s="247" t="s">
        <v>18804</v>
      </c>
      <c r="C6558" s="251" t="s">
        <v>30</v>
      </c>
      <c r="D6558" s="251" t="s">
        <v>18805</v>
      </c>
      <c r="E6558" s="250" t="s">
        <v>28</v>
      </c>
      <c r="F6558" s="253" t="s">
        <v>25054</v>
      </c>
    </row>
    <row r="6559" spans="1:6" ht="67.5">
      <c r="A6559" s="246" t="s">
        <v>18806</v>
      </c>
      <c r="B6559" s="247" t="s">
        <v>18807</v>
      </c>
      <c r="C6559" s="251" t="s">
        <v>30</v>
      </c>
      <c r="D6559" s="251" t="s">
        <v>18808</v>
      </c>
      <c r="E6559" s="250" t="s">
        <v>28</v>
      </c>
      <c r="F6559" s="253" t="s">
        <v>25055</v>
      </c>
    </row>
    <row r="6560" spans="1:6" ht="67.5">
      <c r="A6560" s="246" t="s">
        <v>18809</v>
      </c>
      <c r="B6560" s="247" t="s">
        <v>18810</v>
      </c>
      <c r="C6560" s="251" t="s">
        <v>30</v>
      </c>
      <c r="D6560" s="251" t="s">
        <v>18811</v>
      </c>
      <c r="E6560" s="250" t="s">
        <v>28</v>
      </c>
      <c r="F6560" s="253" t="s">
        <v>25056</v>
      </c>
    </row>
    <row r="6561" spans="1:6" ht="67.5">
      <c r="A6561" s="246" t="s">
        <v>18812</v>
      </c>
      <c r="B6561" s="247" t="s">
        <v>18813</v>
      </c>
      <c r="C6561" s="251" t="s">
        <v>30</v>
      </c>
      <c r="D6561" s="251" t="s">
        <v>18814</v>
      </c>
      <c r="E6561" s="250" t="s">
        <v>28</v>
      </c>
      <c r="F6561" s="253" t="s">
        <v>25057</v>
      </c>
    </row>
    <row r="6562" spans="1:6" ht="67.5">
      <c r="A6562" s="246" t="s">
        <v>18815</v>
      </c>
      <c r="B6562" s="247" t="s">
        <v>18816</v>
      </c>
      <c r="C6562" s="251" t="s">
        <v>30</v>
      </c>
      <c r="D6562" s="251" t="s">
        <v>18817</v>
      </c>
      <c r="E6562" s="250" t="s">
        <v>28</v>
      </c>
      <c r="F6562" s="253" t="s">
        <v>25058</v>
      </c>
    </row>
    <row r="6563" spans="1:6" ht="67.5">
      <c r="A6563" s="246" t="s">
        <v>18818</v>
      </c>
      <c r="B6563" s="247" t="s">
        <v>18819</v>
      </c>
      <c r="C6563" s="251" t="s">
        <v>30</v>
      </c>
      <c r="D6563" s="251" t="s">
        <v>18820</v>
      </c>
      <c r="E6563" s="250" t="s">
        <v>28</v>
      </c>
      <c r="F6563" s="253" t="s">
        <v>25059</v>
      </c>
    </row>
    <row r="6564" spans="1:6" ht="67.5">
      <c r="A6564" s="246" t="s">
        <v>18821</v>
      </c>
      <c r="B6564" s="247" t="s">
        <v>18822</v>
      </c>
      <c r="C6564" s="251" t="s">
        <v>30</v>
      </c>
      <c r="D6564" s="251" t="s">
        <v>18823</v>
      </c>
      <c r="E6564" s="250" t="s">
        <v>28</v>
      </c>
      <c r="F6564" s="253" t="s">
        <v>25060</v>
      </c>
    </row>
    <row r="6565" spans="1:6" ht="67.5">
      <c r="A6565" s="246" t="s">
        <v>18824</v>
      </c>
      <c r="B6565" s="247" t="s">
        <v>18825</v>
      </c>
      <c r="C6565" s="251" t="s">
        <v>30</v>
      </c>
      <c r="D6565" s="251" t="s">
        <v>18826</v>
      </c>
      <c r="E6565" s="250" t="s">
        <v>28</v>
      </c>
      <c r="F6565" s="253" t="s">
        <v>25061</v>
      </c>
    </row>
    <row r="6566" spans="1:6" ht="67.5">
      <c r="A6566" s="246" t="s">
        <v>18827</v>
      </c>
      <c r="B6566" s="247" t="s">
        <v>18828</v>
      </c>
      <c r="C6566" s="251" t="s">
        <v>30</v>
      </c>
      <c r="D6566" s="251" t="s">
        <v>18829</v>
      </c>
      <c r="E6566" s="250" t="s">
        <v>28</v>
      </c>
      <c r="F6566" s="253" t="s">
        <v>25062</v>
      </c>
    </row>
    <row r="6567" spans="1:6" ht="67.5">
      <c r="A6567" s="246" t="s">
        <v>18830</v>
      </c>
      <c r="B6567" s="247" t="s">
        <v>18831</v>
      </c>
      <c r="C6567" s="251" t="s">
        <v>30</v>
      </c>
      <c r="D6567" s="251" t="s">
        <v>18832</v>
      </c>
      <c r="E6567" s="250" t="s">
        <v>28</v>
      </c>
      <c r="F6567" s="253" t="s">
        <v>25063</v>
      </c>
    </row>
    <row r="6568" spans="1:6" ht="67.5">
      <c r="A6568" s="246" t="s">
        <v>18833</v>
      </c>
      <c r="B6568" s="247" t="s">
        <v>18834</v>
      </c>
      <c r="C6568" s="251" t="s">
        <v>30</v>
      </c>
      <c r="D6568" s="251" t="s">
        <v>18835</v>
      </c>
      <c r="E6568" s="250" t="s">
        <v>28</v>
      </c>
      <c r="F6568" s="253" t="s">
        <v>25064</v>
      </c>
    </row>
    <row r="6569" spans="1:6" ht="67.5">
      <c r="A6569" s="246" t="s">
        <v>18836</v>
      </c>
      <c r="B6569" s="247" t="s">
        <v>18837</v>
      </c>
      <c r="C6569" s="251" t="s">
        <v>30</v>
      </c>
      <c r="D6569" s="251" t="s">
        <v>18838</v>
      </c>
      <c r="E6569" s="250" t="s">
        <v>28</v>
      </c>
      <c r="F6569" s="253" t="s">
        <v>941</v>
      </c>
    </row>
    <row r="6570" spans="1:6" ht="67.5">
      <c r="A6570" s="246" t="s">
        <v>18839</v>
      </c>
      <c r="B6570" s="247" t="s">
        <v>18840</v>
      </c>
      <c r="C6570" s="251" t="s">
        <v>30</v>
      </c>
      <c r="D6570" s="251" t="s">
        <v>18841</v>
      </c>
      <c r="E6570" s="250" t="s">
        <v>28</v>
      </c>
      <c r="F6570" s="253" t="s">
        <v>25065</v>
      </c>
    </row>
    <row r="6571" spans="1:6" ht="67.5">
      <c r="A6571" s="246" t="s">
        <v>18842</v>
      </c>
      <c r="B6571" s="247" t="s">
        <v>18843</v>
      </c>
      <c r="C6571" s="251" t="s">
        <v>30</v>
      </c>
      <c r="D6571" s="251" t="s">
        <v>18844</v>
      </c>
      <c r="E6571" s="250" t="s">
        <v>28</v>
      </c>
      <c r="F6571" s="253" t="s">
        <v>25066</v>
      </c>
    </row>
    <row r="6572" spans="1:6" ht="67.5">
      <c r="A6572" s="246" t="s">
        <v>18845</v>
      </c>
      <c r="B6572" s="247" t="s">
        <v>18846</v>
      </c>
      <c r="C6572" s="251" t="s">
        <v>30</v>
      </c>
      <c r="D6572" s="251" t="s">
        <v>18847</v>
      </c>
      <c r="E6572" s="250" t="s">
        <v>28</v>
      </c>
      <c r="F6572" s="253" t="s">
        <v>25067</v>
      </c>
    </row>
    <row r="6573" spans="1:6" ht="67.5">
      <c r="A6573" s="246" t="s">
        <v>18848</v>
      </c>
      <c r="B6573" s="247" t="s">
        <v>18849</v>
      </c>
      <c r="C6573" s="251" t="s">
        <v>30</v>
      </c>
      <c r="D6573" s="251" t="s">
        <v>18850</v>
      </c>
      <c r="E6573" s="250" t="s">
        <v>28</v>
      </c>
      <c r="F6573" s="253" t="s">
        <v>25068</v>
      </c>
    </row>
    <row r="6574" spans="1:6" ht="67.5">
      <c r="A6574" s="246" t="s">
        <v>18851</v>
      </c>
      <c r="B6574" s="247" t="s">
        <v>18852</v>
      </c>
      <c r="C6574" s="251" t="s">
        <v>30</v>
      </c>
      <c r="D6574" s="251" t="s">
        <v>18853</v>
      </c>
      <c r="E6574" s="250" t="s">
        <v>28</v>
      </c>
      <c r="F6574" s="253" t="s">
        <v>25069</v>
      </c>
    </row>
    <row r="6575" spans="1:6" ht="67.5">
      <c r="A6575" s="246" t="s">
        <v>18854</v>
      </c>
      <c r="B6575" s="247" t="s">
        <v>18855</v>
      </c>
      <c r="C6575" s="251" t="s">
        <v>30</v>
      </c>
      <c r="D6575" s="251" t="s">
        <v>18856</v>
      </c>
      <c r="E6575" s="250" t="s">
        <v>28</v>
      </c>
      <c r="F6575" s="253" t="s">
        <v>25070</v>
      </c>
    </row>
    <row r="6576" spans="1:6" ht="67.5">
      <c r="A6576" s="246" t="s">
        <v>18857</v>
      </c>
      <c r="B6576" s="247" t="s">
        <v>18858</v>
      </c>
      <c r="C6576" s="251" t="s">
        <v>30</v>
      </c>
      <c r="D6576" s="251" t="s">
        <v>18859</v>
      </c>
      <c r="E6576" s="250" t="s">
        <v>28</v>
      </c>
      <c r="F6576" s="253" t="s">
        <v>25071</v>
      </c>
    </row>
    <row r="6577" spans="1:6" ht="67.5">
      <c r="A6577" s="246" t="s">
        <v>18860</v>
      </c>
      <c r="B6577" s="247" t="s">
        <v>18861</v>
      </c>
      <c r="C6577" s="251" t="s">
        <v>30</v>
      </c>
      <c r="D6577" s="251" t="s">
        <v>18862</v>
      </c>
      <c r="E6577" s="250" t="s">
        <v>28</v>
      </c>
      <c r="F6577" s="253" t="s">
        <v>25072</v>
      </c>
    </row>
    <row r="6578" spans="1:6" ht="67.5">
      <c r="A6578" s="246" t="s">
        <v>18863</v>
      </c>
      <c r="B6578" s="247" t="s">
        <v>18864</v>
      </c>
      <c r="C6578" s="251" t="s">
        <v>30</v>
      </c>
      <c r="D6578" s="251" t="s">
        <v>18865</v>
      </c>
      <c r="E6578" s="250" t="s">
        <v>28</v>
      </c>
      <c r="F6578" s="253" t="s">
        <v>25073</v>
      </c>
    </row>
    <row r="6579" spans="1:6" ht="67.5">
      <c r="A6579" s="246" t="s">
        <v>18866</v>
      </c>
      <c r="B6579" s="247" t="s">
        <v>18867</v>
      </c>
      <c r="C6579" s="251" t="s">
        <v>30</v>
      </c>
      <c r="D6579" s="251" t="s">
        <v>18868</v>
      </c>
      <c r="E6579" s="250" t="s">
        <v>28</v>
      </c>
      <c r="F6579" s="253" t="s">
        <v>25074</v>
      </c>
    </row>
    <row r="6580" spans="1:6" ht="67.5">
      <c r="A6580" s="246" t="s">
        <v>18869</v>
      </c>
      <c r="B6580" s="247" t="s">
        <v>18870</v>
      </c>
      <c r="C6580" s="251" t="s">
        <v>30</v>
      </c>
      <c r="D6580" s="251" t="s">
        <v>18871</v>
      </c>
      <c r="E6580" s="250" t="s">
        <v>28</v>
      </c>
      <c r="F6580" s="253" t="s">
        <v>25075</v>
      </c>
    </row>
    <row r="6581" spans="1:6" ht="67.5">
      <c r="A6581" s="246" t="s">
        <v>18872</v>
      </c>
      <c r="B6581" s="247" t="s">
        <v>18873</v>
      </c>
      <c r="C6581" s="251" t="s">
        <v>30</v>
      </c>
      <c r="D6581" s="251" t="s">
        <v>18874</v>
      </c>
      <c r="E6581" s="250" t="s">
        <v>28</v>
      </c>
      <c r="F6581" s="253" t="s">
        <v>25076</v>
      </c>
    </row>
    <row r="6582" spans="1:6" ht="67.5">
      <c r="A6582" s="246" t="s">
        <v>18875</v>
      </c>
      <c r="B6582" s="247" t="s">
        <v>18876</v>
      </c>
      <c r="C6582" s="251" t="s">
        <v>30</v>
      </c>
      <c r="D6582" s="251" t="s">
        <v>18877</v>
      </c>
      <c r="E6582" s="250" t="s">
        <v>28</v>
      </c>
      <c r="F6582" s="253" t="s">
        <v>25077</v>
      </c>
    </row>
    <row r="6583" spans="1:6" ht="67.5">
      <c r="A6583" s="246" t="s">
        <v>18878</v>
      </c>
      <c r="B6583" s="247" t="s">
        <v>18879</v>
      </c>
      <c r="C6583" s="251" t="s">
        <v>30</v>
      </c>
      <c r="D6583" s="251" t="s">
        <v>18880</v>
      </c>
      <c r="E6583" s="250" t="s">
        <v>28</v>
      </c>
      <c r="F6583" s="253" t="s">
        <v>25078</v>
      </c>
    </row>
    <row r="6584" spans="1:6" ht="67.5">
      <c r="A6584" s="246" t="s">
        <v>18881</v>
      </c>
      <c r="B6584" s="247" t="s">
        <v>18882</v>
      </c>
      <c r="C6584" s="251" t="s">
        <v>30</v>
      </c>
      <c r="D6584" s="251" t="s">
        <v>18883</v>
      </c>
      <c r="E6584" s="250" t="s">
        <v>28</v>
      </c>
      <c r="F6584" s="253" t="s">
        <v>25079</v>
      </c>
    </row>
    <row r="6585" spans="1:6" ht="67.5">
      <c r="A6585" s="246" t="s">
        <v>18884</v>
      </c>
      <c r="B6585" s="247" t="s">
        <v>18885</v>
      </c>
      <c r="C6585" s="251" t="s">
        <v>30</v>
      </c>
      <c r="D6585" s="251" t="s">
        <v>18886</v>
      </c>
      <c r="E6585" s="250" t="s">
        <v>28</v>
      </c>
      <c r="F6585" s="253" t="s">
        <v>25080</v>
      </c>
    </row>
    <row r="6586" spans="1:6" ht="67.5">
      <c r="A6586" s="246" t="s">
        <v>18887</v>
      </c>
      <c r="B6586" s="247" t="s">
        <v>18888</v>
      </c>
      <c r="C6586" s="251" t="s">
        <v>30</v>
      </c>
      <c r="D6586" s="251" t="s">
        <v>18889</v>
      </c>
      <c r="E6586" s="250" t="s">
        <v>28</v>
      </c>
      <c r="F6586" s="253" t="s">
        <v>25081</v>
      </c>
    </row>
    <row r="6587" spans="1:6" ht="67.5">
      <c r="A6587" s="246" t="s">
        <v>18890</v>
      </c>
      <c r="B6587" s="247" t="s">
        <v>18891</v>
      </c>
      <c r="C6587" s="251" t="s">
        <v>30</v>
      </c>
      <c r="D6587" s="251" t="s">
        <v>18892</v>
      </c>
      <c r="E6587" s="250" t="s">
        <v>28</v>
      </c>
      <c r="F6587" s="253" t="s">
        <v>25082</v>
      </c>
    </row>
    <row r="6588" spans="1:6" ht="67.5">
      <c r="A6588" s="246" t="s">
        <v>18893</v>
      </c>
      <c r="B6588" s="247" t="s">
        <v>18894</v>
      </c>
      <c r="C6588" s="251" t="s">
        <v>30</v>
      </c>
      <c r="D6588" s="251" t="s">
        <v>18895</v>
      </c>
      <c r="E6588" s="250" t="s">
        <v>28</v>
      </c>
      <c r="F6588" s="253" t="s">
        <v>25083</v>
      </c>
    </row>
    <row r="6589" spans="1:6" ht="67.5">
      <c r="A6589" s="246" t="s">
        <v>18896</v>
      </c>
      <c r="B6589" s="247" t="s">
        <v>18897</v>
      </c>
      <c r="C6589" s="251" t="s">
        <v>30</v>
      </c>
      <c r="D6589" s="251" t="s">
        <v>18898</v>
      </c>
      <c r="E6589" s="250" t="s">
        <v>28</v>
      </c>
      <c r="F6589" s="253" t="s">
        <v>25084</v>
      </c>
    </row>
    <row r="6590" spans="1:6" ht="67.5">
      <c r="A6590" s="246" t="s">
        <v>18899</v>
      </c>
      <c r="B6590" s="247" t="s">
        <v>18900</v>
      </c>
      <c r="C6590" s="251" t="s">
        <v>30</v>
      </c>
      <c r="D6590" s="251" t="s">
        <v>18901</v>
      </c>
      <c r="E6590" s="250" t="s">
        <v>28</v>
      </c>
      <c r="F6590" s="253" t="s">
        <v>25085</v>
      </c>
    </row>
    <row r="6591" spans="1:6" ht="67.5">
      <c r="A6591" s="246" t="s">
        <v>18902</v>
      </c>
      <c r="B6591" s="247" t="s">
        <v>18903</v>
      </c>
      <c r="C6591" s="251" t="s">
        <v>30</v>
      </c>
      <c r="D6591" s="251" t="s">
        <v>18904</v>
      </c>
      <c r="E6591" s="250" t="s">
        <v>28</v>
      </c>
      <c r="F6591" s="253" t="s">
        <v>25086</v>
      </c>
    </row>
    <row r="6592" spans="1:6" ht="40.5">
      <c r="A6592" s="246" t="s">
        <v>18905</v>
      </c>
      <c r="B6592" s="247" t="s">
        <v>18906</v>
      </c>
      <c r="C6592" s="251" t="s">
        <v>30</v>
      </c>
      <c r="D6592" s="251" t="s">
        <v>18907</v>
      </c>
      <c r="E6592" s="250" t="s">
        <v>28</v>
      </c>
      <c r="F6592" s="253" t="s">
        <v>25087</v>
      </c>
    </row>
    <row r="6593" spans="1:6" ht="40.5">
      <c r="A6593" s="246" t="s">
        <v>18908</v>
      </c>
      <c r="B6593" s="247" t="s">
        <v>18909</v>
      </c>
      <c r="C6593" s="251" t="s">
        <v>30</v>
      </c>
      <c r="D6593" s="251" t="s">
        <v>18910</v>
      </c>
      <c r="E6593" s="250" t="s">
        <v>28</v>
      </c>
      <c r="F6593" s="253" t="s">
        <v>25088</v>
      </c>
    </row>
    <row r="6594" spans="1:6" ht="40.5">
      <c r="A6594" s="246" t="s">
        <v>18911</v>
      </c>
      <c r="B6594" s="247" t="s">
        <v>18912</v>
      </c>
      <c r="C6594" s="251" t="s">
        <v>30</v>
      </c>
      <c r="D6594" s="251" t="s">
        <v>18913</v>
      </c>
      <c r="E6594" s="250" t="s">
        <v>28</v>
      </c>
      <c r="F6594" s="253" t="s">
        <v>25089</v>
      </c>
    </row>
    <row r="6595" spans="1:6" ht="40.5">
      <c r="A6595" s="246" t="s">
        <v>18914</v>
      </c>
      <c r="B6595" s="247" t="s">
        <v>18915</v>
      </c>
      <c r="C6595" s="251" t="s">
        <v>30</v>
      </c>
      <c r="D6595" s="251" t="s">
        <v>18916</v>
      </c>
      <c r="E6595" s="250" t="s">
        <v>28</v>
      </c>
      <c r="F6595" s="253" t="s">
        <v>25090</v>
      </c>
    </row>
    <row r="6596" spans="1:6" ht="54">
      <c r="A6596" s="246" t="s">
        <v>18917</v>
      </c>
      <c r="B6596" s="247" t="s">
        <v>18918</v>
      </c>
      <c r="C6596" s="251" t="s">
        <v>30</v>
      </c>
      <c r="D6596" s="251" t="s">
        <v>18919</v>
      </c>
      <c r="E6596" s="250" t="s">
        <v>28</v>
      </c>
      <c r="F6596" s="253" t="s">
        <v>25091</v>
      </c>
    </row>
    <row r="6597" spans="1:6" ht="54">
      <c r="A6597" s="246" t="s">
        <v>18920</v>
      </c>
      <c r="B6597" s="247" t="s">
        <v>18921</v>
      </c>
      <c r="C6597" s="251" t="s">
        <v>30</v>
      </c>
      <c r="D6597" s="251" t="s">
        <v>18922</v>
      </c>
      <c r="E6597" s="250" t="s">
        <v>28</v>
      </c>
      <c r="F6597" s="253" t="s">
        <v>25092</v>
      </c>
    </row>
    <row r="6598" spans="1:6" ht="54">
      <c r="A6598" s="246" t="s">
        <v>18923</v>
      </c>
      <c r="B6598" s="247" t="s">
        <v>18924</v>
      </c>
      <c r="C6598" s="251" t="s">
        <v>30</v>
      </c>
      <c r="D6598" s="251" t="s">
        <v>18925</v>
      </c>
      <c r="E6598" s="250" t="s">
        <v>28</v>
      </c>
      <c r="F6598" s="253" t="s">
        <v>25093</v>
      </c>
    </row>
    <row r="6599" spans="1:6" ht="54">
      <c r="A6599" s="246" t="s">
        <v>18926</v>
      </c>
      <c r="B6599" s="247" t="s">
        <v>18927</v>
      </c>
      <c r="C6599" s="251" t="s">
        <v>30</v>
      </c>
      <c r="D6599" s="251" t="s">
        <v>18928</v>
      </c>
      <c r="E6599" s="250" t="s">
        <v>28</v>
      </c>
      <c r="F6599" s="253" t="s">
        <v>25094</v>
      </c>
    </row>
    <row r="6600" spans="1:6" ht="54">
      <c r="A6600" s="246" t="s">
        <v>18929</v>
      </c>
      <c r="B6600" s="247" t="s">
        <v>18930</v>
      </c>
      <c r="C6600" s="251" t="s">
        <v>30</v>
      </c>
      <c r="D6600" s="251" t="s">
        <v>18931</v>
      </c>
      <c r="E6600" s="250" t="s">
        <v>28</v>
      </c>
      <c r="F6600" s="253" t="s">
        <v>25095</v>
      </c>
    </row>
    <row r="6601" spans="1:6" ht="54">
      <c r="A6601" s="246" t="s">
        <v>18932</v>
      </c>
      <c r="B6601" s="247" t="s">
        <v>18933</v>
      </c>
      <c r="C6601" s="251" t="s">
        <v>30</v>
      </c>
      <c r="D6601" s="251" t="s">
        <v>18934</v>
      </c>
      <c r="E6601" s="250" t="s">
        <v>28</v>
      </c>
      <c r="F6601" s="253" t="s">
        <v>25096</v>
      </c>
    </row>
    <row r="6602" spans="1:6" ht="54">
      <c r="A6602" s="246" t="s">
        <v>18935</v>
      </c>
      <c r="B6602" s="247" t="s">
        <v>18936</v>
      </c>
      <c r="C6602" s="251" t="s">
        <v>30</v>
      </c>
      <c r="D6602" s="251" t="s">
        <v>18937</v>
      </c>
      <c r="E6602" s="250" t="s">
        <v>28</v>
      </c>
      <c r="F6602" s="253" t="s">
        <v>25097</v>
      </c>
    </row>
    <row r="6603" spans="1:6" ht="54">
      <c r="A6603" s="246" t="s">
        <v>18938</v>
      </c>
      <c r="B6603" s="247" t="s">
        <v>18939</v>
      </c>
      <c r="C6603" s="251" t="s">
        <v>30</v>
      </c>
      <c r="D6603" s="251" t="s">
        <v>18940</v>
      </c>
      <c r="E6603" s="250" t="s">
        <v>28</v>
      </c>
      <c r="F6603" s="253" t="s">
        <v>25098</v>
      </c>
    </row>
    <row r="6604" spans="1:6" ht="54">
      <c r="A6604" s="246" t="s">
        <v>18941</v>
      </c>
      <c r="B6604" s="247" t="s">
        <v>18942</v>
      </c>
      <c r="C6604" s="251" t="s">
        <v>30</v>
      </c>
      <c r="D6604" s="251" t="s">
        <v>18943</v>
      </c>
      <c r="E6604" s="250" t="s">
        <v>28</v>
      </c>
      <c r="F6604" s="253" t="s">
        <v>25099</v>
      </c>
    </row>
    <row r="6605" spans="1:6" ht="40.5">
      <c r="A6605" s="246" t="s">
        <v>18944</v>
      </c>
      <c r="B6605" s="247" t="s">
        <v>18945</v>
      </c>
      <c r="C6605" s="251" t="s">
        <v>30</v>
      </c>
      <c r="D6605" s="251" t="s">
        <v>18946</v>
      </c>
      <c r="E6605" s="250" t="s">
        <v>28</v>
      </c>
      <c r="F6605" s="253" t="s">
        <v>25100</v>
      </c>
    </row>
    <row r="6606" spans="1:6" ht="40.5">
      <c r="A6606" s="246" t="s">
        <v>18947</v>
      </c>
      <c r="B6606" s="247" t="s">
        <v>18948</v>
      </c>
      <c r="C6606" s="251" t="s">
        <v>30</v>
      </c>
      <c r="D6606" s="251" t="s">
        <v>18949</v>
      </c>
      <c r="E6606" s="250" t="s">
        <v>28</v>
      </c>
      <c r="F6606" s="253" t="s">
        <v>25101</v>
      </c>
    </row>
    <row r="6607" spans="1:6" ht="40.5">
      <c r="A6607" s="246" t="s">
        <v>18950</v>
      </c>
      <c r="B6607" s="247" t="s">
        <v>18951</v>
      </c>
      <c r="C6607" s="251" t="s">
        <v>30</v>
      </c>
      <c r="D6607" s="251" t="s">
        <v>18952</v>
      </c>
      <c r="E6607" s="250" t="s">
        <v>28</v>
      </c>
      <c r="F6607" s="253" t="s">
        <v>25102</v>
      </c>
    </row>
    <row r="6608" spans="1:6" ht="54">
      <c r="A6608" s="246" t="s">
        <v>18953</v>
      </c>
      <c r="B6608" s="247" t="s">
        <v>18954</v>
      </c>
      <c r="C6608" s="251" t="s">
        <v>30</v>
      </c>
      <c r="D6608" s="251" t="s">
        <v>18955</v>
      </c>
      <c r="E6608" s="250" t="s">
        <v>28</v>
      </c>
      <c r="F6608" s="253" t="s">
        <v>25103</v>
      </c>
    </row>
    <row r="6609" spans="1:6" ht="54">
      <c r="A6609" s="246" t="s">
        <v>18956</v>
      </c>
      <c r="B6609" s="247" t="s">
        <v>18957</v>
      </c>
      <c r="C6609" s="251" t="s">
        <v>30</v>
      </c>
      <c r="D6609" s="251" t="s">
        <v>18958</v>
      </c>
      <c r="E6609" s="250" t="s">
        <v>28</v>
      </c>
      <c r="F6609" s="253" t="s">
        <v>25104</v>
      </c>
    </row>
    <row r="6610" spans="1:6" ht="54">
      <c r="A6610" s="246" t="s">
        <v>18959</v>
      </c>
      <c r="B6610" s="247" t="s">
        <v>18960</v>
      </c>
      <c r="C6610" s="251" t="s">
        <v>30</v>
      </c>
      <c r="D6610" s="251" t="s">
        <v>18961</v>
      </c>
      <c r="E6610" s="250" t="s">
        <v>28</v>
      </c>
      <c r="F6610" s="253" t="s">
        <v>25105</v>
      </c>
    </row>
    <row r="6611" spans="1:6" ht="40.5">
      <c r="A6611" s="246" t="s">
        <v>18962</v>
      </c>
      <c r="B6611" s="247" t="s">
        <v>18963</v>
      </c>
      <c r="C6611" s="251" t="s">
        <v>30</v>
      </c>
      <c r="D6611" s="251" t="s">
        <v>18964</v>
      </c>
      <c r="E6611" s="250" t="s">
        <v>28</v>
      </c>
      <c r="F6611" s="253" t="s">
        <v>25106</v>
      </c>
    </row>
    <row r="6612" spans="1:6" ht="40.5">
      <c r="A6612" s="246" t="s">
        <v>18965</v>
      </c>
      <c r="B6612" s="247" t="s">
        <v>18966</v>
      </c>
      <c r="C6612" s="251" t="s">
        <v>30</v>
      </c>
      <c r="D6612" s="251" t="s">
        <v>18967</v>
      </c>
      <c r="E6612" s="250" t="s">
        <v>28</v>
      </c>
      <c r="F6612" s="253" t="s">
        <v>25107</v>
      </c>
    </row>
    <row r="6613" spans="1:6" ht="40.5">
      <c r="A6613" s="246" t="s">
        <v>18968</v>
      </c>
      <c r="B6613" s="247" t="s">
        <v>18969</v>
      </c>
      <c r="C6613" s="251" t="s">
        <v>30</v>
      </c>
      <c r="D6613" s="251" t="s">
        <v>18970</v>
      </c>
      <c r="E6613" s="250" t="s">
        <v>28</v>
      </c>
      <c r="F6613" s="253" t="s">
        <v>25108</v>
      </c>
    </row>
    <row r="6614" spans="1:6" ht="40.5">
      <c r="A6614" s="246" t="s">
        <v>18971</v>
      </c>
      <c r="B6614" s="247" t="s">
        <v>18972</v>
      </c>
      <c r="C6614" s="251" t="s">
        <v>30</v>
      </c>
      <c r="D6614" s="251" t="s">
        <v>18973</v>
      </c>
      <c r="E6614" s="250" t="s">
        <v>28</v>
      </c>
      <c r="F6614" s="253" t="s">
        <v>25109</v>
      </c>
    </row>
    <row r="6615" spans="1:6" ht="40.5">
      <c r="A6615" s="246" t="s">
        <v>18974</v>
      </c>
      <c r="B6615" s="247" t="s">
        <v>18975</v>
      </c>
      <c r="C6615" s="251" t="s">
        <v>30</v>
      </c>
      <c r="D6615" s="251" t="s">
        <v>18976</v>
      </c>
      <c r="E6615" s="250" t="s">
        <v>28</v>
      </c>
      <c r="F6615" s="253" t="s">
        <v>25110</v>
      </c>
    </row>
    <row r="6616" spans="1:6" ht="40.5">
      <c r="A6616" s="246" t="s">
        <v>18977</v>
      </c>
      <c r="B6616" s="247" t="s">
        <v>18978</v>
      </c>
      <c r="C6616" s="251" t="s">
        <v>30</v>
      </c>
      <c r="D6616" s="251" t="s">
        <v>18979</v>
      </c>
      <c r="E6616" s="250" t="s">
        <v>28</v>
      </c>
      <c r="F6616" s="253" t="s">
        <v>25111</v>
      </c>
    </row>
    <row r="6617" spans="1:6" ht="40.5">
      <c r="A6617" s="246" t="s">
        <v>18980</v>
      </c>
      <c r="B6617" s="247" t="s">
        <v>18981</v>
      </c>
      <c r="C6617" s="251" t="s">
        <v>30</v>
      </c>
      <c r="D6617" s="251" t="s">
        <v>18982</v>
      </c>
      <c r="E6617" s="250" t="s">
        <v>28</v>
      </c>
      <c r="F6617" s="253" t="s">
        <v>25112</v>
      </c>
    </row>
    <row r="6618" spans="1:6" ht="27">
      <c r="A6618" s="246" t="s">
        <v>18983</v>
      </c>
      <c r="B6618" s="247" t="s">
        <v>18984</v>
      </c>
      <c r="C6618" s="251" t="s">
        <v>30</v>
      </c>
      <c r="D6618" s="251" t="s">
        <v>18985</v>
      </c>
      <c r="E6618" s="250" t="s">
        <v>28</v>
      </c>
      <c r="F6618" s="253" t="s">
        <v>25113</v>
      </c>
    </row>
    <row r="6619" spans="1:6" ht="27">
      <c r="A6619" s="246" t="s">
        <v>18986</v>
      </c>
      <c r="B6619" s="247" t="s">
        <v>18987</v>
      </c>
      <c r="C6619" s="251" t="s">
        <v>30</v>
      </c>
      <c r="D6619" s="251" t="s">
        <v>18988</v>
      </c>
      <c r="E6619" s="250" t="s">
        <v>28</v>
      </c>
      <c r="F6619" s="253" t="s">
        <v>25114</v>
      </c>
    </row>
    <row r="6620" spans="1:6" ht="27">
      <c r="A6620" s="246" t="s">
        <v>18989</v>
      </c>
      <c r="B6620" s="247" t="s">
        <v>18990</v>
      </c>
      <c r="C6620" s="251" t="s">
        <v>30</v>
      </c>
      <c r="D6620" s="251" t="s">
        <v>18991</v>
      </c>
      <c r="E6620" s="250" t="s">
        <v>28</v>
      </c>
      <c r="F6620" s="253" t="s">
        <v>25115</v>
      </c>
    </row>
    <row r="6621" spans="1:6" ht="54">
      <c r="A6621" s="246" t="s">
        <v>18992</v>
      </c>
      <c r="B6621" s="247" t="s">
        <v>18993</v>
      </c>
      <c r="C6621" s="251" t="s">
        <v>30</v>
      </c>
      <c r="D6621" s="251" t="s">
        <v>18994</v>
      </c>
      <c r="E6621" s="250" t="s">
        <v>28</v>
      </c>
      <c r="F6621" s="253" t="s">
        <v>25116</v>
      </c>
    </row>
    <row r="6622" spans="1:6" ht="54">
      <c r="A6622" s="246" t="s">
        <v>18995</v>
      </c>
      <c r="B6622" s="247" t="s">
        <v>18996</v>
      </c>
      <c r="C6622" s="251" t="s">
        <v>30</v>
      </c>
      <c r="D6622" s="251" t="s">
        <v>18997</v>
      </c>
      <c r="E6622" s="250" t="s">
        <v>28</v>
      </c>
      <c r="F6622" s="253" t="s">
        <v>25117</v>
      </c>
    </row>
    <row r="6623" spans="1:6" ht="40.5">
      <c r="A6623" s="246" t="s">
        <v>18998</v>
      </c>
      <c r="B6623" s="247" t="s">
        <v>18999</v>
      </c>
      <c r="C6623" s="251" t="s">
        <v>30</v>
      </c>
      <c r="D6623" s="251" t="s">
        <v>19000</v>
      </c>
      <c r="E6623" s="250" t="s">
        <v>28</v>
      </c>
      <c r="F6623" s="253" t="s">
        <v>25118</v>
      </c>
    </row>
    <row r="6624" spans="1:6" ht="40.5">
      <c r="A6624" s="246" t="s">
        <v>19001</v>
      </c>
      <c r="B6624" s="247" t="s">
        <v>19002</v>
      </c>
      <c r="C6624" s="251" t="s">
        <v>30</v>
      </c>
      <c r="D6624" s="251" t="s">
        <v>19003</v>
      </c>
      <c r="E6624" s="250" t="s">
        <v>28</v>
      </c>
      <c r="F6624" s="253" t="s">
        <v>25119</v>
      </c>
    </row>
    <row r="6625" spans="1:6" ht="40.5">
      <c r="A6625" s="246" t="s">
        <v>19004</v>
      </c>
      <c r="B6625" s="247" t="s">
        <v>19005</v>
      </c>
      <c r="C6625" s="251" t="s">
        <v>30</v>
      </c>
      <c r="D6625" s="251" t="s">
        <v>19006</v>
      </c>
      <c r="E6625" s="250" t="s">
        <v>28</v>
      </c>
      <c r="F6625" s="253" t="s">
        <v>25120</v>
      </c>
    </row>
    <row r="6626" spans="1:6" ht="54">
      <c r="A6626" s="246" t="s">
        <v>19007</v>
      </c>
      <c r="B6626" s="247" t="s">
        <v>19008</v>
      </c>
      <c r="C6626" s="251" t="s">
        <v>30</v>
      </c>
      <c r="D6626" s="251" t="s">
        <v>19009</v>
      </c>
      <c r="E6626" s="250" t="s">
        <v>28</v>
      </c>
      <c r="F6626" s="253" t="s">
        <v>25121</v>
      </c>
    </row>
    <row r="6627" spans="1:6" ht="54">
      <c r="A6627" s="246" t="s">
        <v>19010</v>
      </c>
      <c r="B6627" s="247" t="s">
        <v>19011</v>
      </c>
      <c r="C6627" s="251" t="s">
        <v>30</v>
      </c>
      <c r="D6627" s="251" t="s">
        <v>19012</v>
      </c>
      <c r="E6627" s="250" t="s">
        <v>28</v>
      </c>
      <c r="F6627" s="253" t="s">
        <v>25122</v>
      </c>
    </row>
    <row r="6628" spans="1:6" ht="40.5">
      <c r="A6628" s="246" t="s">
        <v>19013</v>
      </c>
      <c r="B6628" s="247" t="s">
        <v>19014</v>
      </c>
      <c r="C6628" s="251" t="s">
        <v>30</v>
      </c>
      <c r="D6628" s="251" t="s">
        <v>19015</v>
      </c>
      <c r="E6628" s="250" t="s">
        <v>28</v>
      </c>
      <c r="F6628" s="253" t="s">
        <v>25123</v>
      </c>
    </row>
    <row r="6629" spans="1:6" ht="40.5">
      <c r="A6629" s="246" t="s">
        <v>19016</v>
      </c>
      <c r="B6629" s="247" t="s">
        <v>19017</v>
      </c>
      <c r="C6629" s="251" t="s">
        <v>30</v>
      </c>
      <c r="D6629" s="251" t="s">
        <v>19018</v>
      </c>
      <c r="E6629" s="250" t="s">
        <v>28</v>
      </c>
      <c r="F6629" s="253" t="s">
        <v>25124</v>
      </c>
    </row>
    <row r="6630" spans="1:6" ht="40.5">
      <c r="A6630" s="246" t="s">
        <v>19019</v>
      </c>
      <c r="B6630" s="247" t="s">
        <v>19020</v>
      </c>
      <c r="C6630" s="251" t="s">
        <v>30</v>
      </c>
      <c r="D6630" s="251" t="s">
        <v>19021</v>
      </c>
      <c r="E6630" s="250" t="s">
        <v>28</v>
      </c>
      <c r="F6630" s="253" t="s">
        <v>25125</v>
      </c>
    </row>
    <row r="6631" spans="1:6" ht="40.5">
      <c r="A6631" s="246" t="s">
        <v>19022</v>
      </c>
      <c r="B6631" s="247" t="s">
        <v>19023</v>
      </c>
      <c r="C6631" s="251" t="s">
        <v>30</v>
      </c>
      <c r="D6631" s="251" t="s">
        <v>19024</v>
      </c>
      <c r="E6631" s="250" t="s">
        <v>28</v>
      </c>
      <c r="F6631" s="253" t="s">
        <v>25126</v>
      </c>
    </row>
    <row r="6632" spans="1:6" ht="67.5">
      <c r="A6632" s="246" t="s">
        <v>19025</v>
      </c>
      <c r="B6632" s="247" t="s">
        <v>19026</v>
      </c>
      <c r="C6632" s="251" t="s">
        <v>30</v>
      </c>
      <c r="D6632" s="251" t="s">
        <v>19027</v>
      </c>
      <c r="E6632" s="250" t="s">
        <v>28</v>
      </c>
      <c r="F6632" s="253" t="s">
        <v>25127</v>
      </c>
    </row>
    <row r="6633" spans="1:6" ht="67.5">
      <c r="A6633" s="246" t="s">
        <v>19028</v>
      </c>
      <c r="B6633" s="247" t="s">
        <v>19029</v>
      </c>
      <c r="C6633" s="251" t="s">
        <v>30</v>
      </c>
      <c r="D6633" s="251" t="s">
        <v>19030</v>
      </c>
      <c r="E6633" s="250" t="s">
        <v>28</v>
      </c>
      <c r="F6633" s="253" t="s">
        <v>25128</v>
      </c>
    </row>
    <row r="6634" spans="1:6" ht="54">
      <c r="A6634" s="246" t="s">
        <v>19031</v>
      </c>
      <c r="B6634" s="247" t="s">
        <v>19032</v>
      </c>
      <c r="C6634" s="251" t="s">
        <v>30</v>
      </c>
      <c r="D6634" s="251" t="s">
        <v>19033</v>
      </c>
      <c r="E6634" s="250" t="s">
        <v>28</v>
      </c>
      <c r="F6634" s="253" t="s">
        <v>25129</v>
      </c>
    </row>
    <row r="6635" spans="1:6" ht="54">
      <c r="A6635" s="246" t="s">
        <v>19034</v>
      </c>
      <c r="B6635" s="247" t="s">
        <v>19035</v>
      </c>
      <c r="C6635" s="251" t="s">
        <v>30</v>
      </c>
      <c r="D6635" s="251" t="s">
        <v>19036</v>
      </c>
      <c r="E6635" s="250" t="s">
        <v>28</v>
      </c>
      <c r="F6635" s="253" t="s">
        <v>25130</v>
      </c>
    </row>
    <row r="6636" spans="1:6" ht="54">
      <c r="A6636" s="246" t="s">
        <v>19037</v>
      </c>
      <c r="B6636" s="247" t="s">
        <v>19038</v>
      </c>
      <c r="C6636" s="251" t="s">
        <v>30</v>
      </c>
      <c r="D6636" s="251" t="s">
        <v>19039</v>
      </c>
      <c r="E6636" s="250" t="s">
        <v>28</v>
      </c>
      <c r="F6636" s="253" t="s">
        <v>25131</v>
      </c>
    </row>
    <row r="6637" spans="1:6" ht="54">
      <c r="A6637" s="246" t="s">
        <v>19040</v>
      </c>
      <c r="B6637" s="247" t="s">
        <v>19041</v>
      </c>
      <c r="C6637" s="251" t="s">
        <v>30</v>
      </c>
      <c r="D6637" s="251" t="s">
        <v>19042</v>
      </c>
      <c r="E6637" s="250" t="s">
        <v>28</v>
      </c>
      <c r="F6637" s="253" t="s">
        <v>25132</v>
      </c>
    </row>
    <row r="6638" spans="1:6" ht="54">
      <c r="A6638" s="246" t="s">
        <v>19043</v>
      </c>
      <c r="B6638" s="247" t="s">
        <v>19044</v>
      </c>
      <c r="C6638" s="251" t="s">
        <v>30</v>
      </c>
      <c r="D6638" s="251" t="s">
        <v>19045</v>
      </c>
      <c r="E6638" s="250" t="s">
        <v>28</v>
      </c>
      <c r="F6638" s="253" t="s">
        <v>25133</v>
      </c>
    </row>
    <row r="6639" spans="1:6" ht="54">
      <c r="A6639" s="246" t="s">
        <v>19046</v>
      </c>
      <c r="B6639" s="247" t="s">
        <v>19047</v>
      </c>
      <c r="C6639" s="251" t="s">
        <v>30</v>
      </c>
      <c r="D6639" s="251" t="s">
        <v>19048</v>
      </c>
      <c r="E6639" s="250" t="s">
        <v>28</v>
      </c>
      <c r="F6639" s="253" t="s">
        <v>25134</v>
      </c>
    </row>
    <row r="6640" spans="1:6" ht="54">
      <c r="A6640" s="246" t="s">
        <v>19049</v>
      </c>
      <c r="B6640" s="247" t="s">
        <v>19050</v>
      </c>
      <c r="C6640" s="251" t="s">
        <v>30</v>
      </c>
      <c r="D6640" s="251" t="s">
        <v>19051</v>
      </c>
      <c r="E6640" s="250" t="s">
        <v>28</v>
      </c>
      <c r="F6640" s="253" t="s">
        <v>24096</v>
      </c>
    </row>
    <row r="6641" spans="1:6" ht="54">
      <c r="A6641" s="246" t="s">
        <v>19052</v>
      </c>
      <c r="B6641" s="247" t="s">
        <v>19053</v>
      </c>
      <c r="C6641" s="251" t="s">
        <v>30</v>
      </c>
      <c r="D6641" s="251" t="s">
        <v>19054</v>
      </c>
      <c r="E6641" s="250" t="s">
        <v>28</v>
      </c>
      <c r="F6641" s="253" t="s">
        <v>25135</v>
      </c>
    </row>
    <row r="6642" spans="1:6" ht="54">
      <c r="A6642" s="246" t="s">
        <v>19055</v>
      </c>
      <c r="B6642" s="247" t="s">
        <v>19056</v>
      </c>
      <c r="C6642" s="251" t="s">
        <v>30</v>
      </c>
      <c r="D6642" s="251" t="s">
        <v>19057</v>
      </c>
      <c r="E6642" s="250" t="s">
        <v>28</v>
      </c>
      <c r="F6642" s="253" t="s">
        <v>25136</v>
      </c>
    </row>
    <row r="6643" spans="1:6" ht="54">
      <c r="A6643" s="246" t="s">
        <v>19058</v>
      </c>
      <c r="B6643" s="247" t="s">
        <v>19059</v>
      </c>
      <c r="C6643" s="251" t="s">
        <v>30</v>
      </c>
      <c r="D6643" s="251" t="s">
        <v>19060</v>
      </c>
      <c r="E6643" s="250" t="s">
        <v>28</v>
      </c>
      <c r="F6643" s="253" t="s">
        <v>25137</v>
      </c>
    </row>
    <row r="6644" spans="1:6" ht="67.5">
      <c r="A6644" s="246" t="s">
        <v>19061</v>
      </c>
      <c r="B6644" s="247" t="s">
        <v>19062</v>
      </c>
      <c r="C6644" s="251" t="s">
        <v>30</v>
      </c>
      <c r="D6644" s="251" t="s">
        <v>19063</v>
      </c>
      <c r="E6644" s="250" t="s">
        <v>28</v>
      </c>
      <c r="F6644" s="253" t="s">
        <v>25138</v>
      </c>
    </row>
    <row r="6645" spans="1:6" ht="67.5">
      <c r="A6645" s="246" t="s">
        <v>19064</v>
      </c>
      <c r="B6645" s="247" t="s">
        <v>19065</v>
      </c>
      <c r="C6645" s="251" t="s">
        <v>30</v>
      </c>
      <c r="D6645" s="251" t="s">
        <v>19066</v>
      </c>
      <c r="E6645" s="250" t="s">
        <v>28</v>
      </c>
      <c r="F6645" s="253" t="s">
        <v>25139</v>
      </c>
    </row>
    <row r="6646" spans="1:6" ht="67.5">
      <c r="A6646" s="246" t="s">
        <v>19067</v>
      </c>
      <c r="B6646" s="247" t="s">
        <v>19068</v>
      </c>
      <c r="C6646" s="251" t="s">
        <v>30</v>
      </c>
      <c r="D6646" s="251" t="s">
        <v>19069</v>
      </c>
      <c r="E6646" s="250" t="s">
        <v>28</v>
      </c>
      <c r="F6646" s="253" t="s">
        <v>25140</v>
      </c>
    </row>
    <row r="6647" spans="1:6" ht="54">
      <c r="A6647" s="246" t="s">
        <v>19070</v>
      </c>
      <c r="B6647" s="247" t="s">
        <v>19071</v>
      </c>
      <c r="C6647" s="251" t="s">
        <v>30</v>
      </c>
      <c r="D6647" s="251" t="s">
        <v>19072</v>
      </c>
      <c r="E6647" s="250" t="s">
        <v>28</v>
      </c>
      <c r="F6647" s="253" t="s">
        <v>25141</v>
      </c>
    </row>
    <row r="6648" spans="1:6" ht="54">
      <c r="A6648" s="246" t="s">
        <v>19073</v>
      </c>
      <c r="B6648" s="247" t="s">
        <v>19074</v>
      </c>
      <c r="C6648" s="251" t="s">
        <v>30</v>
      </c>
      <c r="D6648" s="251" t="s">
        <v>19075</v>
      </c>
      <c r="E6648" s="250" t="s">
        <v>28</v>
      </c>
      <c r="F6648" s="253" t="s">
        <v>25142</v>
      </c>
    </row>
    <row r="6649" spans="1:6" ht="67.5">
      <c r="A6649" s="246" t="s">
        <v>19076</v>
      </c>
      <c r="B6649" s="247" t="s">
        <v>19077</v>
      </c>
      <c r="C6649" s="251" t="s">
        <v>30</v>
      </c>
      <c r="D6649" s="251" t="s">
        <v>19078</v>
      </c>
      <c r="E6649" s="250" t="s">
        <v>28</v>
      </c>
      <c r="F6649" s="253" t="s">
        <v>25143</v>
      </c>
    </row>
    <row r="6650" spans="1:6" ht="67.5">
      <c r="A6650" s="246" t="s">
        <v>19079</v>
      </c>
      <c r="B6650" s="247" t="s">
        <v>19080</v>
      </c>
      <c r="C6650" s="251" t="s">
        <v>30</v>
      </c>
      <c r="D6650" s="251" t="s">
        <v>19081</v>
      </c>
      <c r="E6650" s="250" t="s">
        <v>28</v>
      </c>
      <c r="F6650" s="253" t="s">
        <v>25144</v>
      </c>
    </row>
    <row r="6651" spans="1:6" ht="67.5">
      <c r="A6651" s="246" t="s">
        <v>19082</v>
      </c>
      <c r="B6651" s="247" t="s">
        <v>19083</v>
      </c>
      <c r="C6651" s="251" t="s">
        <v>30</v>
      </c>
      <c r="D6651" s="251" t="s">
        <v>19084</v>
      </c>
      <c r="E6651" s="250" t="s">
        <v>28</v>
      </c>
      <c r="F6651" s="253" t="s">
        <v>25145</v>
      </c>
    </row>
    <row r="6652" spans="1:6" ht="54">
      <c r="A6652" s="246" t="s">
        <v>19085</v>
      </c>
      <c r="B6652" s="247" t="s">
        <v>19086</v>
      </c>
      <c r="C6652" s="251" t="s">
        <v>30</v>
      </c>
      <c r="D6652" s="251" t="s">
        <v>19087</v>
      </c>
      <c r="E6652" s="250" t="s">
        <v>28</v>
      </c>
      <c r="F6652" s="253" t="s">
        <v>25146</v>
      </c>
    </row>
    <row r="6653" spans="1:6" ht="81">
      <c r="A6653" s="246" t="s">
        <v>19088</v>
      </c>
      <c r="B6653" s="247" t="s">
        <v>19089</v>
      </c>
      <c r="C6653" s="251" t="s">
        <v>30</v>
      </c>
      <c r="D6653" s="251" t="s">
        <v>19090</v>
      </c>
      <c r="E6653" s="250" t="s">
        <v>28</v>
      </c>
      <c r="F6653" s="253" t="s">
        <v>25147</v>
      </c>
    </row>
    <row r="6654" spans="1:6" ht="54">
      <c r="A6654" s="246" t="s">
        <v>19091</v>
      </c>
      <c r="B6654" s="247" t="s">
        <v>19092</v>
      </c>
      <c r="C6654" s="251" t="s">
        <v>30</v>
      </c>
      <c r="D6654" s="251" t="s">
        <v>19093</v>
      </c>
      <c r="E6654" s="250" t="s">
        <v>28</v>
      </c>
      <c r="F6654" s="253" t="s">
        <v>25148</v>
      </c>
    </row>
    <row r="6655" spans="1:6" ht="40.5">
      <c r="A6655" s="246" t="s">
        <v>19094</v>
      </c>
      <c r="B6655" s="247" t="s">
        <v>19095</v>
      </c>
      <c r="C6655" s="251" t="s">
        <v>30</v>
      </c>
      <c r="D6655" s="251" t="s">
        <v>19096</v>
      </c>
      <c r="E6655" s="250" t="s">
        <v>28</v>
      </c>
      <c r="F6655" s="253" t="s">
        <v>25149</v>
      </c>
    </row>
    <row r="6656" spans="1:6" ht="40.5">
      <c r="A6656" s="246" t="s">
        <v>19097</v>
      </c>
      <c r="B6656" s="247" t="s">
        <v>19098</v>
      </c>
      <c r="C6656" s="251" t="s">
        <v>30</v>
      </c>
      <c r="D6656" s="251" t="s">
        <v>19099</v>
      </c>
      <c r="E6656" s="250" t="s">
        <v>28</v>
      </c>
      <c r="F6656" s="253" t="s">
        <v>25150</v>
      </c>
    </row>
    <row r="6657" spans="1:6" ht="54">
      <c r="A6657" s="246" t="s">
        <v>19100</v>
      </c>
      <c r="B6657" s="247" t="s">
        <v>19101</v>
      </c>
      <c r="C6657" s="251" t="s">
        <v>30</v>
      </c>
      <c r="D6657" s="251" t="s">
        <v>19102</v>
      </c>
      <c r="E6657" s="250" t="s">
        <v>28</v>
      </c>
      <c r="F6657" s="253" t="s">
        <v>25151</v>
      </c>
    </row>
    <row r="6658" spans="1:6" ht="54">
      <c r="A6658" s="246" t="s">
        <v>19103</v>
      </c>
      <c r="B6658" s="247" t="s">
        <v>19104</v>
      </c>
      <c r="C6658" s="251" t="s">
        <v>30</v>
      </c>
      <c r="D6658" s="251" t="s">
        <v>19105</v>
      </c>
      <c r="E6658" s="250" t="s">
        <v>28</v>
      </c>
      <c r="F6658" s="253" t="s">
        <v>25152</v>
      </c>
    </row>
    <row r="6659" spans="1:6" ht="27">
      <c r="A6659" s="246" t="s">
        <v>19106</v>
      </c>
      <c r="B6659" s="247" t="s">
        <v>19107</v>
      </c>
      <c r="C6659" s="251" t="s">
        <v>30</v>
      </c>
      <c r="D6659" s="251" t="s">
        <v>19108</v>
      </c>
      <c r="E6659" s="250" t="s">
        <v>28</v>
      </c>
      <c r="F6659" s="253" t="s">
        <v>24641</v>
      </c>
    </row>
    <row r="6660" spans="1:6" ht="27">
      <c r="A6660" s="246" t="s">
        <v>19109</v>
      </c>
      <c r="B6660" s="247" t="s">
        <v>19110</v>
      </c>
      <c r="C6660" s="251" t="s">
        <v>30</v>
      </c>
      <c r="D6660" s="251" t="s">
        <v>19111</v>
      </c>
      <c r="E6660" s="250" t="s">
        <v>28</v>
      </c>
      <c r="F6660" s="253" t="s">
        <v>8989</v>
      </c>
    </row>
    <row r="6661" spans="1:6" ht="27">
      <c r="A6661" s="246" t="s">
        <v>19112</v>
      </c>
      <c r="B6661" s="247" t="s">
        <v>19113</v>
      </c>
      <c r="C6661" s="251" t="s">
        <v>30</v>
      </c>
      <c r="D6661" s="251" t="s">
        <v>19114</v>
      </c>
      <c r="E6661" s="250" t="s">
        <v>28</v>
      </c>
      <c r="F6661" s="253" t="s">
        <v>25153</v>
      </c>
    </row>
    <row r="6662" spans="1:6" ht="27">
      <c r="A6662" s="246" t="s">
        <v>19115</v>
      </c>
      <c r="B6662" s="247" t="s">
        <v>19116</v>
      </c>
      <c r="C6662" s="251" t="s">
        <v>19117</v>
      </c>
      <c r="D6662" s="251" t="s">
        <v>1971</v>
      </c>
      <c r="E6662" s="250" t="s">
        <v>28</v>
      </c>
      <c r="F6662" s="253" t="s">
        <v>3023</v>
      </c>
    </row>
    <row r="6663" spans="1:6" ht="27">
      <c r="A6663" s="246" t="s">
        <v>19118</v>
      </c>
      <c r="B6663" s="247" t="s">
        <v>19119</v>
      </c>
      <c r="C6663" s="251" t="s">
        <v>19117</v>
      </c>
      <c r="D6663" s="251" t="s">
        <v>1765</v>
      </c>
      <c r="E6663" s="250" t="s">
        <v>28</v>
      </c>
      <c r="F6663" s="253" t="s">
        <v>558</v>
      </c>
    </row>
    <row r="6664" spans="1:6" ht="27">
      <c r="A6664" s="246" t="s">
        <v>19120</v>
      </c>
      <c r="B6664" s="247" t="s">
        <v>19121</v>
      </c>
      <c r="C6664" s="251" t="s">
        <v>19117</v>
      </c>
      <c r="D6664" s="251" t="s">
        <v>2454</v>
      </c>
      <c r="E6664" s="250" t="s">
        <v>28</v>
      </c>
      <c r="F6664" s="253" t="s">
        <v>19192</v>
      </c>
    </row>
    <row r="6665" spans="1:6" ht="40.5">
      <c r="A6665" s="246" t="s">
        <v>19122</v>
      </c>
      <c r="B6665" s="247" t="s">
        <v>19123</v>
      </c>
      <c r="C6665" s="251" t="s">
        <v>19117</v>
      </c>
      <c r="D6665" s="251" t="s">
        <v>1871</v>
      </c>
      <c r="E6665" s="250" t="s">
        <v>28</v>
      </c>
      <c r="F6665" s="253" t="s">
        <v>3268</v>
      </c>
    </row>
    <row r="6666" spans="1:6" ht="40.5">
      <c r="A6666" s="246" t="s">
        <v>19124</v>
      </c>
      <c r="B6666" s="247" t="s">
        <v>19125</v>
      </c>
      <c r="C6666" s="251" t="s">
        <v>19117</v>
      </c>
      <c r="D6666" s="251" t="s">
        <v>2045</v>
      </c>
      <c r="E6666" s="250" t="s">
        <v>28</v>
      </c>
      <c r="F6666" s="253" t="s">
        <v>3439</v>
      </c>
    </row>
    <row r="6667" spans="1:6" ht="40.5">
      <c r="A6667" s="246" t="s">
        <v>19126</v>
      </c>
      <c r="B6667" s="247" t="s">
        <v>19127</v>
      </c>
      <c r="C6667" s="251" t="s">
        <v>19117</v>
      </c>
      <c r="D6667" s="251" t="s">
        <v>19128</v>
      </c>
      <c r="E6667" s="250" t="s">
        <v>28</v>
      </c>
      <c r="F6667" s="253" t="s">
        <v>3582</v>
      </c>
    </row>
    <row r="6668" spans="1:6" ht="40.5">
      <c r="A6668" s="246" t="s">
        <v>19129</v>
      </c>
      <c r="B6668" s="247" t="s">
        <v>19130</v>
      </c>
      <c r="C6668" s="251" t="s">
        <v>19117</v>
      </c>
      <c r="D6668" s="251" t="s">
        <v>3397</v>
      </c>
      <c r="E6668" s="250" t="s">
        <v>28</v>
      </c>
      <c r="F6668" s="253" t="s">
        <v>24534</v>
      </c>
    </row>
    <row r="6669" spans="1:6" ht="40.5">
      <c r="A6669" s="246" t="s">
        <v>19131</v>
      </c>
      <c r="B6669" s="247" t="s">
        <v>19132</v>
      </c>
      <c r="C6669" s="251" t="s">
        <v>19117</v>
      </c>
      <c r="D6669" s="251" t="s">
        <v>1762</v>
      </c>
      <c r="E6669" s="250" t="s">
        <v>28</v>
      </c>
      <c r="F6669" s="253" t="s">
        <v>25154</v>
      </c>
    </row>
    <row r="6670" spans="1:6" ht="40.5">
      <c r="A6670" s="246" t="s">
        <v>19133</v>
      </c>
      <c r="B6670" s="247" t="s">
        <v>19134</v>
      </c>
      <c r="C6670" s="251" t="s">
        <v>19117</v>
      </c>
      <c r="D6670" s="251" t="s">
        <v>2512</v>
      </c>
      <c r="E6670" s="250" t="s">
        <v>28</v>
      </c>
      <c r="F6670" s="253" t="s">
        <v>3100</v>
      </c>
    </row>
    <row r="6671" spans="1:6" ht="40.5">
      <c r="A6671" s="246" t="s">
        <v>19135</v>
      </c>
      <c r="B6671" s="247" t="s">
        <v>19136</v>
      </c>
      <c r="C6671" s="251" t="s">
        <v>19117</v>
      </c>
      <c r="D6671" s="251" t="s">
        <v>2515</v>
      </c>
      <c r="E6671" s="250" t="s">
        <v>28</v>
      </c>
      <c r="F6671" s="253" t="s">
        <v>2515</v>
      </c>
    </row>
    <row r="6672" spans="1:6" ht="40.5">
      <c r="A6672" s="246" t="s">
        <v>19137</v>
      </c>
      <c r="B6672" s="247" t="s">
        <v>19138</v>
      </c>
      <c r="C6672" s="251" t="s">
        <v>19139</v>
      </c>
      <c r="D6672" s="251" t="s">
        <v>19140</v>
      </c>
      <c r="E6672" s="250" t="s">
        <v>28</v>
      </c>
      <c r="F6672" s="253" t="s">
        <v>25155</v>
      </c>
    </row>
    <row r="6673" spans="1:6" ht="40.5">
      <c r="A6673" s="246" t="s">
        <v>19141</v>
      </c>
      <c r="B6673" s="247" t="s">
        <v>19142</v>
      </c>
      <c r="C6673" s="251" t="s">
        <v>19139</v>
      </c>
      <c r="D6673" s="251" t="s">
        <v>19143</v>
      </c>
      <c r="E6673" s="250" t="s">
        <v>28</v>
      </c>
      <c r="F6673" s="253" t="s">
        <v>25156</v>
      </c>
    </row>
    <row r="6674" spans="1:6" ht="40.5">
      <c r="A6674" s="246" t="s">
        <v>19144</v>
      </c>
      <c r="B6674" s="247" t="s">
        <v>19145</v>
      </c>
      <c r="C6674" s="251" t="s">
        <v>19139</v>
      </c>
      <c r="D6674" s="251" t="s">
        <v>19146</v>
      </c>
      <c r="E6674" s="250" t="s">
        <v>28</v>
      </c>
      <c r="F6674" s="253" t="s">
        <v>25157</v>
      </c>
    </row>
    <row r="6675" spans="1:6" ht="54">
      <c r="A6675" s="246" t="s">
        <v>19147</v>
      </c>
      <c r="B6675" s="247" t="s">
        <v>19148</v>
      </c>
      <c r="C6675" s="251" t="s">
        <v>19149</v>
      </c>
      <c r="D6675" s="251" t="s">
        <v>19150</v>
      </c>
      <c r="E6675" s="250" t="s">
        <v>28</v>
      </c>
      <c r="F6675" s="253" t="s">
        <v>1630</v>
      </c>
    </row>
    <row r="6676" spans="1:6" ht="54">
      <c r="A6676" s="246" t="s">
        <v>19151</v>
      </c>
      <c r="B6676" s="247" t="s">
        <v>19152</v>
      </c>
      <c r="C6676" s="251" t="s">
        <v>19149</v>
      </c>
      <c r="D6676" s="251" t="s">
        <v>19153</v>
      </c>
      <c r="E6676" s="250" t="s">
        <v>28</v>
      </c>
      <c r="F6676" s="253" t="s">
        <v>23416</v>
      </c>
    </row>
    <row r="6677" spans="1:6" ht="54">
      <c r="A6677" s="246" t="s">
        <v>19154</v>
      </c>
      <c r="B6677" s="247" t="s">
        <v>19155</v>
      </c>
      <c r="C6677" s="251" t="s">
        <v>19149</v>
      </c>
      <c r="D6677" s="251" t="s">
        <v>10525</v>
      </c>
      <c r="E6677" s="250" t="s">
        <v>28</v>
      </c>
      <c r="F6677" s="253" t="s">
        <v>6309</v>
      </c>
    </row>
    <row r="6678" spans="1:6" ht="54">
      <c r="A6678" s="246" t="s">
        <v>19156</v>
      </c>
      <c r="B6678" s="247" t="s">
        <v>19157</v>
      </c>
      <c r="C6678" s="251" t="s">
        <v>19149</v>
      </c>
      <c r="D6678" s="251" t="s">
        <v>19158</v>
      </c>
      <c r="E6678" s="250" t="s">
        <v>28</v>
      </c>
      <c r="F6678" s="253" t="s">
        <v>1901</v>
      </c>
    </row>
    <row r="6679" spans="1:6" ht="54">
      <c r="A6679" s="246" t="s">
        <v>19159</v>
      </c>
      <c r="B6679" s="247" t="s">
        <v>19160</v>
      </c>
      <c r="C6679" s="251" t="s">
        <v>19149</v>
      </c>
      <c r="D6679" s="251" t="s">
        <v>2462</v>
      </c>
      <c r="E6679" s="250" t="s">
        <v>28</v>
      </c>
      <c r="F6679" s="253" t="s">
        <v>21232</v>
      </c>
    </row>
    <row r="6680" spans="1:6" ht="54">
      <c r="A6680" s="246" t="s">
        <v>19161</v>
      </c>
      <c r="B6680" s="247" t="s">
        <v>19162</v>
      </c>
      <c r="C6680" s="251" t="s">
        <v>19149</v>
      </c>
      <c r="D6680" s="251" t="s">
        <v>19163</v>
      </c>
      <c r="E6680" s="250" t="s">
        <v>28</v>
      </c>
      <c r="F6680" s="253" t="s">
        <v>3719</v>
      </c>
    </row>
    <row r="6681" spans="1:6" ht="54">
      <c r="A6681" s="246" t="s">
        <v>19164</v>
      </c>
      <c r="B6681" s="247" t="s">
        <v>19165</v>
      </c>
      <c r="C6681" s="251" t="s">
        <v>19149</v>
      </c>
      <c r="D6681" s="251" t="s">
        <v>3632</v>
      </c>
      <c r="E6681" s="250" t="s">
        <v>28</v>
      </c>
      <c r="F6681" s="253" t="s">
        <v>3420</v>
      </c>
    </row>
    <row r="6682" spans="1:6" ht="54">
      <c r="A6682" s="246" t="s">
        <v>19166</v>
      </c>
      <c r="B6682" s="247" t="s">
        <v>19167</v>
      </c>
      <c r="C6682" s="251" t="s">
        <v>19149</v>
      </c>
      <c r="D6682" s="251" t="s">
        <v>14479</v>
      </c>
      <c r="E6682" s="250" t="s">
        <v>28</v>
      </c>
      <c r="F6682" s="253" t="s">
        <v>2655</v>
      </c>
    </row>
    <row r="6683" spans="1:6" ht="54">
      <c r="A6683" s="246" t="s">
        <v>19168</v>
      </c>
      <c r="B6683" s="247" t="s">
        <v>19169</v>
      </c>
      <c r="C6683" s="251" t="s">
        <v>19149</v>
      </c>
      <c r="D6683" s="251" t="s">
        <v>3094</v>
      </c>
      <c r="E6683" s="250" t="s">
        <v>28</v>
      </c>
      <c r="F6683" s="253" t="s">
        <v>2012</v>
      </c>
    </row>
    <row r="6684" spans="1:6" ht="54">
      <c r="A6684" s="246" t="s">
        <v>19170</v>
      </c>
      <c r="B6684" s="247" t="s">
        <v>19171</v>
      </c>
      <c r="C6684" s="251" t="s">
        <v>19149</v>
      </c>
      <c r="D6684" s="251" t="s">
        <v>19172</v>
      </c>
      <c r="E6684" s="250" t="s">
        <v>28</v>
      </c>
      <c r="F6684" s="253" t="s">
        <v>25158</v>
      </c>
    </row>
    <row r="6685" spans="1:6" ht="54">
      <c r="A6685" s="246" t="s">
        <v>19173</v>
      </c>
      <c r="B6685" s="247" t="s">
        <v>19174</v>
      </c>
      <c r="C6685" s="251" t="s">
        <v>19149</v>
      </c>
      <c r="D6685" s="251" t="s">
        <v>9846</v>
      </c>
      <c r="E6685" s="250" t="s">
        <v>28</v>
      </c>
      <c r="F6685" s="253" t="s">
        <v>19507</v>
      </c>
    </row>
    <row r="6686" spans="1:6" ht="54">
      <c r="A6686" s="246" t="s">
        <v>19175</v>
      </c>
      <c r="B6686" s="247" t="s">
        <v>19176</v>
      </c>
      <c r="C6686" s="251" t="s">
        <v>19149</v>
      </c>
      <c r="D6686" s="251" t="s">
        <v>2886</v>
      </c>
      <c r="E6686" s="250" t="s">
        <v>28</v>
      </c>
      <c r="F6686" s="253" t="s">
        <v>2501</v>
      </c>
    </row>
    <row r="6687" spans="1:6" ht="40.5">
      <c r="A6687" s="246" t="s">
        <v>19177</v>
      </c>
      <c r="B6687" s="247" t="s">
        <v>19178</v>
      </c>
      <c r="C6687" s="251" t="s">
        <v>19179</v>
      </c>
      <c r="D6687" s="251" t="s">
        <v>11641</v>
      </c>
      <c r="E6687" s="250" t="s">
        <v>28</v>
      </c>
      <c r="F6687" s="253" t="s">
        <v>24876</v>
      </c>
    </row>
    <row r="6688" spans="1:6" ht="40.5">
      <c r="A6688" s="246" t="s">
        <v>19180</v>
      </c>
      <c r="B6688" s="247" t="s">
        <v>19181</v>
      </c>
      <c r="C6688" s="251" t="s">
        <v>19179</v>
      </c>
      <c r="D6688" s="251" t="s">
        <v>19182</v>
      </c>
      <c r="E6688" s="250" t="s">
        <v>28</v>
      </c>
      <c r="F6688" s="253" t="s">
        <v>20275</v>
      </c>
    </row>
    <row r="6689" spans="1:6" ht="40.5">
      <c r="A6689" s="246" t="s">
        <v>19183</v>
      </c>
      <c r="B6689" s="247" t="s">
        <v>19184</v>
      </c>
      <c r="C6689" s="251" t="s">
        <v>19179</v>
      </c>
      <c r="D6689" s="251" t="s">
        <v>2419</v>
      </c>
      <c r="E6689" s="250" t="s">
        <v>28</v>
      </c>
      <c r="F6689" s="253" t="s">
        <v>22787</v>
      </c>
    </row>
    <row r="6690" spans="1:6" ht="40.5">
      <c r="A6690" s="246" t="s">
        <v>19185</v>
      </c>
      <c r="B6690" s="247" t="s">
        <v>19186</v>
      </c>
      <c r="C6690" s="251" t="s">
        <v>19179</v>
      </c>
      <c r="D6690" s="251" t="s">
        <v>2946</v>
      </c>
      <c r="E6690" s="250" t="s">
        <v>28</v>
      </c>
      <c r="F6690" s="253" t="s">
        <v>13133</v>
      </c>
    </row>
    <row r="6691" spans="1:6" ht="40.5">
      <c r="A6691" s="246" t="s">
        <v>19187</v>
      </c>
      <c r="B6691" s="247" t="s">
        <v>19188</v>
      </c>
      <c r="C6691" s="251" t="s">
        <v>19179</v>
      </c>
      <c r="D6691" s="251" t="s">
        <v>19172</v>
      </c>
      <c r="E6691" s="250" t="s">
        <v>28</v>
      </c>
      <c r="F6691" s="253" t="s">
        <v>25158</v>
      </c>
    </row>
    <row r="6692" spans="1:6" ht="27">
      <c r="A6692" s="246" t="s">
        <v>19189</v>
      </c>
      <c r="B6692" s="247" t="s">
        <v>19190</v>
      </c>
      <c r="C6692" s="251" t="s">
        <v>19191</v>
      </c>
      <c r="D6692" s="251" t="s">
        <v>19192</v>
      </c>
      <c r="E6692" s="250" t="s">
        <v>28</v>
      </c>
      <c r="F6692" s="253" t="s">
        <v>9846</v>
      </c>
    </row>
    <row r="6693" spans="1:6" ht="40.5">
      <c r="A6693" s="246" t="s">
        <v>19193</v>
      </c>
      <c r="B6693" s="247" t="s">
        <v>19194</v>
      </c>
      <c r="C6693" s="251" t="s">
        <v>19191</v>
      </c>
      <c r="D6693" s="251" t="s">
        <v>3297</v>
      </c>
      <c r="E6693" s="250" t="s">
        <v>28</v>
      </c>
      <c r="F6693" s="253" t="s">
        <v>3559</v>
      </c>
    </row>
    <row r="6694" spans="1:6" ht="40.5">
      <c r="A6694" s="246" t="s">
        <v>19195</v>
      </c>
      <c r="B6694" s="247" t="s">
        <v>19196</v>
      </c>
      <c r="C6694" s="251" t="s">
        <v>19191</v>
      </c>
      <c r="D6694" s="251" t="s">
        <v>19197</v>
      </c>
      <c r="E6694" s="250" t="s">
        <v>28</v>
      </c>
      <c r="F6694" s="253" t="s">
        <v>25159</v>
      </c>
    </row>
    <row r="6695" spans="1:6" ht="40.5">
      <c r="A6695" s="246" t="s">
        <v>19198</v>
      </c>
      <c r="B6695" s="247" t="s">
        <v>19199</v>
      </c>
      <c r="C6695" s="251" t="s">
        <v>19191</v>
      </c>
      <c r="D6695" s="251" t="s">
        <v>19200</v>
      </c>
      <c r="E6695" s="250" t="s">
        <v>28</v>
      </c>
      <c r="F6695" s="253" t="s">
        <v>2883</v>
      </c>
    </row>
    <row r="6696" spans="1:6" ht="40.5">
      <c r="A6696" s="246" t="s">
        <v>19201</v>
      </c>
      <c r="B6696" s="247" t="s">
        <v>19202</v>
      </c>
      <c r="C6696" s="251" t="s">
        <v>4353</v>
      </c>
      <c r="D6696" s="251" t="s">
        <v>3229</v>
      </c>
      <c r="E6696" s="250" t="s">
        <v>28</v>
      </c>
      <c r="F6696" s="253" t="s">
        <v>3229</v>
      </c>
    </row>
    <row r="6697" spans="1:6" ht="40.5">
      <c r="A6697" s="246" t="s">
        <v>19203</v>
      </c>
      <c r="B6697" s="247" t="s">
        <v>19204</v>
      </c>
      <c r="C6697" s="251" t="s">
        <v>4353</v>
      </c>
      <c r="D6697" s="251" t="s">
        <v>2347</v>
      </c>
      <c r="E6697" s="250" t="s">
        <v>28</v>
      </c>
      <c r="F6697" s="253" t="s">
        <v>2347</v>
      </c>
    </row>
    <row r="6698" spans="1:6" ht="40.5">
      <c r="A6698" s="246" t="s">
        <v>19205</v>
      </c>
      <c r="B6698" s="247" t="s">
        <v>19206</v>
      </c>
      <c r="C6698" s="251" t="s">
        <v>4353</v>
      </c>
      <c r="D6698" s="251" t="s">
        <v>2678</v>
      </c>
      <c r="E6698" s="250" t="s">
        <v>28</v>
      </c>
      <c r="F6698" s="253" t="s">
        <v>2678</v>
      </c>
    </row>
    <row r="6699" spans="1:6" ht="54">
      <c r="A6699" s="246" t="s">
        <v>19207</v>
      </c>
      <c r="B6699" s="247" t="s">
        <v>19208</v>
      </c>
      <c r="C6699" s="251" t="s">
        <v>437</v>
      </c>
      <c r="D6699" s="251" t="s">
        <v>3439</v>
      </c>
      <c r="E6699" s="250" t="s">
        <v>28</v>
      </c>
      <c r="F6699" s="253" t="s">
        <v>20751</v>
      </c>
    </row>
    <row r="6700" spans="1:6" ht="54">
      <c r="A6700" s="246" t="s">
        <v>19209</v>
      </c>
      <c r="B6700" s="247" t="s">
        <v>19210</v>
      </c>
      <c r="C6700" s="251" t="s">
        <v>437</v>
      </c>
      <c r="D6700" s="251" t="s">
        <v>19211</v>
      </c>
      <c r="E6700" s="250" t="s">
        <v>28</v>
      </c>
      <c r="F6700" s="253" t="s">
        <v>2613</v>
      </c>
    </row>
    <row r="6701" spans="1:6" ht="40.5">
      <c r="A6701" s="246" t="s">
        <v>19212</v>
      </c>
      <c r="B6701" s="247" t="s">
        <v>19213</v>
      </c>
      <c r="C6701" s="251" t="s">
        <v>35</v>
      </c>
      <c r="D6701" s="251" t="s">
        <v>19214</v>
      </c>
      <c r="E6701" s="250" t="s">
        <v>28</v>
      </c>
      <c r="F6701" s="253" t="s">
        <v>2621</v>
      </c>
    </row>
    <row r="6702" spans="1:6" ht="40.5">
      <c r="A6702" s="246" t="s">
        <v>19215</v>
      </c>
      <c r="B6702" s="247" t="s">
        <v>19216</v>
      </c>
      <c r="C6702" s="251" t="s">
        <v>77</v>
      </c>
      <c r="D6702" s="251" t="s">
        <v>2678</v>
      </c>
      <c r="E6702" s="250" t="s">
        <v>28</v>
      </c>
      <c r="F6702" s="253" t="s">
        <v>2574</v>
      </c>
    </row>
    <row r="6703" spans="1:6" ht="40.5">
      <c r="A6703" s="246" t="s">
        <v>19217</v>
      </c>
      <c r="B6703" s="247" t="s">
        <v>19218</v>
      </c>
      <c r="C6703" s="251" t="s">
        <v>19219</v>
      </c>
      <c r="D6703" s="251" t="s">
        <v>19220</v>
      </c>
      <c r="E6703" s="250" t="s">
        <v>28</v>
      </c>
      <c r="F6703" s="253" t="s">
        <v>25160</v>
      </c>
    </row>
    <row r="6704" spans="1:6" ht="54">
      <c r="A6704" s="246" t="s">
        <v>19221</v>
      </c>
      <c r="B6704" s="247" t="s">
        <v>19222</v>
      </c>
      <c r="C6704" s="251" t="s">
        <v>19219</v>
      </c>
      <c r="D6704" s="251" t="s">
        <v>19223</v>
      </c>
      <c r="E6704" s="250" t="s">
        <v>28</v>
      </c>
      <c r="F6704" s="253" t="s">
        <v>23169</v>
      </c>
    </row>
    <row r="6705" spans="1:6" ht="40.5">
      <c r="A6705" s="246" t="s">
        <v>19224</v>
      </c>
      <c r="B6705" s="247" t="s">
        <v>19225</v>
      </c>
      <c r="C6705" s="251" t="s">
        <v>19219</v>
      </c>
      <c r="D6705" s="251" t="s">
        <v>17979</v>
      </c>
      <c r="E6705" s="250" t="s">
        <v>28</v>
      </c>
      <c r="F6705" s="253" t="s">
        <v>25161</v>
      </c>
    </row>
    <row r="6706" spans="1:6" ht="54">
      <c r="A6706" s="246" t="s">
        <v>19226</v>
      </c>
      <c r="B6706" s="247" t="s">
        <v>19227</v>
      </c>
      <c r="C6706" s="251" t="s">
        <v>19219</v>
      </c>
      <c r="D6706" s="251" t="s">
        <v>3251</v>
      </c>
      <c r="E6706" s="250" t="s">
        <v>28</v>
      </c>
      <c r="F6706" s="253" t="s">
        <v>25162</v>
      </c>
    </row>
    <row r="6707" spans="1:6" ht="54">
      <c r="A6707" s="246" t="s">
        <v>19228</v>
      </c>
      <c r="B6707" s="247" t="s">
        <v>19229</v>
      </c>
      <c r="C6707" s="251" t="s">
        <v>19219</v>
      </c>
      <c r="D6707" s="251" t="s">
        <v>19230</v>
      </c>
      <c r="E6707" s="250" t="s">
        <v>28</v>
      </c>
      <c r="F6707" s="253" t="s">
        <v>3738</v>
      </c>
    </row>
    <row r="6708" spans="1:6" ht="54">
      <c r="A6708" s="246" t="s">
        <v>19231</v>
      </c>
      <c r="B6708" s="247" t="s">
        <v>19232</v>
      </c>
      <c r="C6708" s="251" t="s">
        <v>19219</v>
      </c>
      <c r="D6708" s="251" t="s">
        <v>3251</v>
      </c>
      <c r="E6708" s="250" t="s">
        <v>28</v>
      </c>
      <c r="F6708" s="253" t="s">
        <v>25162</v>
      </c>
    </row>
    <row r="6709" spans="1:6" ht="54">
      <c r="A6709" s="246" t="s">
        <v>19233</v>
      </c>
      <c r="B6709" s="247" t="s">
        <v>19234</v>
      </c>
      <c r="C6709" s="251" t="s">
        <v>19219</v>
      </c>
      <c r="D6709" s="251" t="s">
        <v>19235</v>
      </c>
      <c r="E6709" s="250" t="s">
        <v>28</v>
      </c>
      <c r="F6709" s="253" t="s">
        <v>22583</v>
      </c>
    </row>
    <row r="6710" spans="1:6" ht="54">
      <c r="A6710" s="246" t="s">
        <v>19236</v>
      </c>
      <c r="B6710" s="247" t="s">
        <v>19237</v>
      </c>
      <c r="C6710" s="251" t="s">
        <v>19219</v>
      </c>
      <c r="D6710" s="251" t="s">
        <v>19238</v>
      </c>
      <c r="E6710" s="250" t="s">
        <v>28</v>
      </c>
      <c r="F6710" s="253" t="s">
        <v>19172</v>
      </c>
    </row>
    <row r="6711" spans="1:6" ht="54">
      <c r="A6711" s="246" t="s">
        <v>19239</v>
      </c>
      <c r="B6711" s="247" t="s">
        <v>19240</v>
      </c>
      <c r="C6711" s="251" t="s">
        <v>19219</v>
      </c>
      <c r="D6711" s="251" t="s">
        <v>19230</v>
      </c>
      <c r="E6711" s="250" t="s">
        <v>28</v>
      </c>
      <c r="F6711" s="253" t="s">
        <v>3738</v>
      </c>
    </row>
    <row r="6712" spans="1:6" ht="54">
      <c r="A6712" s="246" t="s">
        <v>19241</v>
      </c>
      <c r="B6712" s="247" t="s">
        <v>19242</v>
      </c>
      <c r="C6712" s="251" t="s">
        <v>19219</v>
      </c>
      <c r="D6712" s="251" t="s">
        <v>2094</v>
      </c>
      <c r="E6712" s="250" t="s">
        <v>28</v>
      </c>
      <c r="F6712" s="253" t="s">
        <v>24795</v>
      </c>
    </row>
    <row r="6713" spans="1:6" ht="67.5">
      <c r="A6713" s="246" t="s">
        <v>19243</v>
      </c>
      <c r="B6713" s="247" t="s">
        <v>19244</v>
      </c>
      <c r="C6713" s="251" t="s">
        <v>19219</v>
      </c>
      <c r="D6713" s="251" t="s">
        <v>19245</v>
      </c>
      <c r="E6713" s="250" t="s">
        <v>28</v>
      </c>
      <c r="F6713" s="253" t="s">
        <v>19521</v>
      </c>
    </row>
    <row r="6714" spans="1:6" ht="81">
      <c r="A6714" s="246" t="s">
        <v>19246</v>
      </c>
      <c r="B6714" s="247" t="s">
        <v>19247</v>
      </c>
      <c r="C6714" s="251" t="s">
        <v>19219</v>
      </c>
      <c r="D6714" s="251" t="s">
        <v>19223</v>
      </c>
      <c r="E6714" s="250" t="s">
        <v>28</v>
      </c>
      <c r="F6714" s="253" t="s">
        <v>23169</v>
      </c>
    </row>
    <row r="6715" spans="1:6" ht="81">
      <c r="A6715" s="246" t="s">
        <v>19248</v>
      </c>
      <c r="B6715" s="247" t="s">
        <v>19249</v>
      </c>
      <c r="C6715" s="251" t="s">
        <v>19219</v>
      </c>
      <c r="D6715" s="251" t="s">
        <v>11805</v>
      </c>
      <c r="E6715" s="250" t="s">
        <v>28</v>
      </c>
      <c r="F6715" s="253" t="s">
        <v>17365</v>
      </c>
    </row>
    <row r="6716" spans="1:6" ht="54">
      <c r="A6716" s="246" t="s">
        <v>19250</v>
      </c>
      <c r="B6716" s="247" t="s">
        <v>19251</v>
      </c>
      <c r="C6716" s="251" t="s">
        <v>19219</v>
      </c>
      <c r="D6716" s="251" t="s">
        <v>19245</v>
      </c>
      <c r="E6716" s="250" t="s">
        <v>28</v>
      </c>
      <c r="F6716" s="253" t="s">
        <v>19521</v>
      </c>
    </row>
    <row r="6717" spans="1:6" ht="67.5">
      <c r="A6717" s="246" t="s">
        <v>19252</v>
      </c>
      <c r="B6717" s="247" t="s">
        <v>19253</v>
      </c>
      <c r="C6717" s="251" t="s">
        <v>19219</v>
      </c>
      <c r="D6717" s="251" t="s">
        <v>19254</v>
      </c>
      <c r="E6717" s="250" t="s">
        <v>28</v>
      </c>
      <c r="F6717" s="253" t="s">
        <v>3171</v>
      </c>
    </row>
    <row r="6718" spans="1:6" ht="67.5">
      <c r="A6718" s="246" t="s">
        <v>19255</v>
      </c>
      <c r="B6718" s="247" t="s">
        <v>19256</v>
      </c>
      <c r="C6718" s="251" t="s">
        <v>19219</v>
      </c>
      <c r="D6718" s="251" t="s">
        <v>11805</v>
      </c>
      <c r="E6718" s="250" t="s">
        <v>28</v>
      </c>
      <c r="F6718" s="253" t="s">
        <v>17365</v>
      </c>
    </row>
    <row r="6719" spans="1:6" ht="67.5">
      <c r="A6719" s="246" t="s">
        <v>19257</v>
      </c>
      <c r="B6719" s="247" t="s">
        <v>19258</v>
      </c>
      <c r="C6719" s="251" t="s">
        <v>19219</v>
      </c>
      <c r="D6719" s="251" t="s">
        <v>19235</v>
      </c>
      <c r="E6719" s="250" t="s">
        <v>28</v>
      </c>
      <c r="F6719" s="253" t="s">
        <v>22583</v>
      </c>
    </row>
    <row r="6720" spans="1:6" ht="67.5">
      <c r="A6720" s="246" t="s">
        <v>19259</v>
      </c>
      <c r="B6720" s="247" t="s">
        <v>19260</v>
      </c>
      <c r="C6720" s="251" t="s">
        <v>19219</v>
      </c>
      <c r="D6720" s="251" t="s">
        <v>12892</v>
      </c>
      <c r="E6720" s="250" t="s">
        <v>28</v>
      </c>
      <c r="F6720" s="253" t="s">
        <v>9863</v>
      </c>
    </row>
    <row r="6721" spans="1:6" ht="67.5">
      <c r="A6721" s="246" t="s">
        <v>19261</v>
      </c>
      <c r="B6721" s="247" t="s">
        <v>19262</v>
      </c>
      <c r="C6721" s="251" t="s">
        <v>19219</v>
      </c>
      <c r="D6721" s="251" t="s">
        <v>19263</v>
      </c>
      <c r="E6721" s="250" t="s">
        <v>28</v>
      </c>
      <c r="F6721" s="253" t="s">
        <v>25163</v>
      </c>
    </row>
    <row r="6722" spans="1:6" ht="54">
      <c r="A6722" s="246" t="s">
        <v>19264</v>
      </c>
      <c r="B6722" s="247" t="s">
        <v>19265</v>
      </c>
      <c r="C6722" s="251" t="s">
        <v>19219</v>
      </c>
      <c r="D6722" s="251" t="s">
        <v>3409</v>
      </c>
      <c r="E6722" s="250" t="s">
        <v>28</v>
      </c>
      <c r="F6722" s="253" t="s">
        <v>4148</v>
      </c>
    </row>
    <row r="6723" spans="1:6" ht="54">
      <c r="A6723" s="246" t="s">
        <v>19266</v>
      </c>
      <c r="B6723" s="247" t="s">
        <v>19267</v>
      </c>
      <c r="C6723" s="251" t="s">
        <v>19219</v>
      </c>
      <c r="D6723" s="251" t="s">
        <v>11052</v>
      </c>
      <c r="E6723" s="250" t="s">
        <v>28</v>
      </c>
      <c r="F6723" s="253" t="s">
        <v>16287</v>
      </c>
    </row>
    <row r="6724" spans="1:6" ht="54">
      <c r="A6724" s="246" t="s">
        <v>19268</v>
      </c>
      <c r="B6724" s="247" t="s">
        <v>19269</v>
      </c>
      <c r="C6724" s="251" t="s">
        <v>19219</v>
      </c>
      <c r="D6724" s="251" t="s">
        <v>17979</v>
      </c>
      <c r="E6724" s="250" t="s">
        <v>28</v>
      </c>
      <c r="F6724" s="253" t="s">
        <v>25161</v>
      </c>
    </row>
    <row r="6725" spans="1:6" ht="40.5">
      <c r="A6725" s="246" t="s">
        <v>19270</v>
      </c>
      <c r="B6725" s="247" t="s">
        <v>19271</v>
      </c>
      <c r="C6725" s="251" t="s">
        <v>19219</v>
      </c>
      <c r="D6725" s="251" t="s">
        <v>3409</v>
      </c>
      <c r="E6725" s="250" t="s">
        <v>28</v>
      </c>
      <c r="F6725" s="253" t="s">
        <v>4148</v>
      </c>
    </row>
    <row r="6726" spans="1:6" ht="40.5">
      <c r="A6726" s="246" t="s">
        <v>19272</v>
      </c>
      <c r="B6726" s="247" t="s">
        <v>19273</v>
      </c>
      <c r="C6726" s="251" t="s">
        <v>19219</v>
      </c>
      <c r="D6726" s="251" t="s">
        <v>12892</v>
      </c>
      <c r="E6726" s="250" t="s">
        <v>28</v>
      </c>
      <c r="F6726" s="253" t="s">
        <v>9863</v>
      </c>
    </row>
    <row r="6727" spans="1:6" ht="40.5">
      <c r="A6727" s="246" t="s">
        <v>19274</v>
      </c>
      <c r="B6727" s="247" t="s">
        <v>19275</v>
      </c>
      <c r="C6727" s="251" t="s">
        <v>19117</v>
      </c>
      <c r="D6727" s="251" t="s">
        <v>19276</v>
      </c>
      <c r="E6727" s="250" t="s">
        <v>28</v>
      </c>
      <c r="F6727" s="253" t="s">
        <v>11037</v>
      </c>
    </row>
    <row r="6728" spans="1:6" ht="40.5">
      <c r="A6728" s="246" t="s">
        <v>19277</v>
      </c>
      <c r="B6728" s="247" t="s">
        <v>19278</v>
      </c>
      <c r="C6728" s="251" t="s">
        <v>19117</v>
      </c>
      <c r="D6728" s="251" t="s">
        <v>19279</v>
      </c>
      <c r="E6728" s="250" t="s">
        <v>28</v>
      </c>
      <c r="F6728" s="253" t="s">
        <v>15588</v>
      </c>
    </row>
    <row r="6729" spans="1:6" ht="40.5">
      <c r="A6729" s="246" t="s">
        <v>19280</v>
      </c>
      <c r="B6729" s="247" t="s">
        <v>19281</v>
      </c>
      <c r="C6729" s="251" t="s">
        <v>19117</v>
      </c>
      <c r="D6729" s="251" t="s">
        <v>19282</v>
      </c>
      <c r="E6729" s="250" t="s">
        <v>28</v>
      </c>
      <c r="F6729" s="253" t="s">
        <v>17141</v>
      </c>
    </row>
    <row r="6730" spans="1:6" ht="54">
      <c r="A6730" s="246" t="s">
        <v>19283</v>
      </c>
      <c r="B6730" s="247" t="s">
        <v>19284</v>
      </c>
      <c r="C6730" s="251" t="s">
        <v>19117</v>
      </c>
      <c r="D6730" s="251" t="s">
        <v>19285</v>
      </c>
      <c r="E6730" s="250" t="s">
        <v>28</v>
      </c>
      <c r="F6730" s="253" t="s">
        <v>1959</v>
      </c>
    </row>
    <row r="6731" spans="1:6" ht="27">
      <c r="A6731" s="246" t="s">
        <v>19286</v>
      </c>
      <c r="B6731" s="247" t="s">
        <v>19287</v>
      </c>
      <c r="C6731" s="251" t="s">
        <v>19179</v>
      </c>
      <c r="D6731" s="251" t="s">
        <v>19288</v>
      </c>
      <c r="E6731" s="250" t="s">
        <v>28</v>
      </c>
      <c r="F6731" s="253" t="s">
        <v>25164</v>
      </c>
    </row>
    <row r="6732" spans="1:6" ht="27">
      <c r="A6732" s="246" t="s">
        <v>19289</v>
      </c>
      <c r="B6732" s="247" t="s">
        <v>19290</v>
      </c>
      <c r="C6732" s="251" t="s">
        <v>35</v>
      </c>
      <c r="D6732" s="251" t="s">
        <v>19291</v>
      </c>
      <c r="E6732" s="250" t="s">
        <v>28</v>
      </c>
      <c r="F6732" s="253" t="s">
        <v>19627</v>
      </c>
    </row>
    <row r="6733" spans="1:6" ht="27">
      <c r="A6733" s="246" t="s">
        <v>19292</v>
      </c>
      <c r="B6733" s="247" t="s">
        <v>19293</v>
      </c>
      <c r="C6733" s="251" t="s">
        <v>19149</v>
      </c>
      <c r="D6733" s="251" t="s">
        <v>350</v>
      </c>
      <c r="E6733" s="250" t="s">
        <v>28</v>
      </c>
      <c r="F6733" s="253" t="s">
        <v>25165</v>
      </c>
    </row>
    <row r="6734" spans="1:6" ht="27">
      <c r="A6734" s="246" t="s">
        <v>19294</v>
      </c>
      <c r="B6734" s="247" t="s">
        <v>19295</v>
      </c>
      <c r="C6734" s="251" t="s">
        <v>437</v>
      </c>
      <c r="D6734" s="251" t="s">
        <v>3340</v>
      </c>
      <c r="E6734" s="250" t="s">
        <v>28</v>
      </c>
      <c r="F6734" s="253" t="s">
        <v>25166</v>
      </c>
    </row>
    <row r="6735" spans="1:6" ht="67.5">
      <c r="A6735" s="246" t="s">
        <v>19296</v>
      </c>
      <c r="B6735" s="247" t="s">
        <v>19297</v>
      </c>
      <c r="C6735" s="251" t="s">
        <v>19149</v>
      </c>
      <c r="D6735" s="251" t="s">
        <v>350</v>
      </c>
      <c r="E6735" s="250" t="s">
        <v>28</v>
      </c>
      <c r="F6735" s="253" t="s">
        <v>25165</v>
      </c>
    </row>
    <row r="6736" spans="1:6" ht="67.5">
      <c r="A6736" s="246" t="s">
        <v>19298</v>
      </c>
      <c r="B6736" s="247" t="s">
        <v>19299</v>
      </c>
      <c r="C6736" s="251" t="s">
        <v>437</v>
      </c>
      <c r="D6736" s="251" t="s">
        <v>3340</v>
      </c>
      <c r="E6736" s="250" t="s">
        <v>28</v>
      </c>
      <c r="F6736" s="253" t="s">
        <v>25166</v>
      </c>
    </row>
    <row r="6737" spans="1:6" ht="67.5">
      <c r="A6737" s="246" t="s">
        <v>19300</v>
      </c>
      <c r="B6737" s="247" t="s">
        <v>19301</v>
      </c>
      <c r="C6737" s="251" t="s">
        <v>19149</v>
      </c>
      <c r="D6737" s="251" t="s">
        <v>12395</v>
      </c>
      <c r="E6737" s="250" t="s">
        <v>28</v>
      </c>
      <c r="F6737" s="253" t="s">
        <v>25167</v>
      </c>
    </row>
    <row r="6738" spans="1:6" ht="27">
      <c r="A6738" s="246" t="s">
        <v>19302</v>
      </c>
      <c r="B6738" s="247" t="s">
        <v>19303</v>
      </c>
      <c r="C6738" s="251" t="s">
        <v>19179</v>
      </c>
      <c r="D6738" s="251" t="s">
        <v>19304</v>
      </c>
      <c r="E6738" s="250" t="s">
        <v>28</v>
      </c>
      <c r="F6738" s="253" t="s">
        <v>25168</v>
      </c>
    </row>
    <row r="6739" spans="1:6" ht="27">
      <c r="A6739" s="246" t="s">
        <v>19305</v>
      </c>
      <c r="B6739" s="247" t="s">
        <v>19306</v>
      </c>
      <c r="C6739" s="251" t="s">
        <v>35</v>
      </c>
      <c r="D6739" s="251" t="s">
        <v>1892</v>
      </c>
      <c r="E6739" s="250" t="s">
        <v>28</v>
      </c>
      <c r="F6739" s="253" t="s">
        <v>3060</v>
      </c>
    </row>
    <row r="6740" spans="1:6" ht="27">
      <c r="A6740" s="246" t="s">
        <v>19307</v>
      </c>
      <c r="B6740" s="247" t="s">
        <v>19308</v>
      </c>
      <c r="C6740" s="251" t="s">
        <v>19117</v>
      </c>
      <c r="D6740" s="251" t="s">
        <v>19309</v>
      </c>
      <c r="E6740" s="250" t="s">
        <v>28</v>
      </c>
      <c r="F6740" s="253" t="s">
        <v>3111</v>
      </c>
    </row>
    <row r="6741" spans="1:6" ht="40.5">
      <c r="A6741" s="246" t="s">
        <v>19310</v>
      </c>
      <c r="B6741" s="247" t="s">
        <v>19311</v>
      </c>
      <c r="C6741" s="251" t="s">
        <v>19179</v>
      </c>
      <c r="D6741" s="251" t="s">
        <v>19312</v>
      </c>
      <c r="E6741" s="250" t="s">
        <v>28</v>
      </c>
      <c r="F6741" s="253" t="s">
        <v>8649</v>
      </c>
    </row>
    <row r="6742" spans="1:6" ht="40.5">
      <c r="A6742" s="246" t="s">
        <v>19313</v>
      </c>
      <c r="B6742" s="247" t="s">
        <v>19314</v>
      </c>
      <c r="C6742" s="251" t="s">
        <v>19179</v>
      </c>
      <c r="D6742" s="251" t="s">
        <v>11577</v>
      </c>
      <c r="E6742" s="250" t="s">
        <v>28</v>
      </c>
      <c r="F6742" s="253" t="s">
        <v>19895</v>
      </c>
    </row>
    <row r="6743" spans="1:6" ht="54">
      <c r="A6743" s="246" t="s">
        <v>19315</v>
      </c>
      <c r="B6743" s="247" t="s">
        <v>19316</v>
      </c>
      <c r="C6743" s="251" t="s">
        <v>19179</v>
      </c>
      <c r="D6743" s="251" t="s">
        <v>19317</v>
      </c>
      <c r="E6743" s="250" t="s">
        <v>28</v>
      </c>
      <c r="F6743" s="253" t="s">
        <v>25169</v>
      </c>
    </row>
    <row r="6744" spans="1:6" ht="67.5">
      <c r="A6744" s="246" t="s">
        <v>19318</v>
      </c>
      <c r="B6744" s="247" t="s">
        <v>19319</v>
      </c>
      <c r="C6744" s="251" t="s">
        <v>19179</v>
      </c>
      <c r="D6744" s="251" t="s">
        <v>19320</v>
      </c>
      <c r="E6744" s="250" t="s">
        <v>28</v>
      </c>
      <c r="F6744" s="253" t="s">
        <v>25170</v>
      </c>
    </row>
    <row r="6745" spans="1:6" ht="40.5">
      <c r="A6745" s="246" t="s">
        <v>19321</v>
      </c>
      <c r="B6745" s="247" t="s">
        <v>19322</v>
      </c>
      <c r="C6745" s="251" t="s">
        <v>19149</v>
      </c>
      <c r="D6745" s="251" t="s">
        <v>19323</v>
      </c>
      <c r="E6745" s="250" t="s">
        <v>28</v>
      </c>
      <c r="F6745" s="253" t="s">
        <v>12016</v>
      </c>
    </row>
    <row r="6746" spans="1:6" ht="54">
      <c r="A6746" s="246" t="s">
        <v>19324</v>
      </c>
      <c r="B6746" s="247" t="s">
        <v>19325</v>
      </c>
      <c r="C6746" s="251" t="s">
        <v>437</v>
      </c>
      <c r="D6746" s="251" t="s">
        <v>2126</v>
      </c>
      <c r="E6746" s="250" t="s">
        <v>28</v>
      </c>
      <c r="F6746" s="253" t="s">
        <v>2684</v>
      </c>
    </row>
    <row r="6747" spans="1:6" ht="54">
      <c r="A6747" s="246" t="s">
        <v>19326</v>
      </c>
      <c r="B6747" s="247" t="s">
        <v>19327</v>
      </c>
      <c r="C6747" s="251" t="s">
        <v>19149</v>
      </c>
      <c r="D6747" s="251" t="s">
        <v>8362</v>
      </c>
      <c r="E6747" s="250" t="s">
        <v>28</v>
      </c>
      <c r="F6747" s="253" t="s">
        <v>828</v>
      </c>
    </row>
    <row r="6748" spans="1:6" ht="54">
      <c r="A6748" s="246" t="s">
        <v>19328</v>
      </c>
      <c r="B6748" s="247" t="s">
        <v>19329</v>
      </c>
      <c r="C6748" s="251" t="s">
        <v>19149</v>
      </c>
      <c r="D6748" s="251" t="s">
        <v>2618</v>
      </c>
      <c r="E6748" s="250" t="s">
        <v>28</v>
      </c>
      <c r="F6748" s="253" t="s">
        <v>25171</v>
      </c>
    </row>
    <row r="6749" spans="1:6" ht="40.5">
      <c r="A6749" s="246" t="s">
        <v>19330</v>
      </c>
      <c r="B6749" s="247" t="s">
        <v>19331</v>
      </c>
      <c r="C6749" s="251" t="s">
        <v>19179</v>
      </c>
      <c r="D6749" s="251" t="s">
        <v>19332</v>
      </c>
      <c r="E6749" s="250" t="s">
        <v>28</v>
      </c>
      <c r="F6749" s="253" t="s">
        <v>25172</v>
      </c>
    </row>
    <row r="6750" spans="1:6" ht="40.5">
      <c r="A6750" s="246" t="s">
        <v>19333</v>
      </c>
      <c r="B6750" s="247" t="s">
        <v>19334</v>
      </c>
      <c r="C6750" s="251" t="s">
        <v>19179</v>
      </c>
      <c r="D6750" s="251" t="s">
        <v>19335</v>
      </c>
      <c r="E6750" s="250" t="s">
        <v>28</v>
      </c>
      <c r="F6750" s="253" t="s">
        <v>24723</v>
      </c>
    </row>
    <row r="6751" spans="1:6" ht="40.5">
      <c r="A6751" s="246" t="s">
        <v>19336</v>
      </c>
      <c r="B6751" s="247" t="s">
        <v>19337</v>
      </c>
      <c r="C6751" s="251" t="s">
        <v>19179</v>
      </c>
      <c r="D6751" s="251" t="s">
        <v>19338</v>
      </c>
      <c r="E6751" s="250" t="s">
        <v>28</v>
      </c>
      <c r="F6751" s="253" t="s">
        <v>7266</v>
      </c>
    </row>
    <row r="6752" spans="1:6" ht="40.5">
      <c r="A6752" s="246" t="s">
        <v>19339</v>
      </c>
      <c r="B6752" s="247" t="s">
        <v>19340</v>
      </c>
      <c r="C6752" s="251" t="s">
        <v>19219</v>
      </c>
      <c r="D6752" s="251" t="s">
        <v>19341</v>
      </c>
      <c r="E6752" s="250" t="s">
        <v>28</v>
      </c>
      <c r="F6752" s="253" t="s">
        <v>25173</v>
      </c>
    </row>
    <row r="6753" spans="1:6" ht="40.5">
      <c r="A6753" s="246" t="s">
        <v>19342</v>
      </c>
      <c r="B6753" s="247" t="s">
        <v>19343</v>
      </c>
      <c r="C6753" s="251" t="s">
        <v>19219</v>
      </c>
      <c r="D6753" s="251" t="s">
        <v>17937</v>
      </c>
      <c r="E6753" s="250" t="s">
        <v>28</v>
      </c>
      <c r="F6753" s="253" t="s">
        <v>305</v>
      </c>
    </row>
    <row r="6754" spans="1:6" ht="40.5">
      <c r="A6754" s="246" t="s">
        <v>19344</v>
      </c>
      <c r="B6754" s="247" t="s">
        <v>19345</v>
      </c>
      <c r="C6754" s="251" t="s">
        <v>19219</v>
      </c>
      <c r="D6754" s="251" t="s">
        <v>11805</v>
      </c>
      <c r="E6754" s="250" t="s">
        <v>28</v>
      </c>
      <c r="F6754" s="253" t="s">
        <v>17365</v>
      </c>
    </row>
    <row r="6755" spans="1:6" ht="27">
      <c r="A6755" s="246" t="s">
        <v>19346</v>
      </c>
      <c r="B6755" s="247" t="s">
        <v>19347</v>
      </c>
      <c r="C6755" s="251" t="s">
        <v>35</v>
      </c>
      <c r="D6755" s="251" t="s">
        <v>1615</v>
      </c>
      <c r="E6755" s="250" t="s">
        <v>28</v>
      </c>
      <c r="F6755" s="253" t="s">
        <v>3332</v>
      </c>
    </row>
    <row r="6756" spans="1:6" ht="27">
      <c r="A6756" s="246" t="s">
        <v>19348</v>
      </c>
      <c r="B6756" s="247" t="s">
        <v>19349</v>
      </c>
      <c r="C6756" s="251" t="s">
        <v>35</v>
      </c>
      <c r="D6756" s="251" t="s">
        <v>513</v>
      </c>
      <c r="E6756" s="250" t="s">
        <v>28</v>
      </c>
      <c r="F6756" s="253" t="s">
        <v>25174</v>
      </c>
    </row>
    <row r="6757" spans="1:6" ht="40.5">
      <c r="A6757" s="246" t="s">
        <v>19350</v>
      </c>
      <c r="B6757" s="247" t="s">
        <v>19351</v>
      </c>
      <c r="C6757" s="251" t="s">
        <v>35</v>
      </c>
      <c r="D6757" s="251" t="s">
        <v>11964</v>
      </c>
      <c r="E6757" s="250" t="s">
        <v>28</v>
      </c>
      <c r="F6757" s="253" t="s">
        <v>15588</v>
      </c>
    </row>
    <row r="6758" spans="1:6" ht="40.5">
      <c r="A6758" s="246" t="s">
        <v>19352</v>
      </c>
      <c r="B6758" s="247" t="s">
        <v>19353</v>
      </c>
      <c r="C6758" s="251" t="s">
        <v>35</v>
      </c>
      <c r="D6758" s="251" t="s">
        <v>299</v>
      </c>
      <c r="E6758" s="250" t="s">
        <v>28</v>
      </c>
      <c r="F6758" s="253" t="s">
        <v>25175</v>
      </c>
    </row>
    <row r="6759" spans="1:6" ht="27">
      <c r="A6759" s="246" t="s">
        <v>19354</v>
      </c>
      <c r="B6759" s="247" t="s">
        <v>19355</v>
      </c>
      <c r="C6759" s="251" t="s">
        <v>35</v>
      </c>
      <c r="D6759" s="251" t="s">
        <v>2684</v>
      </c>
      <c r="E6759" s="250" t="s">
        <v>28</v>
      </c>
      <c r="F6759" s="253" t="s">
        <v>3186</v>
      </c>
    </row>
    <row r="6760" spans="1:6" ht="40.5">
      <c r="A6760" s="246" t="s">
        <v>19356</v>
      </c>
      <c r="B6760" s="247" t="s">
        <v>19357</v>
      </c>
      <c r="C6760" s="251" t="s">
        <v>35</v>
      </c>
      <c r="D6760" s="251" t="s">
        <v>19358</v>
      </c>
      <c r="E6760" s="250" t="s">
        <v>28</v>
      </c>
      <c r="F6760" s="253" t="s">
        <v>2737</v>
      </c>
    </row>
    <row r="6761" spans="1:6" ht="40.5">
      <c r="A6761" s="246" t="s">
        <v>19359</v>
      </c>
      <c r="B6761" s="247" t="s">
        <v>19360</v>
      </c>
      <c r="C6761" s="251" t="s">
        <v>35</v>
      </c>
      <c r="D6761" s="251" t="s">
        <v>19361</v>
      </c>
      <c r="E6761" s="250" t="s">
        <v>28</v>
      </c>
      <c r="F6761" s="253" t="s">
        <v>14109</v>
      </c>
    </row>
    <row r="6762" spans="1:6" ht="27">
      <c r="A6762" s="246" t="s">
        <v>19362</v>
      </c>
      <c r="B6762" s="247" t="s">
        <v>19363</v>
      </c>
      <c r="C6762" s="251" t="s">
        <v>35</v>
      </c>
      <c r="D6762" s="251" t="s">
        <v>19364</v>
      </c>
      <c r="E6762" s="250" t="s">
        <v>28</v>
      </c>
      <c r="F6762" s="253" t="s">
        <v>2949</v>
      </c>
    </row>
    <row r="6763" spans="1:6" ht="40.5">
      <c r="A6763" s="246" t="s">
        <v>19365</v>
      </c>
      <c r="B6763" s="247" t="s">
        <v>19366</v>
      </c>
      <c r="C6763" s="251" t="s">
        <v>35</v>
      </c>
      <c r="D6763" s="251" t="s">
        <v>12793</v>
      </c>
      <c r="E6763" s="250" t="s">
        <v>28</v>
      </c>
      <c r="F6763" s="253" t="s">
        <v>3215</v>
      </c>
    </row>
    <row r="6764" spans="1:6" ht="27">
      <c r="A6764" s="246" t="s">
        <v>19367</v>
      </c>
      <c r="B6764" s="247" t="s">
        <v>19368</v>
      </c>
      <c r="C6764" s="251" t="s">
        <v>35</v>
      </c>
      <c r="D6764" s="251" t="s">
        <v>19369</v>
      </c>
      <c r="E6764" s="250" t="s">
        <v>28</v>
      </c>
      <c r="F6764" s="253" t="s">
        <v>25176</v>
      </c>
    </row>
    <row r="6765" spans="1:6" ht="27">
      <c r="A6765" s="246" t="s">
        <v>19370</v>
      </c>
      <c r="B6765" s="247" t="s">
        <v>19371</v>
      </c>
      <c r="C6765" s="251" t="s">
        <v>35</v>
      </c>
      <c r="D6765" s="251" t="s">
        <v>19372</v>
      </c>
      <c r="E6765" s="250" t="s">
        <v>28</v>
      </c>
      <c r="F6765" s="253" t="s">
        <v>19589</v>
      </c>
    </row>
    <row r="6766" spans="1:6" ht="40.5">
      <c r="A6766" s="246" t="s">
        <v>19373</v>
      </c>
      <c r="B6766" s="247" t="s">
        <v>19374</v>
      </c>
      <c r="C6766" s="251" t="s">
        <v>35</v>
      </c>
      <c r="D6766" s="251" t="s">
        <v>555</v>
      </c>
      <c r="E6766" s="250" t="s">
        <v>28</v>
      </c>
      <c r="F6766" s="253" t="s">
        <v>25159</v>
      </c>
    </row>
    <row r="6767" spans="1:6" ht="27">
      <c r="A6767" s="246" t="s">
        <v>19375</v>
      </c>
      <c r="B6767" s="247" t="s">
        <v>19376</v>
      </c>
      <c r="C6767" s="251" t="s">
        <v>35</v>
      </c>
      <c r="D6767" s="251" t="s">
        <v>2454</v>
      </c>
      <c r="E6767" s="250" t="s">
        <v>28</v>
      </c>
      <c r="F6767" s="253" t="s">
        <v>19192</v>
      </c>
    </row>
    <row r="6768" spans="1:6" ht="40.5">
      <c r="A6768" s="246" t="s">
        <v>19377</v>
      </c>
      <c r="B6768" s="247" t="s">
        <v>19378</v>
      </c>
      <c r="C6768" s="251" t="s">
        <v>437</v>
      </c>
      <c r="D6768" s="251" t="s">
        <v>15720</v>
      </c>
      <c r="E6768" s="250" t="s">
        <v>28</v>
      </c>
      <c r="F6768" s="253" t="s">
        <v>7449</v>
      </c>
    </row>
    <row r="6769" spans="1:6" ht="40.5">
      <c r="A6769" s="246" t="s">
        <v>19379</v>
      </c>
      <c r="B6769" s="247" t="s">
        <v>19380</v>
      </c>
      <c r="C6769" s="251" t="s">
        <v>437</v>
      </c>
      <c r="D6769" s="251" t="s">
        <v>8254</v>
      </c>
      <c r="E6769" s="250" t="s">
        <v>28</v>
      </c>
      <c r="F6769" s="253" t="s">
        <v>17924</v>
      </c>
    </row>
    <row r="6770" spans="1:6" ht="40.5">
      <c r="A6770" s="246" t="s">
        <v>19381</v>
      </c>
      <c r="B6770" s="247" t="s">
        <v>19382</v>
      </c>
      <c r="C6770" s="251" t="s">
        <v>437</v>
      </c>
      <c r="D6770" s="251" t="s">
        <v>19383</v>
      </c>
      <c r="E6770" s="250" t="s">
        <v>28</v>
      </c>
      <c r="F6770" s="253" t="s">
        <v>24854</v>
      </c>
    </row>
    <row r="6771" spans="1:6" ht="40.5">
      <c r="A6771" s="246" t="s">
        <v>19384</v>
      </c>
      <c r="B6771" s="247" t="s">
        <v>19385</v>
      </c>
      <c r="C6771" s="251" t="s">
        <v>437</v>
      </c>
      <c r="D6771" s="251" t="s">
        <v>19383</v>
      </c>
      <c r="E6771" s="250" t="s">
        <v>28</v>
      </c>
      <c r="F6771" s="253" t="s">
        <v>24854</v>
      </c>
    </row>
    <row r="6772" spans="1:6" ht="27">
      <c r="A6772" s="246" t="s">
        <v>19386</v>
      </c>
      <c r="B6772" s="247" t="s">
        <v>19387</v>
      </c>
      <c r="C6772" s="251" t="s">
        <v>35</v>
      </c>
      <c r="D6772" s="251" t="s">
        <v>19388</v>
      </c>
      <c r="E6772" s="250" t="s">
        <v>28</v>
      </c>
      <c r="F6772" s="253" t="s">
        <v>17225</v>
      </c>
    </row>
    <row r="6773" spans="1:6" ht="27">
      <c r="A6773" s="246" t="s">
        <v>19389</v>
      </c>
      <c r="B6773" s="247" t="s">
        <v>19390</v>
      </c>
      <c r="C6773" s="251" t="s">
        <v>35</v>
      </c>
      <c r="D6773" s="251" t="s">
        <v>19391</v>
      </c>
      <c r="E6773" s="250" t="s">
        <v>28</v>
      </c>
      <c r="F6773" s="253" t="s">
        <v>2837</v>
      </c>
    </row>
    <row r="6774" spans="1:6" ht="27">
      <c r="A6774" s="246" t="s">
        <v>19392</v>
      </c>
      <c r="B6774" s="247" t="s">
        <v>19393</v>
      </c>
      <c r="C6774" s="251" t="s">
        <v>35</v>
      </c>
      <c r="D6774" s="251" t="s">
        <v>1838</v>
      </c>
      <c r="E6774" s="250" t="s">
        <v>28</v>
      </c>
      <c r="F6774" s="253" t="s">
        <v>22687</v>
      </c>
    </row>
    <row r="6775" spans="1:6" ht="27">
      <c r="A6775" s="246" t="s">
        <v>19394</v>
      </c>
      <c r="B6775" s="247" t="s">
        <v>19395</v>
      </c>
      <c r="C6775" s="251" t="s">
        <v>35</v>
      </c>
      <c r="D6775" s="251" t="s">
        <v>19396</v>
      </c>
      <c r="E6775" s="250" t="s">
        <v>28</v>
      </c>
      <c r="F6775" s="253" t="s">
        <v>2512</v>
      </c>
    </row>
    <row r="6776" spans="1:6" ht="27">
      <c r="A6776" s="246" t="s">
        <v>19397</v>
      </c>
      <c r="B6776" s="247" t="s">
        <v>19398</v>
      </c>
      <c r="C6776" s="251" t="s">
        <v>35</v>
      </c>
      <c r="D6776" s="251" t="s">
        <v>16455</v>
      </c>
      <c r="E6776" s="250" t="s">
        <v>28</v>
      </c>
      <c r="F6776" s="253" t="s">
        <v>18600</v>
      </c>
    </row>
    <row r="6777" spans="1:6" ht="27">
      <c r="A6777" s="246" t="s">
        <v>19399</v>
      </c>
      <c r="B6777" s="247" t="s">
        <v>19400</v>
      </c>
      <c r="C6777" s="251" t="s">
        <v>35</v>
      </c>
      <c r="D6777" s="251" t="s">
        <v>3048</v>
      </c>
      <c r="E6777" s="250" t="s">
        <v>28</v>
      </c>
      <c r="F6777" s="253" t="s">
        <v>21652</v>
      </c>
    </row>
    <row r="6778" spans="1:6" ht="27">
      <c r="A6778" s="246" t="s">
        <v>19401</v>
      </c>
      <c r="B6778" s="247" t="s">
        <v>19402</v>
      </c>
      <c r="C6778" s="251" t="s">
        <v>35</v>
      </c>
      <c r="D6778" s="251" t="s">
        <v>19403</v>
      </c>
      <c r="E6778" s="250" t="s">
        <v>28</v>
      </c>
      <c r="F6778" s="253" t="s">
        <v>23164</v>
      </c>
    </row>
    <row r="6779" spans="1:6" ht="27">
      <c r="A6779" s="246" t="s">
        <v>19404</v>
      </c>
      <c r="B6779" s="247" t="s">
        <v>19405</v>
      </c>
      <c r="C6779" s="251" t="s">
        <v>35</v>
      </c>
      <c r="D6779" s="251" t="s">
        <v>3263</v>
      </c>
      <c r="E6779" s="250" t="s">
        <v>28</v>
      </c>
      <c r="F6779" s="253" t="s">
        <v>25177</v>
      </c>
    </row>
    <row r="6780" spans="1:6" ht="67.5">
      <c r="A6780" s="246" t="s">
        <v>19406</v>
      </c>
      <c r="B6780" s="247" t="s">
        <v>19407</v>
      </c>
      <c r="C6780" s="251" t="s">
        <v>238</v>
      </c>
      <c r="D6780" s="251" t="s">
        <v>19408</v>
      </c>
      <c r="E6780" s="250" t="s">
        <v>28</v>
      </c>
      <c r="F6780" s="253" t="s">
        <v>25178</v>
      </c>
    </row>
    <row r="6781" spans="1:6" ht="67.5">
      <c r="A6781" s="246" t="s">
        <v>19409</v>
      </c>
      <c r="B6781" s="247" t="s">
        <v>19410</v>
      </c>
      <c r="C6781" s="251" t="s">
        <v>238</v>
      </c>
      <c r="D6781" s="251" t="s">
        <v>19411</v>
      </c>
      <c r="E6781" s="250" t="s">
        <v>28</v>
      </c>
      <c r="F6781" s="253" t="s">
        <v>25179</v>
      </c>
    </row>
    <row r="6782" spans="1:6" ht="67.5">
      <c r="A6782" s="246" t="s">
        <v>19412</v>
      </c>
      <c r="B6782" s="247" t="s">
        <v>19413</v>
      </c>
      <c r="C6782" s="251" t="s">
        <v>238</v>
      </c>
      <c r="D6782" s="251" t="s">
        <v>19414</v>
      </c>
      <c r="E6782" s="250" t="s">
        <v>28</v>
      </c>
      <c r="F6782" s="253" t="s">
        <v>15845</v>
      </c>
    </row>
    <row r="6783" spans="1:6" ht="67.5">
      <c r="A6783" s="246" t="s">
        <v>19415</v>
      </c>
      <c r="B6783" s="247" t="s">
        <v>19416</v>
      </c>
      <c r="C6783" s="251" t="s">
        <v>238</v>
      </c>
      <c r="D6783" s="251" t="s">
        <v>19417</v>
      </c>
      <c r="E6783" s="250" t="s">
        <v>28</v>
      </c>
      <c r="F6783" s="253" t="s">
        <v>25180</v>
      </c>
    </row>
    <row r="6784" spans="1:6" ht="54">
      <c r="A6784" s="246" t="s">
        <v>19418</v>
      </c>
      <c r="B6784" s="247" t="s">
        <v>19419</v>
      </c>
      <c r="C6784" s="251" t="s">
        <v>238</v>
      </c>
      <c r="D6784" s="251" t="s">
        <v>19420</v>
      </c>
      <c r="E6784" s="250" t="s">
        <v>28</v>
      </c>
      <c r="F6784" s="253" t="s">
        <v>24016</v>
      </c>
    </row>
    <row r="6785" spans="1:6" ht="67.5">
      <c r="A6785" s="246" t="s">
        <v>19421</v>
      </c>
      <c r="B6785" s="247" t="s">
        <v>19422</v>
      </c>
      <c r="C6785" s="251" t="s">
        <v>238</v>
      </c>
      <c r="D6785" s="251" t="s">
        <v>19423</v>
      </c>
      <c r="E6785" s="250" t="s">
        <v>28</v>
      </c>
      <c r="F6785" s="253" t="s">
        <v>15277</v>
      </c>
    </row>
    <row r="6786" spans="1:6" ht="67.5">
      <c r="A6786" s="246" t="s">
        <v>19424</v>
      </c>
      <c r="B6786" s="247" t="s">
        <v>19425</v>
      </c>
      <c r="C6786" s="251" t="s">
        <v>238</v>
      </c>
      <c r="D6786" s="251" t="s">
        <v>19426</v>
      </c>
      <c r="E6786" s="250" t="s">
        <v>28</v>
      </c>
      <c r="F6786" s="253" t="s">
        <v>25181</v>
      </c>
    </row>
    <row r="6787" spans="1:6" ht="54">
      <c r="A6787" s="246" t="s">
        <v>19427</v>
      </c>
      <c r="B6787" s="247" t="s">
        <v>19428</v>
      </c>
      <c r="C6787" s="251" t="s">
        <v>238</v>
      </c>
      <c r="D6787" s="251" t="s">
        <v>19429</v>
      </c>
      <c r="E6787" s="250" t="s">
        <v>28</v>
      </c>
      <c r="F6787" s="253" t="s">
        <v>9004</v>
      </c>
    </row>
    <row r="6788" spans="1:6" ht="67.5">
      <c r="A6788" s="246" t="s">
        <v>19430</v>
      </c>
      <c r="B6788" s="247" t="s">
        <v>19431</v>
      </c>
      <c r="C6788" s="251" t="s">
        <v>238</v>
      </c>
      <c r="D6788" s="251" t="s">
        <v>19432</v>
      </c>
      <c r="E6788" s="250" t="s">
        <v>28</v>
      </c>
      <c r="F6788" s="253" t="s">
        <v>23836</v>
      </c>
    </row>
    <row r="6789" spans="1:6" ht="94.5">
      <c r="A6789" s="246" t="s">
        <v>19433</v>
      </c>
      <c r="B6789" s="247" t="s">
        <v>19434</v>
      </c>
      <c r="C6789" s="251" t="s">
        <v>238</v>
      </c>
      <c r="D6789" s="251" t="s">
        <v>19435</v>
      </c>
      <c r="E6789" s="250" t="s">
        <v>28</v>
      </c>
      <c r="F6789" s="253" t="s">
        <v>25182</v>
      </c>
    </row>
    <row r="6790" spans="1:6" ht="94.5">
      <c r="A6790" s="246" t="s">
        <v>19436</v>
      </c>
      <c r="B6790" s="247" t="s">
        <v>19437</v>
      </c>
      <c r="C6790" s="251" t="s">
        <v>238</v>
      </c>
      <c r="D6790" s="251" t="s">
        <v>19438</v>
      </c>
      <c r="E6790" s="250" t="s">
        <v>28</v>
      </c>
      <c r="F6790" s="253" t="s">
        <v>23503</v>
      </c>
    </row>
    <row r="6791" spans="1:6" ht="94.5">
      <c r="A6791" s="246" t="s">
        <v>19439</v>
      </c>
      <c r="B6791" s="247" t="s">
        <v>19440</v>
      </c>
      <c r="C6791" s="251" t="s">
        <v>238</v>
      </c>
      <c r="D6791" s="251" t="s">
        <v>19441</v>
      </c>
      <c r="E6791" s="250" t="s">
        <v>28</v>
      </c>
      <c r="F6791" s="253" t="s">
        <v>25183</v>
      </c>
    </row>
    <row r="6792" spans="1:6" ht="94.5">
      <c r="A6792" s="246" t="s">
        <v>19442</v>
      </c>
      <c r="B6792" s="247" t="s">
        <v>19443</v>
      </c>
      <c r="C6792" s="251" t="s">
        <v>238</v>
      </c>
      <c r="D6792" s="251" t="s">
        <v>19444</v>
      </c>
      <c r="E6792" s="250" t="s">
        <v>28</v>
      </c>
      <c r="F6792" s="253" t="s">
        <v>25184</v>
      </c>
    </row>
    <row r="6793" spans="1:6" ht="40.5">
      <c r="A6793" s="246" t="s">
        <v>19445</v>
      </c>
      <c r="B6793" s="247" t="s">
        <v>19446</v>
      </c>
      <c r="C6793" s="251" t="s">
        <v>35</v>
      </c>
      <c r="D6793" s="251" t="s">
        <v>19447</v>
      </c>
      <c r="E6793" s="250" t="s">
        <v>28</v>
      </c>
      <c r="F6793" s="253" t="s">
        <v>25185</v>
      </c>
    </row>
    <row r="6794" spans="1:6" ht="40.5">
      <c r="A6794" s="246" t="s">
        <v>19448</v>
      </c>
      <c r="B6794" s="247" t="s">
        <v>19449</v>
      </c>
      <c r="C6794" s="251" t="s">
        <v>35</v>
      </c>
      <c r="D6794" s="251" t="s">
        <v>19235</v>
      </c>
      <c r="E6794" s="250" t="s">
        <v>28</v>
      </c>
      <c r="F6794" s="253" t="s">
        <v>8455</v>
      </c>
    </row>
    <row r="6795" spans="1:6" ht="40.5">
      <c r="A6795" s="246" t="s">
        <v>19450</v>
      </c>
      <c r="B6795" s="247" t="s">
        <v>19451</v>
      </c>
      <c r="C6795" s="251" t="s">
        <v>35</v>
      </c>
      <c r="D6795" s="251" t="s">
        <v>19452</v>
      </c>
      <c r="E6795" s="250" t="s">
        <v>28</v>
      </c>
      <c r="F6795" s="253" t="s">
        <v>25186</v>
      </c>
    </row>
    <row r="6796" spans="1:6" ht="27">
      <c r="A6796" s="246" t="s">
        <v>19453</v>
      </c>
      <c r="B6796" s="247" t="s">
        <v>19454</v>
      </c>
      <c r="C6796" s="251" t="s">
        <v>35</v>
      </c>
      <c r="D6796" s="251" t="s">
        <v>3439</v>
      </c>
      <c r="E6796" s="250" t="s">
        <v>28</v>
      </c>
      <c r="F6796" s="253" t="s">
        <v>3439</v>
      </c>
    </row>
    <row r="6797" spans="1:6" ht="40.5">
      <c r="A6797" s="246" t="s">
        <v>19455</v>
      </c>
      <c r="B6797" s="247" t="s">
        <v>19456</v>
      </c>
      <c r="C6797" s="251" t="s">
        <v>35</v>
      </c>
      <c r="D6797" s="251" t="s">
        <v>2515</v>
      </c>
      <c r="E6797" s="250" t="s">
        <v>28</v>
      </c>
      <c r="F6797" s="253" t="s">
        <v>2179</v>
      </c>
    </row>
    <row r="6798" spans="1:6" ht="40.5">
      <c r="A6798" s="246" t="s">
        <v>19457</v>
      </c>
      <c r="B6798" s="247" t="s">
        <v>19458</v>
      </c>
      <c r="C6798" s="251" t="s">
        <v>35</v>
      </c>
      <c r="D6798" s="251" t="s">
        <v>3097</v>
      </c>
      <c r="E6798" s="250" t="s">
        <v>28</v>
      </c>
      <c r="F6798" s="253" t="s">
        <v>3097</v>
      </c>
    </row>
    <row r="6799" spans="1:6" ht="27">
      <c r="A6799" s="246" t="s">
        <v>19459</v>
      </c>
      <c r="B6799" s="247" t="s">
        <v>19460</v>
      </c>
      <c r="C6799" s="251" t="s">
        <v>437</v>
      </c>
      <c r="D6799" s="251" t="s">
        <v>13492</v>
      </c>
      <c r="E6799" s="250" t="s">
        <v>28</v>
      </c>
      <c r="F6799" s="253" t="s">
        <v>25187</v>
      </c>
    </row>
    <row r="6800" spans="1:6" ht="27">
      <c r="A6800" s="246" t="s">
        <v>19461</v>
      </c>
      <c r="B6800" s="247" t="s">
        <v>19462</v>
      </c>
      <c r="C6800" s="251" t="s">
        <v>35</v>
      </c>
      <c r="D6800" s="251" t="s">
        <v>19463</v>
      </c>
      <c r="E6800" s="250" t="s">
        <v>28</v>
      </c>
      <c r="F6800" s="253" t="s">
        <v>24394</v>
      </c>
    </row>
    <row r="6801" spans="1:6" ht="67.5">
      <c r="A6801" s="246" t="s">
        <v>19464</v>
      </c>
      <c r="B6801" s="247" t="s">
        <v>19465</v>
      </c>
      <c r="C6801" s="251" t="s">
        <v>35</v>
      </c>
      <c r="D6801" s="251" t="s">
        <v>4492</v>
      </c>
      <c r="E6801" s="250" t="s">
        <v>28</v>
      </c>
      <c r="F6801" s="253" t="s">
        <v>25188</v>
      </c>
    </row>
    <row r="6802" spans="1:6" ht="40.5">
      <c r="A6802" s="246" t="s">
        <v>19466</v>
      </c>
      <c r="B6802" s="247" t="s">
        <v>19467</v>
      </c>
      <c r="C6802" s="251" t="s">
        <v>238</v>
      </c>
      <c r="D6802" s="251" t="s">
        <v>7786</v>
      </c>
      <c r="E6802" s="250" t="s">
        <v>28</v>
      </c>
      <c r="F6802" s="253" t="s">
        <v>5675</v>
      </c>
    </row>
    <row r="6803" spans="1:6" ht="40.5">
      <c r="A6803" s="246" t="s">
        <v>19468</v>
      </c>
      <c r="B6803" s="247" t="s">
        <v>19469</v>
      </c>
      <c r="C6803" s="251" t="s">
        <v>30</v>
      </c>
      <c r="D6803" s="251" t="s">
        <v>19470</v>
      </c>
      <c r="E6803" s="250" t="s">
        <v>28</v>
      </c>
      <c r="F6803" s="253" t="s">
        <v>24108</v>
      </c>
    </row>
    <row r="6804" spans="1:6" ht="40.5">
      <c r="A6804" s="246" t="s">
        <v>19471</v>
      </c>
      <c r="B6804" s="247" t="s">
        <v>19472</v>
      </c>
      <c r="C6804" s="251" t="s">
        <v>35</v>
      </c>
      <c r="D6804" s="251" t="s">
        <v>19473</v>
      </c>
      <c r="E6804" s="250" t="s">
        <v>28</v>
      </c>
      <c r="F6804" s="253" t="s">
        <v>25189</v>
      </c>
    </row>
    <row r="6805" spans="1:6" ht="54">
      <c r="A6805" s="246" t="s">
        <v>19474</v>
      </c>
      <c r="B6805" s="247" t="s">
        <v>19475</v>
      </c>
      <c r="C6805" s="251" t="s">
        <v>238</v>
      </c>
      <c r="D6805" s="251" t="s">
        <v>19476</v>
      </c>
      <c r="E6805" s="250" t="s">
        <v>28</v>
      </c>
      <c r="F6805" s="253" t="s">
        <v>25190</v>
      </c>
    </row>
    <row r="6806" spans="1:6" ht="40.5">
      <c r="A6806" s="246" t="s">
        <v>19477</v>
      </c>
      <c r="B6806" s="247" t="s">
        <v>19478</v>
      </c>
      <c r="C6806" s="251" t="s">
        <v>30</v>
      </c>
      <c r="D6806" s="251" t="s">
        <v>19479</v>
      </c>
      <c r="E6806" s="250" t="s">
        <v>28</v>
      </c>
      <c r="F6806" s="253" t="s">
        <v>25191</v>
      </c>
    </row>
    <row r="6807" spans="1:6" ht="40.5">
      <c r="A6807" s="246" t="s">
        <v>19480</v>
      </c>
      <c r="B6807" s="247" t="s">
        <v>19481</v>
      </c>
      <c r="C6807" s="251" t="s">
        <v>30</v>
      </c>
      <c r="D6807" s="251" t="s">
        <v>19482</v>
      </c>
      <c r="E6807" s="250" t="s">
        <v>28</v>
      </c>
      <c r="F6807" s="253" t="s">
        <v>25192</v>
      </c>
    </row>
    <row r="6808" spans="1:6" ht="40.5">
      <c r="A6808" s="246" t="s">
        <v>19483</v>
      </c>
      <c r="B6808" s="247" t="s">
        <v>19484</v>
      </c>
      <c r="C6808" s="251" t="s">
        <v>30</v>
      </c>
      <c r="D6808" s="251" t="s">
        <v>19485</v>
      </c>
      <c r="E6808" s="250" t="s">
        <v>28</v>
      </c>
      <c r="F6808" s="253" t="s">
        <v>25193</v>
      </c>
    </row>
    <row r="6809" spans="1:6" ht="40.5">
      <c r="A6809" s="246" t="s">
        <v>19486</v>
      </c>
      <c r="B6809" s="247" t="s">
        <v>19487</v>
      </c>
      <c r="C6809" s="251" t="s">
        <v>30</v>
      </c>
      <c r="D6809" s="251" t="s">
        <v>19488</v>
      </c>
      <c r="E6809" s="250" t="s">
        <v>28</v>
      </c>
      <c r="F6809" s="253" t="s">
        <v>22250</v>
      </c>
    </row>
    <row r="6810" spans="1:6" ht="40.5">
      <c r="A6810" s="246" t="s">
        <v>19489</v>
      </c>
      <c r="B6810" s="247" t="s">
        <v>19490</v>
      </c>
      <c r="C6810" s="251" t="s">
        <v>30</v>
      </c>
      <c r="D6810" s="251" t="s">
        <v>19491</v>
      </c>
      <c r="E6810" s="250" t="s">
        <v>28</v>
      </c>
      <c r="F6810" s="253" t="s">
        <v>25194</v>
      </c>
    </row>
    <row r="6811" spans="1:6" ht="40.5">
      <c r="A6811" s="246" t="s">
        <v>19492</v>
      </c>
      <c r="B6811" s="247" t="s">
        <v>19493</v>
      </c>
      <c r="C6811" s="251" t="s">
        <v>30</v>
      </c>
      <c r="D6811" s="251" t="s">
        <v>19494</v>
      </c>
      <c r="E6811" s="250" t="s">
        <v>28</v>
      </c>
      <c r="F6811" s="253" t="s">
        <v>25195</v>
      </c>
    </row>
    <row r="6812" spans="1:6" ht="54">
      <c r="A6812" s="246" t="s">
        <v>19495</v>
      </c>
      <c r="B6812" s="247" t="s">
        <v>19496</v>
      </c>
      <c r="C6812" s="251" t="s">
        <v>30</v>
      </c>
      <c r="D6812" s="251" t="s">
        <v>19497</v>
      </c>
      <c r="E6812" s="250" t="s">
        <v>28</v>
      </c>
      <c r="F6812" s="253" t="s">
        <v>25196</v>
      </c>
    </row>
    <row r="6813" spans="1:6" ht="27">
      <c r="A6813" s="246" t="s">
        <v>19498</v>
      </c>
      <c r="B6813" s="247" t="s">
        <v>19499</v>
      </c>
      <c r="C6813" s="251" t="s">
        <v>30</v>
      </c>
      <c r="D6813" s="251" t="s">
        <v>19500</v>
      </c>
      <c r="E6813" s="250" t="s">
        <v>28</v>
      </c>
      <c r="F6813" s="253" t="s">
        <v>25197</v>
      </c>
    </row>
    <row r="6814" spans="1:6" ht="40.5">
      <c r="A6814" s="246" t="s">
        <v>19501</v>
      </c>
      <c r="B6814" s="247" t="s">
        <v>19502</v>
      </c>
      <c r="C6814" s="251" t="s">
        <v>30</v>
      </c>
      <c r="D6814" s="251" t="s">
        <v>16669</v>
      </c>
      <c r="E6814" s="250" t="s">
        <v>28</v>
      </c>
      <c r="F6814" s="253" t="s">
        <v>25198</v>
      </c>
    </row>
    <row r="6815" spans="1:6" ht="27">
      <c r="A6815" s="246" t="s">
        <v>19503</v>
      </c>
      <c r="B6815" s="247" t="s">
        <v>19504</v>
      </c>
      <c r="C6815" s="251" t="s">
        <v>35</v>
      </c>
      <c r="D6815" s="251" t="s">
        <v>2381</v>
      </c>
      <c r="E6815" s="250" t="s">
        <v>28</v>
      </c>
      <c r="F6815" s="253" t="s">
        <v>9896</v>
      </c>
    </row>
    <row r="6816" spans="1:6" ht="27">
      <c r="A6816" s="246" t="s">
        <v>19505</v>
      </c>
      <c r="B6816" s="247" t="s">
        <v>19506</v>
      </c>
      <c r="C6816" s="251" t="s">
        <v>238</v>
      </c>
      <c r="D6816" s="251" t="s">
        <v>19507</v>
      </c>
      <c r="E6816" s="250" t="s">
        <v>28</v>
      </c>
      <c r="F6816" s="253" t="s">
        <v>25199</v>
      </c>
    </row>
    <row r="6817" spans="1:6" ht="40.5">
      <c r="A6817" s="246" t="s">
        <v>19508</v>
      </c>
      <c r="B6817" s="247" t="s">
        <v>19509</v>
      </c>
      <c r="C6817" s="251" t="s">
        <v>35</v>
      </c>
      <c r="D6817" s="251" t="s">
        <v>12644</v>
      </c>
      <c r="E6817" s="250" t="s">
        <v>28</v>
      </c>
      <c r="F6817" s="253" t="s">
        <v>13136</v>
      </c>
    </row>
    <row r="6818" spans="1:6" ht="40.5">
      <c r="A6818" s="246" t="s">
        <v>19510</v>
      </c>
      <c r="B6818" s="247" t="s">
        <v>19511</v>
      </c>
      <c r="C6818" s="251" t="s">
        <v>35</v>
      </c>
      <c r="D6818" s="251" t="s">
        <v>19512</v>
      </c>
      <c r="E6818" s="250" t="s">
        <v>28</v>
      </c>
      <c r="F6818" s="253" t="s">
        <v>14179</v>
      </c>
    </row>
    <row r="6819" spans="1:6" ht="40.5">
      <c r="A6819" s="246" t="s">
        <v>19513</v>
      </c>
      <c r="B6819" s="247" t="s">
        <v>19514</v>
      </c>
      <c r="C6819" s="251" t="s">
        <v>35</v>
      </c>
      <c r="D6819" s="251" t="s">
        <v>19515</v>
      </c>
      <c r="E6819" s="250" t="s">
        <v>28</v>
      </c>
      <c r="F6819" s="253" t="s">
        <v>25200</v>
      </c>
    </row>
    <row r="6820" spans="1:6" ht="40.5">
      <c r="A6820" s="246" t="s">
        <v>19516</v>
      </c>
      <c r="B6820" s="247" t="s">
        <v>19517</v>
      </c>
      <c r="C6820" s="251" t="s">
        <v>35</v>
      </c>
      <c r="D6820" s="251" t="s">
        <v>19518</v>
      </c>
      <c r="E6820" s="250" t="s">
        <v>28</v>
      </c>
      <c r="F6820" s="253" t="s">
        <v>13461</v>
      </c>
    </row>
    <row r="6821" spans="1:6" ht="40.5">
      <c r="A6821" s="246" t="s">
        <v>19519</v>
      </c>
      <c r="B6821" s="247" t="s">
        <v>19520</v>
      </c>
      <c r="C6821" s="251" t="s">
        <v>35</v>
      </c>
      <c r="D6821" s="251" t="s">
        <v>19521</v>
      </c>
      <c r="E6821" s="250" t="s">
        <v>28</v>
      </c>
      <c r="F6821" s="253" t="s">
        <v>6495</v>
      </c>
    </row>
    <row r="6822" spans="1:6" ht="40.5">
      <c r="A6822" s="246" t="s">
        <v>19522</v>
      </c>
      <c r="B6822" s="247" t="s">
        <v>19523</v>
      </c>
      <c r="C6822" s="251" t="s">
        <v>35</v>
      </c>
      <c r="D6822" s="251" t="s">
        <v>5998</v>
      </c>
      <c r="E6822" s="250" t="s">
        <v>28</v>
      </c>
      <c r="F6822" s="253" t="s">
        <v>17956</v>
      </c>
    </row>
    <row r="6823" spans="1:6" ht="40.5">
      <c r="A6823" s="246" t="s">
        <v>19524</v>
      </c>
      <c r="B6823" s="247" t="s">
        <v>19525</v>
      </c>
      <c r="C6823" s="251" t="s">
        <v>35</v>
      </c>
      <c r="D6823" s="251" t="s">
        <v>2987</v>
      </c>
      <c r="E6823" s="250" t="s">
        <v>28</v>
      </c>
      <c r="F6823" s="253" t="s">
        <v>23237</v>
      </c>
    </row>
    <row r="6824" spans="1:6" ht="40.5">
      <c r="A6824" s="246" t="s">
        <v>19526</v>
      </c>
      <c r="B6824" s="247" t="s">
        <v>19527</v>
      </c>
      <c r="C6824" s="251" t="s">
        <v>35</v>
      </c>
      <c r="D6824" s="251" t="s">
        <v>2737</v>
      </c>
      <c r="E6824" s="250" t="s">
        <v>28</v>
      </c>
      <c r="F6824" s="253" t="s">
        <v>9887</v>
      </c>
    </row>
    <row r="6825" spans="1:6" ht="27">
      <c r="A6825" s="246" t="s">
        <v>19528</v>
      </c>
      <c r="B6825" s="247" t="s">
        <v>19529</v>
      </c>
      <c r="C6825" s="251" t="s">
        <v>35</v>
      </c>
      <c r="D6825" s="251" t="s">
        <v>3567</v>
      </c>
      <c r="E6825" s="250" t="s">
        <v>28</v>
      </c>
      <c r="F6825" s="253" t="s">
        <v>24737</v>
      </c>
    </row>
    <row r="6826" spans="1:6" ht="40.5">
      <c r="A6826" s="246" t="s">
        <v>19530</v>
      </c>
      <c r="B6826" s="247" t="s">
        <v>19531</v>
      </c>
      <c r="C6826" s="251" t="s">
        <v>35</v>
      </c>
      <c r="D6826" s="251" t="s">
        <v>19223</v>
      </c>
      <c r="E6826" s="250" t="s">
        <v>28</v>
      </c>
      <c r="F6826" s="253" t="s">
        <v>23175</v>
      </c>
    </row>
    <row r="6827" spans="1:6" ht="40.5">
      <c r="A6827" s="246" t="s">
        <v>19532</v>
      </c>
      <c r="B6827" s="247" t="s">
        <v>19533</v>
      </c>
      <c r="C6827" s="251" t="s">
        <v>35</v>
      </c>
      <c r="D6827" s="251" t="s">
        <v>19534</v>
      </c>
      <c r="E6827" s="250" t="s">
        <v>28</v>
      </c>
      <c r="F6827" s="253" t="s">
        <v>25201</v>
      </c>
    </row>
    <row r="6828" spans="1:6" ht="27">
      <c r="A6828" s="246" t="s">
        <v>19535</v>
      </c>
      <c r="B6828" s="247" t="s">
        <v>19536</v>
      </c>
      <c r="C6828" s="251" t="s">
        <v>35</v>
      </c>
      <c r="D6828" s="251" t="s">
        <v>9874</v>
      </c>
      <c r="E6828" s="250" t="s">
        <v>28</v>
      </c>
      <c r="F6828" s="253" t="s">
        <v>20966</v>
      </c>
    </row>
    <row r="6829" spans="1:6" ht="27">
      <c r="A6829" s="246" t="s">
        <v>19537</v>
      </c>
      <c r="B6829" s="247" t="s">
        <v>19538</v>
      </c>
      <c r="C6829" s="251" t="s">
        <v>35</v>
      </c>
      <c r="D6829" s="251" t="s">
        <v>19539</v>
      </c>
      <c r="E6829" s="250" t="s">
        <v>28</v>
      </c>
      <c r="F6829" s="253" t="s">
        <v>25202</v>
      </c>
    </row>
    <row r="6830" spans="1:6" ht="40.5">
      <c r="A6830" s="246" t="s">
        <v>19540</v>
      </c>
      <c r="B6830" s="247" t="s">
        <v>19541</v>
      </c>
      <c r="C6830" s="251" t="s">
        <v>35</v>
      </c>
      <c r="D6830" s="251" t="s">
        <v>19542</v>
      </c>
      <c r="E6830" s="250" t="s">
        <v>28</v>
      </c>
      <c r="F6830" s="253" t="s">
        <v>23175</v>
      </c>
    </row>
    <row r="6831" spans="1:6" ht="40.5">
      <c r="A6831" s="246" t="s">
        <v>19543</v>
      </c>
      <c r="B6831" s="247" t="s">
        <v>19544</v>
      </c>
      <c r="C6831" s="251" t="s">
        <v>35</v>
      </c>
      <c r="D6831" s="251" t="s">
        <v>2542</v>
      </c>
      <c r="E6831" s="250" t="s">
        <v>28</v>
      </c>
      <c r="F6831" s="253" t="s">
        <v>2889</v>
      </c>
    </row>
    <row r="6832" spans="1:6" ht="54">
      <c r="A6832" s="246" t="s">
        <v>19545</v>
      </c>
      <c r="B6832" s="247" t="s">
        <v>19546</v>
      </c>
      <c r="C6832" s="251" t="s">
        <v>35</v>
      </c>
      <c r="D6832" s="251" t="s">
        <v>19547</v>
      </c>
      <c r="E6832" s="250" t="s">
        <v>28</v>
      </c>
      <c r="F6832" s="253" t="s">
        <v>25203</v>
      </c>
    </row>
    <row r="6833" spans="1:6" ht="40.5">
      <c r="A6833" s="246" t="s">
        <v>19548</v>
      </c>
      <c r="B6833" s="247" t="s">
        <v>19549</v>
      </c>
      <c r="C6833" s="251" t="s">
        <v>35</v>
      </c>
      <c r="D6833" s="251" t="s">
        <v>3541</v>
      </c>
      <c r="E6833" s="250" t="s">
        <v>28</v>
      </c>
      <c r="F6833" s="253" t="s">
        <v>13288</v>
      </c>
    </row>
    <row r="6834" spans="1:6" ht="40.5">
      <c r="A6834" s="246" t="s">
        <v>19550</v>
      </c>
      <c r="B6834" s="247" t="s">
        <v>19551</v>
      </c>
      <c r="C6834" s="251" t="s">
        <v>437</v>
      </c>
      <c r="D6834" s="251" t="s">
        <v>19552</v>
      </c>
      <c r="E6834" s="250" t="s">
        <v>28</v>
      </c>
      <c r="F6834" s="253" t="s">
        <v>25204</v>
      </c>
    </row>
    <row r="6835" spans="1:6" ht="40.5">
      <c r="A6835" s="246" t="s">
        <v>19553</v>
      </c>
      <c r="B6835" s="247" t="s">
        <v>19554</v>
      </c>
      <c r="C6835" s="251" t="s">
        <v>437</v>
      </c>
      <c r="D6835" s="251" t="s">
        <v>19555</v>
      </c>
      <c r="E6835" s="250" t="s">
        <v>28</v>
      </c>
      <c r="F6835" s="253" t="s">
        <v>25205</v>
      </c>
    </row>
    <row r="6836" spans="1:6" ht="40.5">
      <c r="A6836" s="246" t="s">
        <v>19556</v>
      </c>
      <c r="B6836" s="247" t="s">
        <v>19557</v>
      </c>
      <c r="C6836" s="251" t="s">
        <v>437</v>
      </c>
      <c r="D6836" s="251" t="s">
        <v>19558</v>
      </c>
      <c r="E6836" s="250" t="s">
        <v>28</v>
      </c>
      <c r="F6836" s="253" t="s">
        <v>25206</v>
      </c>
    </row>
    <row r="6837" spans="1:6" ht="54">
      <c r="A6837" s="246" t="s">
        <v>19559</v>
      </c>
      <c r="B6837" s="247" t="s">
        <v>19560</v>
      </c>
      <c r="C6837" s="251" t="s">
        <v>437</v>
      </c>
      <c r="D6837" s="251" t="s">
        <v>19561</v>
      </c>
      <c r="E6837" s="250" t="s">
        <v>28</v>
      </c>
      <c r="F6837" s="253" t="s">
        <v>25207</v>
      </c>
    </row>
    <row r="6838" spans="1:6" ht="40.5">
      <c r="A6838" s="246" t="s">
        <v>19562</v>
      </c>
      <c r="B6838" s="247" t="s">
        <v>19563</v>
      </c>
      <c r="C6838" s="251" t="s">
        <v>35</v>
      </c>
      <c r="D6838" s="251" t="s">
        <v>19564</v>
      </c>
      <c r="E6838" s="250" t="s">
        <v>28</v>
      </c>
      <c r="F6838" s="253" t="s">
        <v>23902</v>
      </c>
    </row>
    <row r="6839" spans="1:6" ht="40.5">
      <c r="A6839" s="246" t="s">
        <v>19565</v>
      </c>
      <c r="B6839" s="247" t="s">
        <v>19566</v>
      </c>
      <c r="C6839" s="251" t="s">
        <v>437</v>
      </c>
      <c r="D6839" s="251" t="s">
        <v>19567</v>
      </c>
      <c r="E6839" s="250" t="s">
        <v>28</v>
      </c>
      <c r="F6839" s="253" t="s">
        <v>25208</v>
      </c>
    </row>
    <row r="6840" spans="1:6" ht="40.5">
      <c r="A6840" s="246" t="s">
        <v>19568</v>
      </c>
      <c r="B6840" s="247" t="s">
        <v>19569</v>
      </c>
      <c r="C6840" s="251" t="s">
        <v>437</v>
      </c>
      <c r="D6840" s="251" t="s">
        <v>19570</v>
      </c>
      <c r="E6840" s="250" t="s">
        <v>28</v>
      </c>
      <c r="F6840" s="253" t="s">
        <v>25209</v>
      </c>
    </row>
    <row r="6841" spans="1:6" ht="40.5">
      <c r="A6841" s="246" t="s">
        <v>19571</v>
      </c>
      <c r="B6841" s="247" t="s">
        <v>19572</v>
      </c>
      <c r="C6841" s="251" t="s">
        <v>437</v>
      </c>
      <c r="D6841" s="251" t="s">
        <v>19573</v>
      </c>
      <c r="E6841" s="250" t="s">
        <v>28</v>
      </c>
      <c r="F6841" s="253" t="s">
        <v>25210</v>
      </c>
    </row>
    <row r="6842" spans="1:6" ht="54">
      <c r="A6842" s="246" t="s">
        <v>19574</v>
      </c>
      <c r="B6842" s="247" t="s">
        <v>19575</v>
      </c>
      <c r="C6842" s="251" t="s">
        <v>437</v>
      </c>
      <c r="D6842" s="251" t="s">
        <v>6227</v>
      </c>
      <c r="E6842" s="250" t="s">
        <v>28</v>
      </c>
      <c r="F6842" s="253" t="s">
        <v>25211</v>
      </c>
    </row>
    <row r="6843" spans="1:6" ht="40.5">
      <c r="A6843" s="246" t="s">
        <v>19576</v>
      </c>
      <c r="B6843" s="247" t="s">
        <v>19577</v>
      </c>
      <c r="C6843" s="251" t="s">
        <v>437</v>
      </c>
      <c r="D6843" s="251" t="s">
        <v>2121</v>
      </c>
      <c r="E6843" s="250" t="s">
        <v>28</v>
      </c>
      <c r="F6843" s="253" t="s">
        <v>2009</v>
      </c>
    </row>
    <row r="6844" spans="1:6" ht="27">
      <c r="A6844" s="246" t="s">
        <v>19578</v>
      </c>
      <c r="B6844" s="247" t="s">
        <v>19579</v>
      </c>
      <c r="C6844" s="251" t="s">
        <v>238</v>
      </c>
      <c r="D6844" s="251" t="s">
        <v>3364</v>
      </c>
      <c r="E6844" s="250" t="s">
        <v>28</v>
      </c>
      <c r="F6844" s="253" t="s">
        <v>2009</v>
      </c>
    </row>
    <row r="6845" spans="1:6" ht="40.5">
      <c r="A6845" s="246" t="s">
        <v>19580</v>
      </c>
      <c r="B6845" s="247" t="s">
        <v>19581</v>
      </c>
      <c r="C6845" s="251" t="s">
        <v>238</v>
      </c>
      <c r="D6845" s="251" t="s">
        <v>1907</v>
      </c>
      <c r="E6845" s="250" t="s">
        <v>28</v>
      </c>
      <c r="F6845" s="253" t="s">
        <v>2886</v>
      </c>
    </row>
    <row r="6846" spans="1:6" ht="27">
      <c r="A6846" s="246" t="s">
        <v>19582</v>
      </c>
      <c r="B6846" s="247" t="s">
        <v>19583</v>
      </c>
      <c r="C6846" s="251" t="s">
        <v>437</v>
      </c>
      <c r="D6846" s="251" t="s">
        <v>16422</v>
      </c>
      <c r="E6846" s="250" t="s">
        <v>28</v>
      </c>
      <c r="F6846" s="253" t="s">
        <v>3375</v>
      </c>
    </row>
    <row r="6847" spans="1:6" ht="27">
      <c r="A6847" s="246" t="s">
        <v>19584</v>
      </c>
      <c r="B6847" s="247" t="s">
        <v>19585</v>
      </c>
      <c r="C6847" s="251" t="s">
        <v>437</v>
      </c>
      <c r="D6847" s="251" t="s">
        <v>19586</v>
      </c>
      <c r="E6847" s="250" t="s">
        <v>28</v>
      </c>
      <c r="F6847" s="253" t="s">
        <v>25212</v>
      </c>
    </row>
    <row r="6848" spans="1:6" ht="27">
      <c r="A6848" s="246" t="s">
        <v>19587</v>
      </c>
      <c r="B6848" s="247" t="s">
        <v>19588</v>
      </c>
      <c r="C6848" s="251" t="s">
        <v>437</v>
      </c>
      <c r="D6848" s="251" t="s">
        <v>19589</v>
      </c>
      <c r="E6848" s="250" t="s">
        <v>28</v>
      </c>
      <c r="F6848" s="253" t="s">
        <v>25213</v>
      </c>
    </row>
    <row r="6849" spans="1:6" ht="27">
      <c r="A6849" s="246" t="s">
        <v>19590</v>
      </c>
      <c r="B6849" s="247" t="s">
        <v>19591</v>
      </c>
      <c r="C6849" s="251" t="s">
        <v>437</v>
      </c>
      <c r="D6849" s="251" t="s">
        <v>19592</v>
      </c>
      <c r="E6849" s="250" t="s">
        <v>28</v>
      </c>
      <c r="F6849" s="253" t="s">
        <v>24505</v>
      </c>
    </row>
    <row r="6850" spans="1:6" ht="40.5">
      <c r="A6850" s="246" t="s">
        <v>19593</v>
      </c>
      <c r="B6850" s="247" t="s">
        <v>19594</v>
      </c>
      <c r="C6850" s="251" t="s">
        <v>216</v>
      </c>
      <c r="D6850" s="251" t="s">
        <v>19595</v>
      </c>
      <c r="E6850" s="250" t="s">
        <v>28</v>
      </c>
      <c r="F6850" s="253" t="s">
        <v>25214</v>
      </c>
    </row>
    <row r="6851" spans="1:6" ht="27">
      <c r="A6851" s="246" t="s">
        <v>19596</v>
      </c>
      <c r="B6851" s="247" t="s">
        <v>19597</v>
      </c>
      <c r="C6851" s="251" t="s">
        <v>437</v>
      </c>
      <c r="D6851" s="251" t="s">
        <v>3337</v>
      </c>
      <c r="E6851" s="250" t="s">
        <v>28</v>
      </c>
      <c r="F6851" s="253" t="s">
        <v>11076</v>
      </c>
    </row>
    <row r="6852" spans="1:6" ht="54">
      <c r="A6852" s="246" t="s">
        <v>19598</v>
      </c>
      <c r="B6852" s="247" t="s">
        <v>19599</v>
      </c>
      <c r="C6852" s="251" t="s">
        <v>238</v>
      </c>
      <c r="D6852" s="251" t="s">
        <v>19600</v>
      </c>
      <c r="E6852" s="250" t="s">
        <v>28</v>
      </c>
      <c r="F6852" s="253" t="s">
        <v>5425</v>
      </c>
    </row>
    <row r="6853" spans="1:6" ht="27">
      <c r="A6853" s="246" t="s">
        <v>19601</v>
      </c>
      <c r="B6853" s="247" t="s">
        <v>19602</v>
      </c>
      <c r="C6853" s="251" t="s">
        <v>437</v>
      </c>
      <c r="D6853" s="251" t="s">
        <v>19603</v>
      </c>
      <c r="E6853" s="250" t="s">
        <v>28</v>
      </c>
      <c r="F6853" s="253" t="s">
        <v>25215</v>
      </c>
    </row>
    <row r="6854" spans="1:6" ht="27">
      <c r="A6854" s="246" t="s">
        <v>19604</v>
      </c>
      <c r="B6854" s="247" t="s">
        <v>19605</v>
      </c>
      <c r="C6854" s="251" t="s">
        <v>437</v>
      </c>
      <c r="D6854" s="251" t="s">
        <v>19606</v>
      </c>
      <c r="E6854" s="250" t="s">
        <v>28</v>
      </c>
      <c r="F6854" s="253" t="s">
        <v>25216</v>
      </c>
    </row>
    <row r="6855" spans="1:6" ht="27">
      <c r="A6855" s="246" t="s">
        <v>19607</v>
      </c>
      <c r="B6855" s="247" t="s">
        <v>19608</v>
      </c>
      <c r="C6855" s="251" t="s">
        <v>437</v>
      </c>
      <c r="D6855" s="251" t="s">
        <v>3877</v>
      </c>
      <c r="E6855" s="250" t="s">
        <v>28</v>
      </c>
      <c r="F6855" s="253" t="s">
        <v>25217</v>
      </c>
    </row>
    <row r="6856" spans="1:6" ht="27">
      <c r="A6856" s="246" t="s">
        <v>19609</v>
      </c>
      <c r="B6856" s="247" t="s">
        <v>19610</v>
      </c>
      <c r="C6856" s="251" t="s">
        <v>238</v>
      </c>
      <c r="D6856" s="251" t="s">
        <v>16171</v>
      </c>
      <c r="E6856" s="250" t="s">
        <v>28</v>
      </c>
      <c r="F6856" s="253" t="s">
        <v>25218</v>
      </c>
    </row>
    <row r="6857" spans="1:6" ht="27">
      <c r="A6857" s="246" t="s">
        <v>19611</v>
      </c>
      <c r="B6857" s="247" t="s">
        <v>19612</v>
      </c>
      <c r="C6857" s="251" t="s">
        <v>238</v>
      </c>
      <c r="D6857" s="251" t="s">
        <v>19613</v>
      </c>
      <c r="E6857" s="250" t="s">
        <v>28</v>
      </c>
      <c r="F6857" s="253" t="s">
        <v>2501</v>
      </c>
    </row>
    <row r="6858" spans="1:6" ht="40.5">
      <c r="A6858" s="246" t="s">
        <v>19614</v>
      </c>
      <c r="B6858" s="247" t="s">
        <v>19615</v>
      </c>
      <c r="C6858" s="251" t="s">
        <v>19139</v>
      </c>
      <c r="D6858" s="251" t="s">
        <v>17671</v>
      </c>
      <c r="E6858" s="250" t="s">
        <v>28</v>
      </c>
      <c r="F6858" s="253" t="s">
        <v>25219</v>
      </c>
    </row>
    <row r="6859" spans="1:6" ht="40.5">
      <c r="A6859" s="246" t="s">
        <v>19616</v>
      </c>
      <c r="B6859" s="247" t="s">
        <v>19617</v>
      </c>
      <c r="C6859" s="251" t="s">
        <v>19139</v>
      </c>
      <c r="D6859" s="251" t="s">
        <v>2309</v>
      </c>
      <c r="E6859" s="250" t="s">
        <v>28</v>
      </c>
      <c r="F6859" s="253" t="s">
        <v>25220</v>
      </c>
    </row>
    <row r="6860" spans="1:6" ht="54">
      <c r="A6860" s="246" t="s">
        <v>19618</v>
      </c>
      <c r="B6860" s="247" t="s">
        <v>19619</v>
      </c>
      <c r="C6860" s="251" t="s">
        <v>19139</v>
      </c>
      <c r="D6860" s="251" t="s">
        <v>2554</v>
      </c>
      <c r="E6860" s="250" t="s">
        <v>28</v>
      </c>
      <c r="F6860" s="253" t="s">
        <v>2512</v>
      </c>
    </row>
    <row r="6861" spans="1:6" ht="40.5">
      <c r="A6861" s="246" t="s">
        <v>19620</v>
      </c>
      <c r="B6861" s="247" t="s">
        <v>19621</v>
      </c>
      <c r="C6861" s="251" t="s">
        <v>19139</v>
      </c>
      <c r="D6861" s="251" t="s">
        <v>18635</v>
      </c>
      <c r="E6861" s="250" t="s">
        <v>28</v>
      </c>
      <c r="F6861" s="253" t="s">
        <v>25221</v>
      </c>
    </row>
    <row r="6862" spans="1:6" ht="40.5">
      <c r="A6862" s="246" t="s">
        <v>19622</v>
      </c>
      <c r="B6862" s="247" t="s">
        <v>19623</v>
      </c>
      <c r="C6862" s="251" t="s">
        <v>19139</v>
      </c>
      <c r="D6862" s="251" t="s">
        <v>19624</v>
      </c>
      <c r="E6862" s="250" t="s">
        <v>28</v>
      </c>
      <c r="F6862" s="253" t="s">
        <v>25222</v>
      </c>
    </row>
    <row r="6863" spans="1:6" ht="54">
      <c r="A6863" s="246" t="s">
        <v>19625</v>
      </c>
      <c r="B6863" s="247" t="s">
        <v>19626</v>
      </c>
      <c r="C6863" s="251" t="s">
        <v>19139</v>
      </c>
      <c r="D6863" s="251" t="s">
        <v>19627</v>
      </c>
      <c r="E6863" s="250" t="s">
        <v>28</v>
      </c>
      <c r="F6863" s="253" t="s">
        <v>19627</v>
      </c>
    </row>
    <row r="6864" spans="1:6" ht="40.5">
      <c r="A6864" s="246" t="s">
        <v>19628</v>
      </c>
      <c r="B6864" s="247" t="s">
        <v>19629</v>
      </c>
      <c r="C6864" s="251" t="s">
        <v>16454</v>
      </c>
      <c r="D6864" s="251" t="s">
        <v>17908</v>
      </c>
      <c r="E6864" s="250" t="s">
        <v>28</v>
      </c>
      <c r="F6864" s="253" t="s">
        <v>2433</v>
      </c>
    </row>
    <row r="6865" spans="1:6" ht="40.5">
      <c r="A6865" s="246" t="s">
        <v>19630</v>
      </c>
      <c r="B6865" s="247" t="s">
        <v>19631</v>
      </c>
      <c r="C6865" s="251" t="s">
        <v>16454</v>
      </c>
      <c r="D6865" s="251" t="s">
        <v>2448</v>
      </c>
      <c r="E6865" s="250" t="s">
        <v>28</v>
      </c>
      <c r="F6865" s="253" t="s">
        <v>20012</v>
      </c>
    </row>
    <row r="6866" spans="1:6" ht="54">
      <c r="A6866" s="246" t="s">
        <v>19632</v>
      </c>
      <c r="B6866" s="247" t="s">
        <v>19633</v>
      </c>
      <c r="C6866" s="251" t="s">
        <v>16454</v>
      </c>
      <c r="D6866" s="251" t="s">
        <v>2009</v>
      </c>
      <c r="E6866" s="250" t="s">
        <v>28</v>
      </c>
      <c r="F6866" s="253" t="s">
        <v>22361</v>
      </c>
    </row>
    <row r="6867" spans="1:6" ht="40.5">
      <c r="A6867" s="246" t="s">
        <v>19634</v>
      </c>
      <c r="B6867" s="247" t="s">
        <v>19635</v>
      </c>
      <c r="C6867" s="251" t="s">
        <v>16454</v>
      </c>
      <c r="D6867" s="251" t="s">
        <v>3282</v>
      </c>
      <c r="E6867" s="250" t="s">
        <v>28</v>
      </c>
      <c r="F6867" s="253" t="s">
        <v>15501</v>
      </c>
    </row>
    <row r="6868" spans="1:6" ht="40.5">
      <c r="A6868" s="246" t="s">
        <v>19636</v>
      </c>
      <c r="B6868" s="247" t="s">
        <v>19637</v>
      </c>
      <c r="C6868" s="251" t="s">
        <v>16454</v>
      </c>
      <c r="D6868" s="251" t="s">
        <v>19638</v>
      </c>
      <c r="E6868" s="250" t="s">
        <v>28</v>
      </c>
      <c r="F6868" s="253" t="s">
        <v>3340</v>
      </c>
    </row>
    <row r="6869" spans="1:6" ht="54">
      <c r="A6869" s="246" t="s">
        <v>19639</v>
      </c>
      <c r="B6869" s="247" t="s">
        <v>19640</v>
      </c>
      <c r="C6869" s="251" t="s">
        <v>16454</v>
      </c>
      <c r="D6869" s="251" t="s">
        <v>3332</v>
      </c>
      <c r="E6869" s="250" t="s">
        <v>28</v>
      </c>
      <c r="F6869" s="253" t="s">
        <v>2621</v>
      </c>
    </row>
    <row r="6870" spans="1:6" ht="40.5">
      <c r="A6870" s="246" t="s">
        <v>19641</v>
      </c>
      <c r="B6870" s="247" t="s">
        <v>19642</v>
      </c>
      <c r="C6870" s="251" t="s">
        <v>19139</v>
      </c>
      <c r="D6870" s="251" t="s">
        <v>9846</v>
      </c>
      <c r="E6870" s="250" t="s">
        <v>28</v>
      </c>
      <c r="F6870" s="253" t="s">
        <v>19624</v>
      </c>
    </row>
    <row r="6871" spans="1:6" ht="40.5">
      <c r="A6871" s="246" t="s">
        <v>19643</v>
      </c>
      <c r="B6871" s="247" t="s">
        <v>19644</v>
      </c>
      <c r="C6871" s="251" t="s">
        <v>19139</v>
      </c>
      <c r="D6871" s="251" t="s">
        <v>19645</v>
      </c>
      <c r="E6871" s="250" t="s">
        <v>28</v>
      </c>
      <c r="F6871" s="253" t="s">
        <v>25223</v>
      </c>
    </row>
    <row r="6872" spans="1:6" ht="54">
      <c r="A6872" s="246" t="s">
        <v>19646</v>
      </c>
      <c r="B6872" s="247" t="s">
        <v>19647</v>
      </c>
      <c r="C6872" s="251" t="s">
        <v>19139</v>
      </c>
      <c r="D6872" s="251" t="s">
        <v>1971</v>
      </c>
      <c r="E6872" s="250" t="s">
        <v>28</v>
      </c>
      <c r="F6872" s="253" t="s">
        <v>2548</v>
      </c>
    </row>
    <row r="6873" spans="1:6" ht="40.5">
      <c r="A6873" s="246" t="s">
        <v>19648</v>
      </c>
      <c r="B6873" s="247" t="s">
        <v>19649</v>
      </c>
      <c r="C6873" s="251" t="s">
        <v>16454</v>
      </c>
      <c r="D6873" s="251" t="s">
        <v>19638</v>
      </c>
      <c r="E6873" s="250" t="s">
        <v>28</v>
      </c>
      <c r="F6873" s="253" t="s">
        <v>3340</v>
      </c>
    </row>
    <row r="6874" spans="1:6" ht="40.5">
      <c r="A6874" s="246" t="s">
        <v>19650</v>
      </c>
      <c r="B6874" s="247" t="s">
        <v>19651</v>
      </c>
      <c r="C6874" s="251" t="s">
        <v>16454</v>
      </c>
      <c r="D6874" s="251" t="s">
        <v>19652</v>
      </c>
      <c r="E6874" s="250" t="s">
        <v>28</v>
      </c>
      <c r="F6874" s="253" t="s">
        <v>1528</v>
      </c>
    </row>
    <row r="6875" spans="1:6" ht="54">
      <c r="A6875" s="246" t="s">
        <v>19653</v>
      </c>
      <c r="B6875" s="247" t="s">
        <v>19654</v>
      </c>
      <c r="C6875" s="251" t="s">
        <v>16454</v>
      </c>
      <c r="D6875" s="251" t="s">
        <v>2878</v>
      </c>
      <c r="E6875" s="250" t="s">
        <v>28</v>
      </c>
      <c r="F6875" s="253" t="s">
        <v>2878</v>
      </c>
    </row>
    <row r="6876" spans="1:6" ht="40.5">
      <c r="A6876" s="246" t="s">
        <v>19655</v>
      </c>
      <c r="B6876" s="247" t="s">
        <v>19656</v>
      </c>
      <c r="C6876" s="251" t="s">
        <v>19139</v>
      </c>
      <c r="D6876" s="251" t="s">
        <v>17133</v>
      </c>
      <c r="E6876" s="250" t="s">
        <v>28</v>
      </c>
      <c r="F6876" s="253" t="s">
        <v>25199</v>
      </c>
    </row>
    <row r="6877" spans="1:6" ht="40.5">
      <c r="A6877" s="246" t="s">
        <v>19657</v>
      </c>
      <c r="B6877" s="247" t="s">
        <v>19658</v>
      </c>
      <c r="C6877" s="251" t="s">
        <v>19139</v>
      </c>
      <c r="D6877" s="251" t="s">
        <v>19659</v>
      </c>
      <c r="E6877" s="250" t="s">
        <v>28</v>
      </c>
      <c r="F6877" s="253" t="s">
        <v>19320</v>
      </c>
    </row>
    <row r="6878" spans="1:6" ht="40.5">
      <c r="A6878" s="246" t="s">
        <v>19660</v>
      </c>
      <c r="B6878" s="247" t="s">
        <v>19661</v>
      </c>
      <c r="C6878" s="251" t="s">
        <v>19139</v>
      </c>
      <c r="D6878" s="251" t="s">
        <v>2542</v>
      </c>
      <c r="E6878" s="250" t="s">
        <v>28</v>
      </c>
      <c r="F6878" s="253" t="s">
        <v>3656</v>
      </c>
    </row>
    <row r="6879" spans="1:6" ht="40.5">
      <c r="A6879" s="246" t="s">
        <v>19662</v>
      </c>
      <c r="B6879" s="247" t="s">
        <v>19663</v>
      </c>
      <c r="C6879" s="251" t="s">
        <v>16454</v>
      </c>
      <c r="D6879" s="251" t="s">
        <v>2737</v>
      </c>
      <c r="E6879" s="250" t="s">
        <v>28</v>
      </c>
      <c r="F6879" s="253" t="s">
        <v>1931</v>
      </c>
    </row>
    <row r="6880" spans="1:6" ht="40.5">
      <c r="A6880" s="246" t="s">
        <v>19664</v>
      </c>
      <c r="B6880" s="247" t="s">
        <v>19665</v>
      </c>
      <c r="C6880" s="251" t="s">
        <v>16454</v>
      </c>
      <c r="D6880" s="251" t="s">
        <v>19666</v>
      </c>
      <c r="E6880" s="250" t="s">
        <v>28</v>
      </c>
      <c r="F6880" s="253" t="s">
        <v>2907</v>
      </c>
    </row>
    <row r="6881" spans="1:6" ht="40.5">
      <c r="A6881" s="246" t="s">
        <v>19667</v>
      </c>
      <c r="B6881" s="247" t="s">
        <v>19668</v>
      </c>
      <c r="C6881" s="251" t="s">
        <v>16454</v>
      </c>
      <c r="D6881" s="251" t="s">
        <v>2580</v>
      </c>
      <c r="E6881" s="250" t="s">
        <v>28</v>
      </c>
      <c r="F6881" s="253" t="s">
        <v>2524</v>
      </c>
    </row>
    <row r="6882" spans="1:6" ht="40.5">
      <c r="A6882" s="246" t="s">
        <v>19669</v>
      </c>
      <c r="B6882" s="247" t="s">
        <v>19670</v>
      </c>
      <c r="C6882" s="251" t="s">
        <v>19139</v>
      </c>
      <c r="D6882" s="251" t="s">
        <v>19671</v>
      </c>
      <c r="E6882" s="250" t="s">
        <v>28</v>
      </c>
      <c r="F6882" s="253" t="s">
        <v>25224</v>
      </c>
    </row>
    <row r="6883" spans="1:6" ht="40.5">
      <c r="A6883" s="246" t="s">
        <v>19672</v>
      </c>
      <c r="B6883" s="247" t="s">
        <v>19673</v>
      </c>
      <c r="C6883" s="251" t="s">
        <v>19139</v>
      </c>
      <c r="D6883" s="251" t="s">
        <v>3111</v>
      </c>
      <c r="E6883" s="250" t="s">
        <v>28</v>
      </c>
      <c r="F6883" s="253" t="s">
        <v>25158</v>
      </c>
    </row>
    <row r="6884" spans="1:6" ht="40.5">
      <c r="A6884" s="246" t="s">
        <v>19674</v>
      </c>
      <c r="B6884" s="247" t="s">
        <v>19675</v>
      </c>
      <c r="C6884" s="251" t="s">
        <v>19139</v>
      </c>
      <c r="D6884" s="251" t="s">
        <v>3874</v>
      </c>
      <c r="E6884" s="250" t="s">
        <v>28</v>
      </c>
      <c r="F6884" s="253" t="s">
        <v>25225</v>
      </c>
    </row>
    <row r="6885" spans="1:6" ht="54">
      <c r="A6885" s="246" t="s">
        <v>19676</v>
      </c>
      <c r="B6885" s="247" t="s">
        <v>19677</v>
      </c>
      <c r="C6885" s="251" t="s">
        <v>19139</v>
      </c>
      <c r="D6885" s="251" t="s">
        <v>19678</v>
      </c>
      <c r="E6885" s="250" t="s">
        <v>28</v>
      </c>
      <c r="F6885" s="253" t="s">
        <v>25226</v>
      </c>
    </row>
    <row r="6886" spans="1:6" ht="40.5">
      <c r="A6886" s="246" t="s">
        <v>19679</v>
      </c>
      <c r="B6886" s="247" t="s">
        <v>19680</v>
      </c>
      <c r="C6886" s="251" t="s">
        <v>19139</v>
      </c>
      <c r="D6886" s="251" t="s">
        <v>10885</v>
      </c>
      <c r="E6886" s="250" t="s">
        <v>28</v>
      </c>
      <c r="F6886" s="253" t="s">
        <v>3486</v>
      </c>
    </row>
    <row r="6887" spans="1:6" ht="40.5">
      <c r="A6887" s="246" t="s">
        <v>19681</v>
      </c>
      <c r="B6887" s="247" t="s">
        <v>19682</v>
      </c>
      <c r="C6887" s="251" t="s">
        <v>19139</v>
      </c>
      <c r="D6887" s="251" t="s">
        <v>3248</v>
      </c>
      <c r="E6887" s="250" t="s">
        <v>28</v>
      </c>
      <c r="F6887" s="253" t="s">
        <v>25227</v>
      </c>
    </row>
    <row r="6888" spans="1:6" ht="40.5">
      <c r="A6888" s="246" t="s">
        <v>19683</v>
      </c>
      <c r="B6888" s="247" t="s">
        <v>19684</v>
      </c>
      <c r="C6888" s="251" t="s">
        <v>19139</v>
      </c>
      <c r="D6888" s="251" t="s">
        <v>10926</v>
      </c>
      <c r="E6888" s="250" t="s">
        <v>28</v>
      </c>
      <c r="F6888" s="253" t="s">
        <v>16239</v>
      </c>
    </row>
    <row r="6889" spans="1:6" ht="40.5">
      <c r="A6889" s="246" t="s">
        <v>19685</v>
      </c>
      <c r="B6889" s="247" t="s">
        <v>19686</v>
      </c>
      <c r="C6889" s="251" t="s">
        <v>19139</v>
      </c>
      <c r="D6889" s="251" t="s">
        <v>19687</v>
      </c>
      <c r="E6889" s="250" t="s">
        <v>28</v>
      </c>
      <c r="F6889" s="253" t="s">
        <v>19364</v>
      </c>
    </row>
    <row r="6890" spans="1:6" ht="40.5">
      <c r="A6890" s="246" t="s">
        <v>19688</v>
      </c>
      <c r="B6890" s="247" t="s">
        <v>19689</v>
      </c>
      <c r="C6890" s="251" t="s">
        <v>16454</v>
      </c>
      <c r="D6890" s="251" t="s">
        <v>19690</v>
      </c>
      <c r="E6890" s="250" t="s">
        <v>28</v>
      </c>
      <c r="F6890" s="253" t="s">
        <v>477</v>
      </c>
    </row>
    <row r="6891" spans="1:6" ht="40.5">
      <c r="A6891" s="246" t="s">
        <v>19691</v>
      </c>
      <c r="B6891" s="247" t="s">
        <v>19692</v>
      </c>
      <c r="C6891" s="251" t="s">
        <v>16454</v>
      </c>
      <c r="D6891" s="251" t="s">
        <v>3291</v>
      </c>
      <c r="E6891" s="250" t="s">
        <v>28</v>
      </c>
      <c r="F6891" s="253" t="s">
        <v>1463</v>
      </c>
    </row>
    <row r="6892" spans="1:6" ht="40.5">
      <c r="A6892" s="246" t="s">
        <v>19693</v>
      </c>
      <c r="B6892" s="247" t="s">
        <v>19694</v>
      </c>
      <c r="C6892" s="251" t="s">
        <v>16454</v>
      </c>
      <c r="D6892" s="251" t="s">
        <v>3777</v>
      </c>
      <c r="E6892" s="250" t="s">
        <v>28</v>
      </c>
      <c r="F6892" s="253" t="s">
        <v>25228</v>
      </c>
    </row>
    <row r="6893" spans="1:6" ht="40.5">
      <c r="A6893" s="246" t="s">
        <v>19695</v>
      </c>
      <c r="B6893" s="247" t="s">
        <v>19696</v>
      </c>
      <c r="C6893" s="251" t="s">
        <v>16454</v>
      </c>
      <c r="D6893" s="251" t="s">
        <v>3671</v>
      </c>
      <c r="E6893" s="250" t="s">
        <v>28</v>
      </c>
      <c r="F6893" s="253" t="s">
        <v>14485</v>
      </c>
    </row>
    <row r="6894" spans="1:6" ht="40.5">
      <c r="A6894" s="246" t="s">
        <v>19697</v>
      </c>
      <c r="B6894" s="247" t="s">
        <v>19698</v>
      </c>
      <c r="C6894" s="251" t="s">
        <v>16454</v>
      </c>
      <c r="D6894" s="251" t="s">
        <v>19238</v>
      </c>
      <c r="E6894" s="250" t="s">
        <v>28</v>
      </c>
      <c r="F6894" s="253" t="s">
        <v>25229</v>
      </c>
    </row>
    <row r="6895" spans="1:6" ht="40.5">
      <c r="A6895" s="246" t="s">
        <v>19699</v>
      </c>
      <c r="B6895" s="247" t="s">
        <v>19700</v>
      </c>
      <c r="C6895" s="251" t="s">
        <v>16454</v>
      </c>
      <c r="D6895" s="251" t="s">
        <v>19701</v>
      </c>
      <c r="E6895" s="250" t="s">
        <v>28</v>
      </c>
      <c r="F6895" s="253" t="s">
        <v>25199</v>
      </c>
    </row>
    <row r="6896" spans="1:6" ht="40.5">
      <c r="A6896" s="246" t="s">
        <v>19702</v>
      </c>
      <c r="B6896" s="247" t="s">
        <v>19703</v>
      </c>
      <c r="C6896" s="251" t="s">
        <v>16454</v>
      </c>
      <c r="D6896" s="251" t="s">
        <v>19507</v>
      </c>
      <c r="E6896" s="250" t="s">
        <v>28</v>
      </c>
      <c r="F6896" s="253" t="s">
        <v>2837</v>
      </c>
    </row>
    <row r="6897" spans="1:6" ht="54">
      <c r="A6897" s="246" t="s">
        <v>19704</v>
      </c>
      <c r="B6897" s="247" t="s">
        <v>19705</v>
      </c>
      <c r="C6897" s="251" t="s">
        <v>16454</v>
      </c>
      <c r="D6897" s="251" t="s">
        <v>19396</v>
      </c>
      <c r="E6897" s="250" t="s">
        <v>28</v>
      </c>
      <c r="F6897" s="253" t="s">
        <v>19197</v>
      </c>
    </row>
    <row r="6898" spans="1:6" ht="40.5">
      <c r="A6898" s="246" t="s">
        <v>19706</v>
      </c>
      <c r="B6898" s="247" t="s">
        <v>19707</v>
      </c>
      <c r="C6898" s="251" t="s">
        <v>16454</v>
      </c>
      <c r="D6898" s="251" t="s">
        <v>15577</v>
      </c>
      <c r="E6898" s="250" t="s">
        <v>28</v>
      </c>
      <c r="F6898" s="253" t="s">
        <v>16232</v>
      </c>
    </row>
    <row r="6899" spans="1:6" ht="54">
      <c r="A6899" s="246" t="s">
        <v>19708</v>
      </c>
      <c r="B6899" s="247" t="s">
        <v>19709</v>
      </c>
      <c r="C6899" s="251" t="s">
        <v>16454</v>
      </c>
      <c r="D6899" s="251" t="s">
        <v>19710</v>
      </c>
      <c r="E6899" s="250" t="s">
        <v>28</v>
      </c>
      <c r="F6899" s="253" t="s">
        <v>22687</v>
      </c>
    </row>
    <row r="6900" spans="1:6" ht="67.5">
      <c r="A6900" s="246" t="s">
        <v>19711</v>
      </c>
      <c r="B6900" s="247" t="s">
        <v>19712</v>
      </c>
      <c r="C6900" s="251" t="s">
        <v>16454</v>
      </c>
      <c r="D6900" s="251" t="s">
        <v>19713</v>
      </c>
      <c r="E6900" s="250" t="s">
        <v>28</v>
      </c>
      <c r="F6900" s="253" t="s">
        <v>24389</v>
      </c>
    </row>
    <row r="6901" spans="1:6" ht="67.5">
      <c r="A6901" s="246" t="s">
        <v>19714</v>
      </c>
      <c r="B6901" s="247" t="s">
        <v>19715</v>
      </c>
      <c r="C6901" s="251" t="s">
        <v>16454</v>
      </c>
      <c r="D6901" s="251" t="s">
        <v>19238</v>
      </c>
      <c r="E6901" s="250" t="s">
        <v>28</v>
      </c>
      <c r="F6901" s="253" t="s">
        <v>25229</v>
      </c>
    </row>
    <row r="6902" spans="1:6" ht="81">
      <c r="A6902" s="246" t="s">
        <v>19716</v>
      </c>
      <c r="B6902" s="247" t="s">
        <v>19717</v>
      </c>
      <c r="C6902" s="251" t="s">
        <v>16454</v>
      </c>
      <c r="D6902" s="251" t="s">
        <v>19589</v>
      </c>
      <c r="E6902" s="250" t="s">
        <v>28</v>
      </c>
      <c r="F6902" s="253" t="s">
        <v>2580</v>
      </c>
    </row>
    <row r="6903" spans="1:6" ht="54">
      <c r="A6903" s="246" t="s">
        <v>19718</v>
      </c>
      <c r="B6903" s="247" t="s">
        <v>19719</v>
      </c>
      <c r="C6903" s="251" t="s">
        <v>16454</v>
      </c>
      <c r="D6903" s="251" t="s">
        <v>19720</v>
      </c>
      <c r="E6903" s="250" t="s">
        <v>28</v>
      </c>
      <c r="F6903" s="253" t="s">
        <v>17266</v>
      </c>
    </row>
    <row r="6904" spans="1:6" ht="40.5">
      <c r="A6904" s="246" t="s">
        <v>19721</v>
      </c>
      <c r="B6904" s="247" t="s">
        <v>19722</v>
      </c>
      <c r="C6904" s="251" t="s">
        <v>19139</v>
      </c>
      <c r="D6904" s="251" t="s">
        <v>19723</v>
      </c>
      <c r="E6904" s="250" t="s">
        <v>28</v>
      </c>
      <c r="F6904" s="253" t="s">
        <v>1463</v>
      </c>
    </row>
    <row r="6905" spans="1:6" ht="40.5">
      <c r="A6905" s="246" t="s">
        <v>19724</v>
      </c>
      <c r="B6905" s="247" t="s">
        <v>19725</v>
      </c>
      <c r="C6905" s="251" t="s">
        <v>19139</v>
      </c>
      <c r="D6905" s="251" t="s">
        <v>3154</v>
      </c>
      <c r="E6905" s="250" t="s">
        <v>28</v>
      </c>
      <c r="F6905" s="253" t="s">
        <v>25230</v>
      </c>
    </row>
    <row r="6906" spans="1:6" ht="40.5">
      <c r="A6906" s="246" t="s">
        <v>19726</v>
      </c>
      <c r="B6906" s="247" t="s">
        <v>19727</v>
      </c>
      <c r="C6906" s="251" t="s">
        <v>19139</v>
      </c>
      <c r="D6906" s="251" t="s">
        <v>19403</v>
      </c>
      <c r="E6906" s="250" t="s">
        <v>28</v>
      </c>
      <c r="F6906" s="253" t="s">
        <v>9819</v>
      </c>
    </row>
    <row r="6907" spans="1:6" ht="54">
      <c r="A6907" s="246" t="s">
        <v>19728</v>
      </c>
      <c r="B6907" s="247" t="s">
        <v>19729</v>
      </c>
      <c r="C6907" s="251" t="s">
        <v>19139</v>
      </c>
      <c r="D6907" s="251" t="s">
        <v>19730</v>
      </c>
      <c r="E6907" s="250" t="s">
        <v>28</v>
      </c>
      <c r="F6907" s="253" t="s">
        <v>25231</v>
      </c>
    </row>
    <row r="6908" spans="1:6" ht="40.5">
      <c r="A6908" s="246" t="s">
        <v>19731</v>
      </c>
      <c r="B6908" s="247" t="s">
        <v>19732</v>
      </c>
      <c r="C6908" s="251" t="s">
        <v>19139</v>
      </c>
      <c r="D6908" s="251" t="s">
        <v>19733</v>
      </c>
      <c r="E6908" s="250" t="s">
        <v>28</v>
      </c>
      <c r="F6908" s="253" t="s">
        <v>302</v>
      </c>
    </row>
    <row r="6909" spans="1:6" ht="40.5">
      <c r="A6909" s="246" t="s">
        <v>19734</v>
      </c>
      <c r="B6909" s="247" t="s">
        <v>19735</v>
      </c>
      <c r="C6909" s="251" t="s">
        <v>19139</v>
      </c>
      <c r="D6909" s="251" t="s">
        <v>18650</v>
      </c>
      <c r="E6909" s="250" t="s">
        <v>28</v>
      </c>
      <c r="F6909" s="253" t="s">
        <v>1612</v>
      </c>
    </row>
    <row r="6910" spans="1:6" ht="40.5">
      <c r="A6910" s="246" t="s">
        <v>19736</v>
      </c>
      <c r="B6910" s="247" t="s">
        <v>19737</v>
      </c>
      <c r="C6910" s="251" t="s">
        <v>19139</v>
      </c>
      <c r="D6910" s="251" t="s">
        <v>9813</v>
      </c>
      <c r="E6910" s="250" t="s">
        <v>28</v>
      </c>
      <c r="F6910" s="253" t="s">
        <v>3111</v>
      </c>
    </row>
    <row r="6911" spans="1:6" ht="40.5">
      <c r="A6911" s="246" t="s">
        <v>19738</v>
      </c>
      <c r="B6911" s="247" t="s">
        <v>19739</v>
      </c>
      <c r="C6911" s="251" t="s">
        <v>19139</v>
      </c>
      <c r="D6911" s="251" t="s">
        <v>19309</v>
      </c>
      <c r="E6911" s="250" t="s">
        <v>28</v>
      </c>
      <c r="F6911" s="253" t="s">
        <v>3874</v>
      </c>
    </row>
    <row r="6912" spans="1:6" ht="54">
      <c r="A6912" s="246" t="s">
        <v>19740</v>
      </c>
      <c r="B6912" s="247" t="s">
        <v>19741</v>
      </c>
      <c r="C6912" s="251" t="s">
        <v>19139</v>
      </c>
      <c r="D6912" s="251" t="s">
        <v>2580</v>
      </c>
      <c r="E6912" s="250" t="s">
        <v>28</v>
      </c>
      <c r="F6912" s="253" t="s">
        <v>1765</v>
      </c>
    </row>
    <row r="6913" spans="1:6" ht="40.5">
      <c r="A6913" s="246" t="s">
        <v>19742</v>
      </c>
      <c r="B6913" s="247" t="s">
        <v>19743</v>
      </c>
      <c r="C6913" s="251" t="s">
        <v>19139</v>
      </c>
      <c r="D6913" s="251" t="s">
        <v>19744</v>
      </c>
      <c r="E6913" s="250" t="s">
        <v>28</v>
      </c>
      <c r="F6913" s="253" t="s">
        <v>296</v>
      </c>
    </row>
    <row r="6914" spans="1:6" ht="81">
      <c r="A6914" s="246" t="s">
        <v>19745</v>
      </c>
      <c r="B6914" s="247" t="s">
        <v>19746</v>
      </c>
      <c r="C6914" s="251" t="s">
        <v>30</v>
      </c>
      <c r="D6914" s="251" t="s">
        <v>15514</v>
      </c>
      <c r="E6914" s="250" t="s">
        <v>28</v>
      </c>
      <c r="F6914" s="253" t="s">
        <v>8164</v>
      </c>
    </row>
    <row r="6915" spans="1:6" ht="81">
      <c r="A6915" s="246" t="s">
        <v>19747</v>
      </c>
      <c r="B6915" s="247" t="s">
        <v>19748</v>
      </c>
      <c r="C6915" s="251" t="s">
        <v>30</v>
      </c>
      <c r="D6915" s="251" t="s">
        <v>1997</v>
      </c>
      <c r="E6915" s="250" t="s">
        <v>28</v>
      </c>
      <c r="F6915" s="253" t="s">
        <v>8144</v>
      </c>
    </row>
    <row r="6916" spans="1:6" ht="81">
      <c r="A6916" s="246" t="s">
        <v>19749</v>
      </c>
      <c r="B6916" s="247" t="s">
        <v>19750</v>
      </c>
      <c r="C6916" s="251" t="s">
        <v>30</v>
      </c>
      <c r="D6916" s="251" t="s">
        <v>2489</v>
      </c>
      <c r="E6916" s="250" t="s">
        <v>28</v>
      </c>
      <c r="F6916" s="253" t="s">
        <v>11155</v>
      </c>
    </row>
    <row r="6917" spans="1:6" ht="54">
      <c r="A6917" s="246" t="s">
        <v>19751</v>
      </c>
      <c r="B6917" s="247" t="s">
        <v>19752</v>
      </c>
      <c r="C6917" s="251" t="s">
        <v>16454</v>
      </c>
      <c r="D6917" s="251" t="s">
        <v>3282</v>
      </c>
      <c r="E6917" s="250" t="s">
        <v>28</v>
      </c>
      <c r="F6917" s="253" t="s">
        <v>2542</v>
      </c>
    </row>
    <row r="6918" spans="1:6" ht="54">
      <c r="A6918" s="246" t="s">
        <v>19753</v>
      </c>
      <c r="B6918" s="247" t="s">
        <v>19754</v>
      </c>
      <c r="C6918" s="251" t="s">
        <v>16454</v>
      </c>
      <c r="D6918" s="251" t="s">
        <v>15504</v>
      </c>
      <c r="E6918" s="250" t="s">
        <v>28</v>
      </c>
      <c r="F6918" s="253" t="s">
        <v>25212</v>
      </c>
    </row>
    <row r="6919" spans="1:6" ht="54">
      <c r="A6919" s="246" t="s">
        <v>19755</v>
      </c>
      <c r="B6919" s="247" t="s">
        <v>19756</v>
      </c>
      <c r="C6919" s="251" t="s">
        <v>16454</v>
      </c>
      <c r="D6919" s="251" t="s">
        <v>19757</v>
      </c>
      <c r="E6919" s="250" t="s">
        <v>28</v>
      </c>
      <c r="F6919" s="253" t="s">
        <v>24848</v>
      </c>
    </row>
    <row r="6920" spans="1:6" ht="54">
      <c r="A6920" s="246" t="s">
        <v>19758</v>
      </c>
      <c r="B6920" s="247" t="s">
        <v>19759</v>
      </c>
      <c r="C6920" s="251" t="s">
        <v>16454</v>
      </c>
      <c r="D6920" s="251" t="s">
        <v>19760</v>
      </c>
      <c r="E6920" s="250" t="s">
        <v>28</v>
      </c>
      <c r="F6920" s="253" t="s">
        <v>19285</v>
      </c>
    </row>
    <row r="6921" spans="1:6" ht="54">
      <c r="A6921" s="246" t="s">
        <v>19761</v>
      </c>
      <c r="B6921" s="247" t="s">
        <v>19762</v>
      </c>
      <c r="C6921" s="251" t="s">
        <v>16454</v>
      </c>
      <c r="D6921" s="251" t="s">
        <v>19763</v>
      </c>
      <c r="E6921" s="250" t="s">
        <v>28</v>
      </c>
      <c r="F6921" s="253" t="s">
        <v>2907</v>
      </c>
    </row>
    <row r="6922" spans="1:6" ht="67.5">
      <c r="A6922" s="246" t="s">
        <v>19764</v>
      </c>
      <c r="B6922" s="247" t="s">
        <v>19765</v>
      </c>
      <c r="C6922" s="251" t="s">
        <v>16454</v>
      </c>
      <c r="D6922" s="251" t="s">
        <v>3332</v>
      </c>
      <c r="E6922" s="250" t="s">
        <v>28</v>
      </c>
      <c r="F6922" s="253" t="s">
        <v>3332</v>
      </c>
    </row>
    <row r="6923" spans="1:6" ht="54">
      <c r="A6923" s="246" t="s">
        <v>19766</v>
      </c>
      <c r="B6923" s="247" t="s">
        <v>19767</v>
      </c>
      <c r="C6923" s="251" t="s">
        <v>16454</v>
      </c>
      <c r="D6923" s="251" t="s">
        <v>18647</v>
      </c>
      <c r="E6923" s="250" t="s">
        <v>28</v>
      </c>
      <c r="F6923" s="253" t="s">
        <v>2448</v>
      </c>
    </row>
    <row r="6924" spans="1:6" ht="67.5">
      <c r="A6924" s="246" t="s">
        <v>19768</v>
      </c>
      <c r="B6924" s="247" t="s">
        <v>19769</v>
      </c>
      <c r="C6924" s="251" t="s">
        <v>16454</v>
      </c>
      <c r="D6924" s="251" t="s">
        <v>3397</v>
      </c>
      <c r="E6924" s="250" t="s">
        <v>28</v>
      </c>
      <c r="F6924" s="253" t="s">
        <v>2548</v>
      </c>
    </row>
    <row r="6925" spans="1:6" ht="54">
      <c r="A6925" s="246" t="s">
        <v>19770</v>
      </c>
      <c r="B6925" s="247" t="s">
        <v>19771</v>
      </c>
      <c r="C6925" s="251" t="s">
        <v>19772</v>
      </c>
      <c r="D6925" s="251" t="s">
        <v>19773</v>
      </c>
      <c r="E6925" s="250" t="s">
        <v>28</v>
      </c>
      <c r="F6925" s="253" t="s">
        <v>25232</v>
      </c>
    </row>
    <row r="6926" spans="1:6" ht="40.5">
      <c r="A6926" s="246" t="s">
        <v>19774</v>
      </c>
      <c r="B6926" s="247" t="s">
        <v>19775</v>
      </c>
      <c r="C6926" s="251" t="s">
        <v>19772</v>
      </c>
      <c r="D6926" s="251" t="s">
        <v>19776</v>
      </c>
      <c r="E6926" s="250" t="s">
        <v>28</v>
      </c>
      <c r="F6926" s="253" t="s">
        <v>25233</v>
      </c>
    </row>
    <row r="6927" spans="1:6" ht="40.5">
      <c r="A6927" s="246" t="s">
        <v>19777</v>
      </c>
      <c r="B6927" s="247" t="s">
        <v>19778</v>
      </c>
      <c r="C6927" s="251" t="s">
        <v>19772</v>
      </c>
      <c r="D6927" s="251" t="s">
        <v>19779</v>
      </c>
      <c r="E6927" s="250" t="s">
        <v>28</v>
      </c>
      <c r="F6927" s="253" t="s">
        <v>25234</v>
      </c>
    </row>
    <row r="6928" spans="1:6" ht="81">
      <c r="A6928" s="246" t="s">
        <v>19780</v>
      </c>
      <c r="B6928" s="247" t="s">
        <v>19781</v>
      </c>
      <c r="C6928" s="251" t="s">
        <v>30</v>
      </c>
      <c r="D6928" s="251" t="s">
        <v>19782</v>
      </c>
      <c r="E6928" s="250" t="s">
        <v>28</v>
      </c>
      <c r="F6928" s="253" t="s">
        <v>21183</v>
      </c>
    </row>
    <row r="6929" spans="1:6" ht="81">
      <c r="A6929" s="246" t="s">
        <v>19783</v>
      </c>
      <c r="B6929" s="247" t="s">
        <v>19784</v>
      </c>
      <c r="C6929" s="251" t="s">
        <v>30</v>
      </c>
      <c r="D6929" s="251" t="s">
        <v>17695</v>
      </c>
      <c r="E6929" s="250" t="s">
        <v>28</v>
      </c>
      <c r="F6929" s="253" t="s">
        <v>25235</v>
      </c>
    </row>
    <row r="6930" spans="1:6" ht="81">
      <c r="A6930" s="246" t="s">
        <v>19785</v>
      </c>
      <c r="B6930" s="247" t="s">
        <v>19786</v>
      </c>
      <c r="C6930" s="251" t="s">
        <v>30</v>
      </c>
      <c r="D6930" s="251" t="s">
        <v>16232</v>
      </c>
      <c r="E6930" s="250" t="s">
        <v>28</v>
      </c>
      <c r="F6930" s="253" t="s">
        <v>9902</v>
      </c>
    </row>
    <row r="6931" spans="1:6" ht="81">
      <c r="A6931" s="246" t="s">
        <v>19787</v>
      </c>
      <c r="B6931" s="247" t="s">
        <v>19788</v>
      </c>
      <c r="C6931" s="251" t="s">
        <v>30</v>
      </c>
      <c r="D6931" s="251" t="s">
        <v>8119</v>
      </c>
      <c r="E6931" s="250" t="s">
        <v>28</v>
      </c>
      <c r="F6931" s="253" t="s">
        <v>8243</v>
      </c>
    </row>
    <row r="6932" spans="1:6" ht="81">
      <c r="A6932" s="246" t="s">
        <v>19789</v>
      </c>
      <c r="B6932" s="247" t="s">
        <v>19790</v>
      </c>
      <c r="C6932" s="251" t="s">
        <v>30</v>
      </c>
      <c r="D6932" s="251" t="s">
        <v>19791</v>
      </c>
      <c r="E6932" s="250" t="s">
        <v>28</v>
      </c>
      <c r="F6932" s="253" t="s">
        <v>25236</v>
      </c>
    </row>
    <row r="6933" spans="1:6" ht="67.5">
      <c r="A6933" s="246" t="s">
        <v>19792</v>
      </c>
      <c r="B6933" s="247" t="s">
        <v>19793</v>
      </c>
      <c r="C6933" s="251" t="s">
        <v>30</v>
      </c>
      <c r="D6933" s="251" t="s">
        <v>13103</v>
      </c>
      <c r="E6933" s="250" t="s">
        <v>28</v>
      </c>
      <c r="F6933" s="253" t="s">
        <v>19807</v>
      </c>
    </row>
    <row r="6934" spans="1:6" ht="67.5">
      <c r="A6934" s="246" t="s">
        <v>19794</v>
      </c>
      <c r="B6934" s="247" t="s">
        <v>19795</v>
      </c>
      <c r="C6934" s="251" t="s">
        <v>30</v>
      </c>
      <c r="D6934" s="251" t="s">
        <v>11254</v>
      </c>
      <c r="E6934" s="250" t="s">
        <v>28</v>
      </c>
      <c r="F6934" s="253" t="s">
        <v>849</v>
      </c>
    </row>
    <row r="6935" spans="1:6" ht="67.5">
      <c r="A6935" s="246" t="s">
        <v>19796</v>
      </c>
      <c r="B6935" s="247" t="s">
        <v>19797</v>
      </c>
      <c r="C6935" s="251" t="s">
        <v>30</v>
      </c>
      <c r="D6935" s="251" t="s">
        <v>3387</v>
      </c>
      <c r="E6935" s="250" t="s">
        <v>28</v>
      </c>
      <c r="F6935" s="253" t="s">
        <v>22783</v>
      </c>
    </row>
    <row r="6936" spans="1:6" ht="67.5">
      <c r="A6936" s="246" t="s">
        <v>19798</v>
      </c>
      <c r="B6936" s="247" t="s">
        <v>19799</v>
      </c>
      <c r="C6936" s="251" t="s">
        <v>30</v>
      </c>
      <c r="D6936" s="251" t="s">
        <v>19800</v>
      </c>
      <c r="E6936" s="250" t="s">
        <v>28</v>
      </c>
      <c r="F6936" s="253" t="s">
        <v>11037</v>
      </c>
    </row>
    <row r="6937" spans="1:6" ht="40.5">
      <c r="A6937" s="246" t="s">
        <v>19801</v>
      </c>
      <c r="B6937" s="247" t="s">
        <v>19802</v>
      </c>
      <c r="C6937" s="251" t="s">
        <v>30</v>
      </c>
      <c r="D6937" s="251" t="s">
        <v>2824</v>
      </c>
      <c r="E6937" s="250" t="s">
        <v>28</v>
      </c>
      <c r="F6937" s="253" t="s">
        <v>2926</v>
      </c>
    </row>
    <row r="6938" spans="1:6" ht="40.5">
      <c r="A6938" s="246" t="s">
        <v>19803</v>
      </c>
      <c r="B6938" s="247" t="s">
        <v>19804</v>
      </c>
      <c r="C6938" s="251" t="s">
        <v>30</v>
      </c>
      <c r="D6938" s="251" t="s">
        <v>16020</v>
      </c>
      <c r="E6938" s="250" t="s">
        <v>28</v>
      </c>
      <c r="F6938" s="253" t="s">
        <v>13123</v>
      </c>
    </row>
    <row r="6939" spans="1:6" ht="40.5">
      <c r="A6939" s="246" t="s">
        <v>19805</v>
      </c>
      <c r="B6939" s="247" t="s">
        <v>19806</v>
      </c>
      <c r="C6939" s="251" t="s">
        <v>30</v>
      </c>
      <c r="D6939" s="251" t="s">
        <v>19807</v>
      </c>
      <c r="E6939" s="250" t="s">
        <v>28</v>
      </c>
      <c r="F6939" s="253" t="s">
        <v>14138</v>
      </c>
    </row>
    <row r="6940" spans="1:6" ht="40.5">
      <c r="A6940" s="246" t="s">
        <v>19808</v>
      </c>
      <c r="B6940" s="247" t="s">
        <v>19809</v>
      </c>
      <c r="C6940" s="251" t="s">
        <v>30</v>
      </c>
      <c r="D6940" s="251" t="s">
        <v>8147</v>
      </c>
      <c r="E6940" s="250" t="s">
        <v>28</v>
      </c>
      <c r="F6940" s="253" t="s">
        <v>22764</v>
      </c>
    </row>
    <row r="6941" spans="1:6" ht="81">
      <c r="A6941" s="246" t="s">
        <v>19810</v>
      </c>
      <c r="B6941" s="247" t="s">
        <v>19811</v>
      </c>
      <c r="C6941" s="251" t="s">
        <v>19772</v>
      </c>
      <c r="D6941" s="251" t="s">
        <v>3819</v>
      </c>
      <c r="E6941" s="250" t="s">
        <v>28</v>
      </c>
      <c r="F6941" s="253" t="s">
        <v>23765</v>
      </c>
    </row>
    <row r="6942" spans="1:6" ht="81">
      <c r="A6942" s="246" t="s">
        <v>19812</v>
      </c>
      <c r="B6942" s="247" t="s">
        <v>19813</v>
      </c>
      <c r="C6942" s="251" t="s">
        <v>19772</v>
      </c>
      <c r="D6942" s="251" t="s">
        <v>19814</v>
      </c>
      <c r="E6942" s="250" t="s">
        <v>28</v>
      </c>
      <c r="F6942" s="253" t="s">
        <v>15470</v>
      </c>
    </row>
    <row r="6943" spans="1:6" ht="81">
      <c r="A6943" s="246" t="s">
        <v>19815</v>
      </c>
      <c r="B6943" s="247" t="s">
        <v>19816</v>
      </c>
      <c r="C6943" s="251" t="s">
        <v>19772</v>
      </c>
      <c r="D6943" s="251" t="s">
        <v>14082</v>
      </c>
      <c r="E6943" s="250" t="s">
        <v>28</v>
      </c>
      <c r="F6943" s="253" t="s">
        <v>13133</v>
      </c>
    </row>
    <row r="6944" spans="1:6" ht="81">
      <c r="A6944" s="246" t="s">
        <v>19817</v>
      </c>
      <c r="B6944" s="247" t="s">
        <v>19818</v>
      </c>
      <c r="C6944" s="251" t="s">
        <v>19772</v>
      </c>
      <c r="D6944" s="251" t="s">
        <v>8038</v>
      </c>
      <c r="E6944" s="250" t="s">
        <v>28</v>
      </c>
      <c r="F6944" s="253" t="s">
        <v>474</v>
      </c>
    </row>
    <row r="6945" spans="1:6" ht="81">
      <c r="A6945" s="246" t="s">
        <v>19819</v>
      </c>
      <c r="B6945" s="247" t="s">
        <v>19820</v>
      </c>
      <c r="C6945" s="251" t="s">
        <v>19772</v>
      </c>
      <c r="D6945" s="251" t="s">
        <v>19821</v>
      </c>
      <c r="E6945" s="250" t="s">
        <v>28</v>
      </c>
      <c r="F6945" s="253" t="s">
        <v>489</v>
      </c>
    </row>
    <row r="6946" spans="1:6" ht="81">
      <c r="A6946" s="246" t="s">
        <v>19822</v>
      </c>
      <c r="B6946" s="247" t="s">
        <v>19823</v>
      </c>
      <c r="C6946" s="251" t="s">
        <v>19772</v>
      </c>
      <c r="D6946" s="251" t="s">
        <v>19824</v>
      </c>
      <c r="E6946" s="250" t="s">
        <v>28</v>
      </c>
      <c r="F6946" s="253" t="s">
        <v>17173</v>
      </c>
    </row>
    <row r="6947" spans="1:6" ht="81">
      <c r="A6947" s="246" t="s">
        <v>19825</v>
      </c>
      <c r="B6947" s="247" t="s">
        <v>19826</v>
      </c>
      <c r="C6947" s="251" t="s">
        <v>19772</v>
      </c>
      <c r="D6947" s="251" t="s">
        <v>3768</v>
      </c>
      <c r="E6947" s="250" t="s">
        <v>28</v>
      </c>
      <c r="F6947" s="253" t="s">
        <v>2531</v>
      </c>
    </row>
    <row r="6948" spans="1:6" ht="81">
      <c r="A6948" s="246" t="s">
        <v>19827</v>
      </c>
      <c r="B6948" s="247" t="s">
        <v>19828</v>
      </c>
      <c r="C6948" s="251" t="s">
        <v>19772</v>
      </c>
      <c r="D6948" s="251" t="s">
        <v>19254</v>
      </c>
      <c r="E6948" s="250" t="s">
        <v>28</v>
      </c>
      <c r="F6948" s="253" t="s">
        <v>25171</v>
      </c>
    </row>
    <row r="6949" spans="1:6" ht="67.5">
      <c r="A6949" s="246" t="s">
        <v>19829</v>
      </c>
      <c r="B6949" s="247" t="s">
        <v>19830</v>
      </c>
      <c r="C6949" s="251" t="s">
        <v>19772</v>
      </c>
      <c r="D6949" s="251" t="s">
        <v>19831</v>
      </c>
      <c r="E6949" s="250" t="s">
        <v>28</v>
      </c>
      <c r="F6949" s="253" t="s">
        <v>24503</v>
      </c>
    </row>
    <row r="6950" spans="1:6" ht="67.5">
      <c r="A6950" s="246" t="s">
        <v>19832</v>
      </c>
      <c r="B6950" s="247" t="s">
        <v>19833</v>
      </c>
      <c r="C6950" s="251" t="s">
        <v>19772</v>
      </c>
      <c r="D6950" s="251" t="s">
        <v>1048</v>
      </c>
      <c r="E6950" s="250" t="s">
        <v>28</v>
      </c>
      <c r="F6950" s="253" t="s">
        <v>25237</v>
      </c>
    </row>
    <row r="6951" spans="1:6" ht="67.5">
      <c r="A6951" s="246" t="s">
        <v>19834</v>
      </c>
      <c r="B6951" s="247" t="s">
        <v>19835</v>
      </c>
      <c r="C6951" s="251" t="s">
        <v>19772</v>
      </c>
      <c r="D6951" s="251" t="s">
        <v>2919</v>
      </c>
      <c r="E6951" s="250" t="s">
        <v>28</v>
      </c>
      <c r="F6951" s="253" t="s">
        <v>3819</v>
      </c>
    </row>
    <row r="6952" spans="1:6" ht="67.5">
      <c r="A6952" s="246" t="s">
        <v>19836</v>
      </c>
      <c r="B6952" s="247" t="s">
        <v>19837</v>
      </c>
      <c r="C6952" s="251" t="s">
        <v>19772</v>
      </c>
      <c r="D6952" s="251" t="s">
        <v>19838</v>
      </c>
      <c r="E6952" s="250" t="s">
        <v>28</v>
      </c>
      <c r="F6952" s="253" t="s">
        <v>16168</v>
      </c>
    </row>
    <row r="6953" spans="1:6" ht="27">
      <c r="A6953" s="246" t="s">
        <v>19839</v>
      </c>
      <c r="B6953" s="247" t="s">
        <v>19840</v>
      </c>
      <c r="C6953" s="251" t="s">
        <v>19772</v>
      </c>
      <c r="D6953" s="251" t="s">
        <v>19841</v>
      </c>
      <c r="E6953" s="250" t="s">
        <v>28</v>
      </c>
      <c r="F6953" s="253" t="s">
        <v>1974</v>
      </c>
    </row>
    <row r="6954" spans="1:6" ht="40.5">
      <c r="A6954" s="246" t="s">
        <v>19842</v>
      </c>
      <c r="B6954" s="247" t="s">
        <v>19843</v>
      </c>
      <c r="C6954" s="251" t="s">
        <v>19772</v>
      </c>
      <c r="D6954" s="251" t="s">
        <v>19844</v>
      </c>
      <c r="E6954" s="250" t="s">
        <v>28</v>
      </c>
      <c r="F6954" s="253" t="s">
        <v>25236</v>
      </c>
    </row>
    <row r="6955" spans="1:6" ht="40.5">
      <c r="A6955" s="246" t="s">
        <v>19845</v>
      </c>
      <c r="B6955" s="247" t="s">
        <v>19846</v>
      </c>
      <c r="C6955" s="251" t="s">
        <v>19772</v>
      </c>
      <c r="D6955" s="251" t="s">
        <v>8243</v>
      </c>
      <c r="E6955" s="250" t="s">
        <v>28</v>
      </c>
      <c r="F6955" s="253" t="s">
        <v>1690</v>
      </c>
    </row>
    <row r="6956" spans="1:6" ht="40.5">
      <c r="A6956" s="246" t="s">
        <v>19847</v>
      </c>
      <c r="B6956" s="247" t="s">
        <v>19848</v>
      </c>
      <c r="C6956" s="251" t="s">
        <v>19772</v>
      </c>
      <c r="D6956" s="251" t="s">
        <v>1901</v>
      </c>
      <c r="E6956" s="250" t="s">
        <v>28</v>
      </c>
      <c r="F6956" s="253" t="s">
        <v>16232</v>
      </c>
    </row>
    <row r="6957" spans="1:6" ht="27">
      <c r="A6957" s="246" t="s">
        <v>19849</v>
      </c>
      <c r="B6957" s="247" t="s">
        <v>19850</v>
      </c>
      <c r="C6957" s="251" t="s">
        <v>30</v>
      </c>
      <c r="D6957" s="251" t="s">
        <v>19851</v>
      </c>
      <c r="E6957" s="250" t="s">
        <v>28</v>
      </c>
      <c r="F6957" s="253" t="s">
        <v>1630</v>
      </c>
    </row>
    <row r="6958" spans="1:6" ht="27">
      <c r="A6958" s="246" t="s">
        <v>19852</v>
      </c>
      <c r="B6958" s="247" t="s">
        <v>19853</v>
      </c>
      <c r="C6958" s="251" t="s">
        <v>30</v>
      </c>
      <c r="D6958" s="251" t="s">
        <v>12307</v>
      </c>
      <c r="E6958" s="250" t="s">
        <v>28</v>
      </c>
      <c r="F6958" s="253" t="s">
        <v>23339</v>
      </c>
    </row>
    <row r="6959" spans="1:6" ht="27">
      <c r="A6959" s="246" t="s">
        <v>19854</v>
      </c>
      <c r="B6959" s="247" t="s">
        <v>19855</v>
      </c>
      <c r="C6959" s="251" t="s">
        <v>30</v>
      </c>
      <c r="D6959" s="251" t="s">
        <v>1977</v>
      </c>
      <c r="E6959" s="250" t="s">
        <v>28</v>
      </c>
      <c r="F6959" s="253" t="s">
        <v>3020</v>
      </c>
    </row>
    <row r="6960" spans="1:6" ht="27">
      <c r="A6960" s="246" t="s">
        <v>19856</v>
      </c>
      <c r="B6960" s="247" t="s">
        <v>19857</v>
      </c>
      <c r="C6960" s="251" t="s">
        <v>30</v>
      </c>
      <c r="D6960" s="251" t="s">
        <v>13133</v>
      </c>
      <c r="E6960" s="250" t="s">
        <v>28</v>
      </c>
      <c r="F6960" s="253" t="s">
        <v>8113</v>
      </c>
    </row>
    <row r="6961" spans="1:6" ht="40.5">
      <c r="A6961" s="246" t="s">
        <v>19858</v>
      </c>
      <c r="B6961" s="247" t="s">
        <v>19859</v>
      </c>
      <c r="C6961" s="251" t="s">
        <v>19772</v>
      </c>
      <c r="D6961" s="251" t="s">
        <v>19860</v>
      </c>
      <c r="E6961" s="250" t="s">
        <v>28</v>
      </c>
      <c r="F6961" s="253" t="s">
        <v>10205</v>
      </c>
    </row>
    <row r="6962" spans="1:6" ht="40.5">
      <c r="A6962" s="246" t="s">
        <v>19861</v>
      </c>
      <c r="B6962" s="247" t="s">
        <v>19862</v>
      </c>
      <c r="C6962" s="251" t="s">
        <v>19772</v>
      </c>
      <c r="D6962" s="251" t="s">
        <v>19863</v>
      </c>
      <c r="E6962" s="250" t="s">
        <v>28</v>
      </c>
      <c r="F6962" s="253" t="s">
        <v>21617</v>
      </c>
    </row>
    <row r="6963" spans="1:6" ht="54">
      <c r="A6963" s="246" t="s">
        <v>19864</v>
      </c>
      <c r="B6963" s="247" t="s">
        <v>19865</v>
      </c>
      <c r="C6963" s="251" t="s">
        <v>19772</v>
      </c>
      <c r="D6963" s="251" t="s">
        <v>19866</v>
      </c>
      <c r="E6963" s="250" t="s">
        <v>28</v>
      </c>
      <c r="F6963" s="253" t="s">
        <v>25238</v>
      </c>
    </row>
    <row r="6964" spans="1:6" ht="54">
      <c r="A6964" s="246" t="s">
        <v>19867</v>
      </c>
      <c r="B6964" s="247" t="s">
        <v>19868</v>
      </c>
      <c r="C6964" s="251" t="s">
        <v>19772</v>
      </c>
      <c r="D6964" s="251" t="s">
        <v>19869</v>
      </c>
      <c r="E6964" s="250" t="s">
        <v>28</v>
      </c>
      <c r="F6964" s="253" t="s">
        <v>23447</v>
      </c>
    </row>
    <row r="6965" spans="1:6" ht="54">
      <c r="A6965" s="246" t="s">
        <v>19870</v>
      </c>
      <c r="B6965" s="247" t="s">
        <v>19871</v>
      </c>
      <c r="C6965" s="251" t="s">
        <v>19772</v>
      </c>
      <c r="D6965" s="251" t="s">
        <v>19872</v>
      </c>
      <c r="E6965" s="250" t="s">
        <v>28</v>
      </c>
      <c r="F6965" s="253" t="s">
        <v>25239</v>
      </c>
    </row>
    <row r="6966" spans="1:6" ht="54">
      <c r="A6966" s="246" t="s">
        <v>19873</v>
      </c>
      <c r="B6966" s="247" t="s">
        <v>19874</v>
      </c>
      <c r="C6966" s="251" t="s">
        <v>19772</v>
      </c>
      <c r="D6966" s="251" t="s">
        <v>19875</v>
      </c>
      <c r="E6966" s="250" t="s">
        <v>28</v>
      </c>
      <c r="F6966" s="253" t="s">
        <v>25240</v>
      </c>
    </row>
    <row r="6967" spans="1:6" ht="54">
      <c r="A6967" s="246" t="s">
        <v>19876</v>
      </c>
      <c r="B6967" s="247" t="s">
        <v>19877</v>
      </c>
      <c r="C6967" s="251" t="s">
        <v>19772</v>
      </c>
      <c r="D6967" s="251" t="s">
        <v>19878</v>
      </c>
      <c r="E6967" s="250" t="s">
        <v>28</v>
      </c>
      <c r="F6967" s="253" t="s">
        <v>5678</v>
      </c>
    </row>
    <row r="6968" spans="1:6" ht="54">
      <c r="A6968" s="246" t="s">
        <v>19879</v>
      </c>
      <c r="B6968" s="247" t="s">
        <v>19880</v>
      </c>
      <c r="C6968" s="251" t="s">
        <v>19772</v>
      </c>
      <c r="D6968" s="251" t="s">
        <v>19881</v>
      </c>
      <c r="E6968" s="250" t="s">
        <v>28</v>
      </c>
      <c r="F6968" s="253" t="s">
        <v>25241</v>
      </c>
    </row>
    <row r="6969" spans="1:6" ht="54">
      <c r="A6969" s="246" t="s">
        <v>19882</v>
      </c>
      <c r="B6969" s="247" t="s">
        <v>19883</v>
      </c>
      <c r="C6969" s="251" t="s">
        <v>19772</v>
      </c>
      <c r="D6969" s="251" t="s">
        <v>3245</v>
      </c>
      <c r="E6969" s="250" t="s">
        <v>28</v>
      </c>
      <c r="F6969" s="253" t="s">
        <v>22947</v>
      </c>
    </row>
    <row r="6970" spans="1:6" ht="54">
      <c r="A6970" s="246" t="s">
        <v>19884</v>
      </c>
      <c r="B6970" s="247" t="s">
        <v>19885</v>
      </c>
      <c r="C6970" s="251" t="s">
        <v>19772</v>
      </c>
      <c r="D6970" s="251" t="s">
        <v>19886</v>
      </c>
      <c r="E6970" s="250" t="s">
        <v>28</v>
      </c>
      <c r="F6970" s="253" t="s">
        <v>2714</v>
      </c>
    </row>
    <row r="6971" spans="1:6" ht="54">
      <c r="A6971" s="246" t="s">
        <v>19887</v>
      </c>
      <c r="B6971" s="247" t="s">
        <v>19888</v>
      </c>
      <c r="C6971" s="251" t="s">
        <v>19772</v>
      </c>
      <c r="D6971" s="251" t="s">
        <v>19889</v>
      </c>
      <c r="E6971" s="250" t="s">
        <v>28</v>
      </c>
      <c r="F6971" s="253" t="s">
        <v>25242</v>
      </c>
    </row>
    <row r="6972" spans="1:6" ht="54">
      <c r="A6972" s="246" t="s">
        <v>19890</v>
      </c>
      <c r="B6972" s="247" t="s">
        <v>19891</v>
      </c>
      <c r="C6972" s="251" t="s">
        <v>19772</v>
      </c>
      <c r="D6972" s="251" t="s">
        <v>19892</v>
      </c>
      <c r="E6972" s="250" t="s">
        <v>28</v>
      </c>
      <c r="F6972" s="253" t="s">
        <v>7394</v>
      </c>
    </row>
    <row r="6973" spans="1:6" ht="54">
      <c r="A6973" s="246" t="s">
        <v>19893</v>
      </c>
      <c r="B6973" s="247" t="s">
        <v>19894</v>
      </c>
      <c r="C6973" s="251" t="s">
        <v>19772</v>
      </c>
      <c r="D6973" s="251" t="s">
        <v>19895</v>
      </c>
      <c r="E6973" s="250" t="s">
        <v>28</v>
      </c>
      <c r="F6973" s="253" t="s">
        <v>24038</v>
      </c>
    </row>
    <row r="6974" spans="1:6" ht="54">
      <c r="A6974" s="246" t="s">
        <v>19896</v>
      </c>
      <c r="B6974" s="247" t="s">
        <v>19897</v>
      </c>
      <c r="C6974" s="251" t="s">
        <v>19772</v>
      </c>
      <c r="D6974" s="251" t="s">
        <v>17209</v>
      </c>
      <c r="E6974" s="250" t="s">
        <v>28</v>
      </c>
      <c r="F6974" s="253" t="s">
        <v>8674</v>
      </c>
    </row>
    <row r="6975" spans="1:6" ht="54">
      <c r="A6975" s="246" t="s">
        <v>19898</v>
      </c>
      <c r="B6975" s="247" t="s">
        <v>19899</v>
      </c>
      <c r="C6975" s="251" t="s">
        <v>19772</v>
      </c>
      <c r="D6975" s="251" t="s">
        <v>19900</v>
      </c>
      <c r="E6975" s="250" t="s">
        <v>28</v>
      </c>
      <c r="F6975" s="253" t="s">
        <v>25243</v>
      </c>
    </row>
    <row r="6976" spans="1:6" ht="54">
      <c r="A6976" s="246" t="s">
        <v>19901</v>
      </c>
      <c r="B6976" s="247" t="s">
        <v>19902</v>
      </c>
      <c r="C6976" s="251" t="s">
        <v>19772</v>
      </c>
      <c r="D6976" s="251" t="s">
        <v>19903</v>
      </c>
      <c r="E6976" s="250" t="s">
        <v>28</v>
      </c>
      <c r="F6976" s="253" t="s">
        <v>25244</v>
      </c>
    </row>
    <row r="6977" spans="1:6" ht="54">
      <c r="A6977" s="246" t="s">
        <v>19904</v>
      </c>
      <c r="B6977" s="247" t="s">
        <v>19905</v>
      </c>
      <c r="C6977" s="251" t="s">
        <v>19772</v>
      </c>
      <c r="D6977" s="251" t="s">
        <v>260</v>
      </c>
      <c r="E6977" s="250" t="s">
        <v>28</v>
      </c>
      <c r="F6977" s="253" t="s">
        <v>15704</v>
      </c>
    </row>
    <row r="6978" spans="1:6" ht="54">
      <c r="A6978" s="246" t="s">
        <v>19906</v>
      </c>
      <c r="B6978" s="247" t="s">
        <v>19907</v>
      </c>
      <c r="C6978" s="251" t="s">
        <v>19772</v>
      </c>
      <c r="D6978" s="251" t="s">
        <v>19908</v>
      </c>
      <c r="E6978" s="250" t="s">
        <v>28</v>
      </c>
      <c r="F6978" s="253" t="s">
        <v>22793</v>
      </c>
    </row>
    <row r="6979" spans="1:6" ht="54">
      <c r="A6979" s="246" t="s">
        <v>19909</v>
      </c>
      <c r="B6979" s="247" t="s">
        <v>19910</v>
      </c>
      <c r="C6979" s="251" t="s">
        <v>19772</v>
      </c>
      <c r="D6979" s="251" t="s">
        <v>19911</v>
      </c>
      <c r="E6979" s="250" t="s">
        <v>28</v>
      </c>
      <c r="F6979" s="253" t="s">
        <v>1853</v>
      </c>
    </row>
    <row r="6980" spans="1:6" ht="54">
      <c r="A6980" s="246" t="s">
        <v>19912</v>
      </c>
      <c r="B6980" s="247" t="s">
        <v>19913</v>
      </c>
      <c r="C6980" s="251" t="s">
        <v>19772</v>
      </c>
      <c r="D6980" s="251" t="s">
        <v>6383</v>
      </c>
      <c r="E6980" s="250" t="s">
        <v>28</v>
      </c>
      <c r="F6980" s="253" t="s">
        <v>10545</v>
      </c>
    </row>
    <row r="6981" spans="1:6" ht="54">
      <c r="A6981" s="246" t="s">
        <v>19914</v>
      </c>
      <c r="B6981" s="247" t="s">
        <v>19915</v>
      </c>
      <c r="C6981" s="251" t="s">
        <v>19772</v>
      </c>
      <c r="D6981" s="251" t="s">
        <v>19916</v>
      </c>
      <c r="E6981" s="250" t="s">
        <v>28</v>
      </c>
      <c r="F6981" s="253" t="s">
        <v>22307</v>
      </c>
    </row>
    <row r="6982" spans="1:6" ht="54">
      <c r="A6982" s="246" t="s">
        <v>19917</v>
      </c>
      <c r="B6982" s="247" t="s">
        <v>19918</v>
      </c>
      <c r="C6982" s="251" t="s">
        <v>19772</v>
      </c>
      <c r="D6982" s="251" t="s">
        <v>7236</v>
      </c>
      <c r="E6982" s="250" t="s">
        <v>28</v>
      </c>
      <c r="F6982" s="253" t="s">
        <v>25245</v>
      </c>
    </row>
    <row r="6983" spans="1:6" ht="54">
      <c r="A6983" s="246" t="s">
        <v>19919</v>
      </c>
      <c r="B6983" s="247" t="s">
        <v>19920</v>
      </c>
      <c r="C6983" s="251" t="s">
        <v>19772</v>
      </c>
      <c r="D6983" s="251" t="s">
        <v>19921</v>
      </c>
      <c r="E6983" s="250" t="s">
        <v>28</v>
      </c>
      <c r="F6983" s="253" t="s">
        <v>13372</v>
      </c>
    </row>
    <row r="6984" spans="1:6" ht="54">
      <c r="A6984" s="246" t="s">
        <v>19922</v>
      </c>
      <c r="B6984" s="247" t="s">
        <v>19923</v>
      </c>
      <c r="C6984" s="251" t="s">
        <v>19772</v>
      </c>
      <c r="D6984" s="251" t="s">
        <v>11527</v>
      </c>
      <c r="E6984" s="250" t="s">
        <v>28</v>
      </c>
      <c r="F6984" s="253" t="s">
        <v>9354</v>
      </c>
    </row>
    <row r="6985" spans="1:6" ht="54">
      <c r="A6985" s="246" t="s">
        <v>19924</v>
      </c>
      <c r="B6985" s="247" t="s">
        <v>19925</v>
      </c>
      <c r="C6985" s="251" t="s">
        <v>19772</v>
      </c>
      <c r="D6985" s="251" t="s">
        <v>13802</v>
      </c>
      <c r="E6985" s="250" t="s">
        <v>28</v>
      </c>
      <c r="F6985" s="253" t="s">
        <v>9036</v>
      </c>
    </row>
    <row r="6986" spans="1:6" ht="54">
      <c r="A6986" s="246" t="s">
        <v>19926</v>
      </c>
      <c r="B6986" s="247" t="s">
        <v>19927</v>
      </c>
      <c r="C6986" s="251" t="s">
        <v>19772</v>
      </c>
      <c r="D6986" s="251" t="s">
        <v>19928</v>
      </c>
      <c r="E6986" s="250" t="s">
        <v>28</v>
      </c>
      <c r="F6986" s="253" t="s">
        <v>25246</v>
      </c>
    </row>
    <row r="6987" spans="1:6" ht="54">
      <c r="A6987" s="246" t="s">
        <v>19929</v>
      </c>
      <c r="B6987" s="247" t="s">
        <v>19930</v>
      </c>
      <c r="C6987" s="251" t="s">
        <v>19772</v>
      </c>
      <c r="D6987" s="251" t="s">
        <v>16861</v>
      </c>
      <c r="E6987" s="250" t="s">
        <v>28</v>
      </c>
      <c r="F6987" s="253" t="s">
        <v>25247</v>
      </c>
    </row>
    <row r="6988" spans="1:6" ht="54">
      <c r="A6988" s="246" t="s">
        <v>19931</v>
      </c>
      <c r="B6988" s="247" t="s">
        <v>19932</v>
      </c>
      <c r="C6988" s="251" t="s">
        <v>19772</v>
      </c>
      <c r="D6988" s="251" t="s">
        <v>2297</v>
      </c>
      <c r="E6988" s="250" t="s">
        <v>28</v>
      </c>
      <c r="F6988" s="253" t="s">
        <v>25248</v>
      </c>
    </row>
    <row r="6989" spans="1:6" ht="54">
      <c r="A6989" s="246" t="s">
        <v>19933</v>
      </c>
      <c r="B6989" s="247" t="s">
        <v>19934</v>
      </c>
      <c r="C6989" s="251" t="s">
        <v>19772</v>
      </c>
      <c r="D6989" s="251" t="s">
        <v>19935</v>
      </c>
      <c r="E6989" s="250" t="s">
        <v>28</v>
      </c>
      <c r="F6989" s="253" t="s">
        <v>25249</v>
      </c>
    </row>
    <row r="6990" spans="1:6" ht="54">
      <c r="A6990" s="246" t="s">
        <v>19936</v>
      </c>
      <c r="B6990" s="247" t="s">
        <v>19937</v>
      </c>
      <c r="C6990" s="251" t="s">
        <v>19772</v>
      </c>
      <c r="D6990" s="251" t="s">
        <v>19938</v>
      </c>
      <c r="E6990" s="250" t="s">
        <v>28</v>
      </c>
      <c r="F6990" s="253" t="s">
        <v>25250</v>
      </c>
    </row>
    <row r="6991" spans="1:6" ht="54">
      <c r="A6991" s="246" t="s">
        <v>19939</v>
      </c>
      <c r="B6991" s="247" t="s">
        <v>19940</v>
      </c>
      <c r="C6991" s="251" t="s">
        <v>19772</v>
      </c>
      <c r="D6991" s="251" t="s">
        <v>19941</v>
      </c>
      <c r="E6991" s="250" t="s">
        <v>28</v>
      </c>
      <c r="F6991" s="253" t="s">
        <v>25251</v>
      </c>
    </row>
    <row r="6992" spans="1:6" ht="54">
      <c r="A6992" s="246" t="s">
        <v>19942</v>
      </c>
      <c r="B6992" s="247" t="s">
        <v>19943</v>
      </c>
      <c r="C6992" s="251" t="s">
        <v>19772</v>
      </c>
      <c r="D6992" s="251" t="s">
        <v>19944</v>
      </c>
      <c r="E6992" s="250" t="s">
        <v>28</v>
      </c>
      <c r="F6992" s="253" t="s">
        <v>25252</v>
      </c>
    </row>
    <row r="6993" spans="1:6" ht="54">
      <c r="A6993" s="246" t="s">
        <v>19945</v>
      </c>
      <c r="B6993" s="247" t="s">
        <v>19946</v>
      </c>
      <c r="C6993" s="251" t="s">
        <v>19772</v>
      </c>
      <c r="D6993" s="251" t="s">
        <v>19947</v>
      </c>
      <c r="E6993" s="250" t="s">
        <v>28</v>
      </c>
      <c r="F6993" s="253" t="s">
        <v>353</v>
      </c>
    </row>
    <row r="6994" spans="1:6" ht="54">
      <c r="A6994" s="246" t="s">
        <v>19948</v>
      </c>
      <c r="B6994" s="247" t="s">
        <v>19949</v>
      </c>
      <c r="C6994" s="251" t="s">
        <v>238</v>
      </c>
      <c r="D6994" s="251" t="s">
        <v>9828</v>
      </c>
      <c r="E6994" s="250" t="s">
        <v>28</v>
      </c>
      <c r="F6994" s="253" t="s">
        <v>8119</v>
      </c>
    </row>
    <row r="6995" spans="1:6" ht="67.5">
      <c r="A6995" s="246" t="s">
        <v>19950</v>
      </c>
      <c r="B6995" s="247" t="s">
        <v>19951</v>
      </c>
      <c r="C6995" s="251" t="s">
        <v>238</v>
      </c>
      <c r="D6995" s="251" t="s">
        <v>19952</v>
      </c>
      <c r="E6995" s="250" t="s">
        <v>28</v>
      </c>
      <c r="F6995" s="253" t="s">
        <v>25253</v>
      </c>
    </row>
    <row r="6996" spans="1:6" ht="67.5">
      <c r="A6996" s="246" t="s">
        <v>19953</v>
      </c>
      <c r="B6996" s="247" t="s">
        <v>19954</v>
      </c>
      <c r="C6996" s="251" t="s">
        <v>238</v>
      </c>
      <c r="D6996" s="251" t="s">
        <v>386</v>
      </c>
      <c r="E6996" s="250" t="s">
        <v>28</v>
      </c>
      <c r="F6996" s="253" t="s">
        <v>9644</v>
      </c>
    </row>
    <row r="6997" spans="1:6" ht="54">
      <c r="A6997" s="246" t="s">
        <v>19955</v>
      </c>
      <c r="B6997" s="247" t="s">
        <v>19956</v>
      </c>
      <c r="C6997" s="251" t="s">
        <v>238</v>
      </c>
      <c r="D6997" s="251" t="s">
        <v>19957</v>
      </c>
      <c r="E6997" s="250" t="s">
        <v>28</v>
      </c>
      <c r="F6997" s="253" t="s">
        <v>25254</v>
      </c>
    </row>
    <row r="6998" spans="1:6" ht="67.5">
      <c r="A6998" s="246" t="s">
        <v>19958</v>
      </c>
      <c r="B6998" s="247" t="s">
        <v>19959</v>
      </c>
      <c r="C6998" s="251" t="s">
        <v>238</v>
      </c>
      <c r="D6998" s="251" t="s">
        <v>19960</v>
      </c>
      <c r="E6998" s="250" t="s">
        <v>28</v>
      </c>
      <c r="F6998" s="253" t="s">
        <v>23027</v>
      </c>
    </row>
    <row r="6999" spans="1:6" ht="67.5">
      <c r="A6999" s="246" t="s">
        <v>19961</v>
      </c>
      <c r="B6999" s="247" t="s">
        <v>19962</v>
      </c>
      <c r="C6999" s="251" t="s">
        <v>238</v>
      </c>
      <c r="D6999" s="251" t="s">
        <v>12826</v>
      </c>
      <c r="E6999" s="250" t="s">
        <v>28</v>
      </c>
      <c r="F6999" s="253" t="s">
        <v>25255</v>
      </c>
    </row>
    <row r="7000" spans="1:6" ht="54">
      <c r="A7000" s="246" t="s">
        <v>19963</v>
      </c>
      <c r="B7000" s="247" t="s">
        <v>19964</v>
      </c>
      <c r="C7000" s="251" t="s">
        <v>238</v>
      </c>
      <c r="D7000" s="251" t="s">
        <v>19965</v>
      </c>
      <c r="E7000" s="250" t="s">
        <v>28</v>
      </c>
      <c r="F7000" s="253" t="s">
        <v>25256</v>
      </c>
    </row>
    <row r="7001" spans="1:6" ht="67.5">
      <c r="A7001" s="246" t="s">
        <v>19966</v>
      </c>
      <c r="B7001" s="247" t="s">
        <v>19967</v>
      </c>
      <c r="C7001" s="251" t="s">
        <v>238</v>
      </c>
      <c r="D7001" s="251" t="s">
        <v>19968</v>
      </c>
      <c r="E7001" s="250" t="s">
        <v>28</v>
      </c>
      <c r="F7001" s="253" t="s">
        <v>21457</v>
      </c>
    </row>
    <row r="7002" spans="1:6" ht="67.5">
      <c r="A7002" s="246" t="s">
        <v>19969</v>
      </c>
      <c r="B7002" s="247" t="s">
        <v>19970</v>
      </c>
      <c r="C7002" s="251" t="s">
        <v>238</v>
      </c>
      <c r="D7002" s="251" t="s">
        <v>19971</v>
      </c>
      <c r="E7002" s="250" t="s">
        <v>28</v>
      </c>
      <c r="F7002" s="253" t="s">
        <v>25257</v>
      </c>
    </row>
    <row r="7003" spans="1:6" ht="67.5">
      <c r="A7003" s="246" t="s">
        <v>19972</v>
      </c>
      <c r="B7003" s="247" t="s">
        <v>19973</v>
      </c>
      <c r="C7003" s="251" t="s">
        <v>238</v>
      </c>
      <c r="D7003" s="251" t="s">
        <v>19974</v>
      </c>
      <c r="E7003" s="250" t="s">
        <v>28</v>
      </c>
      <c r="F7003" s="253" t="s">
        <v>21371</v>
      </c>
    </row>
    <row r="7004" spans="1:6" ht="67.5">
      <c r="A7004" s="246" t="s">
        <v>19975</v>
      </c>
      <c r="B7004" s="247" t="s">
        <v>19976</v>
      </c>
      <c r="C7004" s="251" t="s">
        <v>238</v>
      </c>
      <c r="D7004" s="251" t="s">
        <v>19977</v>
      </c>
      <c r="E7004" s="250" t="s">
        <v>28</v>
      </c>
      <c r="F7004" s="253" t="s">
        <v>23587</v>
      </c>
    </row>
    <row r="7005" spans="1:6" ht="67.5">
      <c r="A7005" s="246" t="s">
        <v>19978</v>
      </c>
      <c r="B7005" s="247" t="s">
        <v>19979</v>
      </c>
      <c r="C7005" s="251" t="s">
        <v>238</v>
      </c>
      <c r="D7005" s="251" t="s">
        <v>13060</v>
      </c>
      <c r="E7005" s="250" t="s">
        <v>28</v>
      </c>
      <c r="F7005" s="253" t="s">
        <v>25258</v>
      </c>
    </row>
    <row r="7006" spans="1:6" ht="81">
      <c r="A7006" s="246" t="s">
        <v>19980</v>
      </c>
      <c r="B7006" s="247" t="s">
        <v>19981</v>
      </c>
      <c r="C7006" s="251" t="s">
        <v>238</v>
      </c>
      <c r="D7006" s="251" t="s">
        <v>19982</v>
      </c>
      <c r="E7006" s="250" t="s">
        <v>28</v>
      </c>
      <c r="F7006" s="253" t="s">
        <v>25259</v>
      </c>
    </row>
    <row r="7007" spans="1:6" ht="67.5">
      <c r="A7007" s="246" t="s">
        <v>19983</v>
      </c>
      <c r="B7007" s="247" t="s">
        <v>19984</v>
      </c>
      <c r="C7007" s="251" t="s">
        <v>238</v>
      </c>
      <c r="D7007" s="251" t="s">
        <v>19985</v>
      </c>
      <c r="E7007" s="250" t="s">
        <v>28</v>
      </c>
      <c r="F7007" s="253" t="s">
        <v>5693</v>
      </c>
    </row>
    <row r="7008" spans="1:6" ht="67.5">
      <c r="A7008" s="246" t="s">
        <v>19986</v>
      </c>
      <c r="B7008" s="247" t="s">
        <v>19987</v>
      </c>
      <c r="C7008" s="251" t="s">
        <v>238</v>
      </c>
      <c r="D7008" s="251" t="s">
        <v>19988</v>
      </c>
      <c r="E7008" s="250" t="s">
        <v>28</v>
      </c>
      <c r="F7008" s="253" t="s">
        <v>25260</v>
      </c>
    </row>
    <row r="7009" spans="1:6" ht="54">
      <c r="A7009" s="246" t="s">
        <v>19989</v>
      </c>
      <c r="B7009" s="247" t="s">
        <v>19990</v>
      </c>
      <c r="C7009" s="251" t="s">
        <v>238</v>
      </c>
      <c r="D7009" s="251" t="s">
        <v>19982</v>
      </c>
      <c r="E7009" s="250" t="s">
        <v>28</v>
      </c>
      <c r="F7009" s="253" t="s">
        <v>25259</v>
      </c>
    </row>
    <row r="7010" spans="1:6" ht="94.5">
      <c r="A7010" s="246" t="s">
        <v>19991</v>
      </c>
      <c r="B7010" s="247" t="s">
        <v>19992</v>
      </c>
      <c r="C7010" s="251" t="s">
        <v>35</v>
      </c>
      <c r="D7010" s="251" t="s">
        <v>16138</v>
      </c>
      <c r="E7010" s="250" t="s">
        <v>28</v>
      </c>
      <c r="F7010" s="253" t="s">
        <v>22155</v>
      </c>
    </row>
    <row r="7011" spans="1:6" ht="94.5">
      <c r="A7011" s="246" t="s">
        <v>19993</v>
      </c>
      <c r="B7011" s="247" t="s">
        <v>19994</v>
      </c>
      <c r="C7011" s="251" t="s">
        <v>35</v>
      </c>
      <c r="D7011" s="251" t="s">
        <v>19995</v>
      </c>
      <c r="E7011" s="250" t="s">
        <v>28</v>
      </c>
      <c r="F7011" s="253" t="s">
        <v>25261</v>
      </c>
    </row>
    <row r="7012" spans="1:6" ht="94.5">
      <c r="A7012" s="246" t="s">
        <v>19996</v>
      </c>
      <c r="B7012" s="247" t="s">
        <v>19997</v>
      </c>
      <c r="C7012" s="251" t="s">
        <v>35</v>
      </c>
      <c r="D7012" s="251" t="s">
        <v>19998</v>
      </c>
      <c r="E7012" s="250" t="s">
        <v>28</v>
      </c>
      <c r="F7012" s="253" t="s">
        <v>21821</v>
      </c>
    </row>
    <row r="7013" spans="1:6" ht="27">
      <c r="A7013" s="246" t="s">
        <v>19999</v>
      </c>
      <c r="B7013" s="247" t="s">
        <v>20000</v>
      </c>
      <c r="C7013" s="251" t="s">
        <v>437</v>
      </c>
      <c r="D7013" s="251" t="s">
        <v>20001</v>
      </c>
      <c r="E7013" s="250" t="s">
        <v>28</v>
      </c>
      <c r="F7013" s="253" t="s">
        <v>1850</v>
      </c>
    </row>
    <row r="7014" spans="1:6" ht="40.5">
      <c r="A7014" s="246" t="s">
        <v>20002</v>
      </c>
      <c r="B7014" s="247" t="s">
        <v>20003</v>
      </c>
      <c r="C7014" s="251" t="s">
        <v>437</v>
      </c>
      <c r="D7014" s="251" t="s">
        <v>20004</v>
      </c>
      <c r="E7014" s="250" t="s">
        <v>28</v>
      </c>
      <c r="F7014" s="253" t="s">
        <v>25262</v>
      </c>
    </row>
    <row r="7015" spans="1:6" ht="40.5">
      <c r="A7015" s="246" t="s">
        <v>20005</v>
      </c>
      <c r="B7015" s="247" t="s">
        <v>20006</v>
      </c>
      <c r="C7015" s="251" t="s">
        <v>437</v>
      </c>
      <c r="D7015" s="251" t="s">
        <v>6969</v>
      </c>
      <c r="E7015" s="250" t="s">
        <v>28</v>
      </c>
      <c r="F7015" s="253" t="s">
        <v>25263</v>
      </c>
    </row>
    <row r="7016" spans="1:6" ht="27">
      <c r="A7016" s="246" t="s">
        <v>20007</v>
      </c>
      <c r="B7016" s="247" t="s">
        <v>20008</v>
      </c>
      <c r="C7016" s="251" t="s">
        <v>437</v>
      </c>
      <c r="D7016" s="251" t="s">
        <v>20009</v>
      </c>
      <c r="E7016" s="250" t="s">
        <v>28</v>
      </c>
      <c r="F7016" s="253" t="s">
        <v>25264</v>
      </c>
    </row>
    <row r="7017" spans="1:6" ht="27">
      <c r="A7017" s="246" t="s">
        <v>20010</v>
      </c>
      <c r="B7017" s="247" t="s">
        <v>20011</v>
      </c>
      <c r="C7017" s="251" t="s">
        <v>35</v>
      </c>
      <c r="D7017" s="251" t="s">
        <v>20012</v>
      </c>
      <c r="E7017" s="250" t="s">
        <v>28</v>
      </c>
      <c r="F7017" s="253" t="s">
        <v>25265</v>
      </c>
    </row>
    <row r="7018" spans="1:6" ht="27">
      <c r="A7018" s="246" t="s">
        <v>20013</v>
      </c>
      <c r="B7018" s="247" t="s">
        <v>20014</v>
      </c>
      <c r="C7018" s="251" t="s">
        <v>35</v>
      </c>
      <c r="D7018" s="251" t="s">
        <v>20015</v>
      </c>
      <c r="E7018" s="250" t="s">
        <v>28</v>
      </c>
      <c r="F7018" s="253" t="s">
        <v>21394</v>
      </c>
    </row>
    <row r="7019" spans="1:6" ht="27">
      <c r="A7019" s="246" t="s">
        <v>20016</v>
      </c>
      <c r="B7019" s="247" t="s">
        <v>20017</v>
      </c>
      <c r="C7019" s="251" t="s">
        <v>35</v>
      </c>
      <c r="D7019" s="251" t="s">
        <v>3439</v>
      </c>
      <c r="E7019" s="250" t="s">
        <v>28</v>
      </c>
      <c r="F7019" s="253" t="s">
        <v>20751</v>
      </c>
    </row>
    <row r="7020" spans="1:6" ht="40.5">
      <c r="A7020" s="246" t="s">
        <v>20018</v>
      </c>
      <c r="B7020" s="247" t="s">
        <v>20019</v>
      </c>
      <c r="C7020" s="251" t="s">
        <v>238</v>
      </c>
      <c r="D7020" s="251" t="s">
        <v>20020</v>
      </c>
      <c r="E7020" s="250" t="s">
        <v>28</v>
      </c>
      <c r="F7020" s="253" t="s">
        <v>23789</v>
      </c>
    </row>
    <row r="7021" spans="1:6" ht="27">
      <c r="A7021" s="246" t="s">
        <v>20021</v>
      </c>
      <c r="B7021" s="247" t="s">
        <v>20022</v>
      </c>
      <c r="C7021" s="251" t="s">
        <v>35</v>
      </c>
      <c r="D7021" s="251" t="s">
        <v>20023</v>
      </c>
      <c r="E7021" s="250" t="s">
        <v>28</v>
      </c>
      <c r="F7021" s="253" t="s">
        <v>9896</v>
      </c>
    </row>
    <row r="7022" spans="1:6" ht="27">
      <c r="A7022" s="246" t="s">
        <v>20024</v>
      </c>
      <c r="B7022" s="247" t="s">
        <v>20025</v>
      </c>
      <c r="C7022" s="251" t="s">
        <v>35</v>
      </c>
      <c r="D7022" s="251" t="s">
        <v>16083</v>
      </c>
      <c r="E7022" s="250" t="s">
        <v>28</v>
      </c>
      <c r="F7022" s="253" t="s">
        <v>7470</v>
      </c>
    </row>
    <row r="7023" spans="1:6" ht="27">
      <c r="A7023" s="246" t="s">
        <v>20026</v>
      </c>
      <c r="B7023" s="247" t="s">
        <v>20027</v>
      </c>
      <c r="C7023" s="251" t="s">
        <v>35</v>
      </c>
      <c r="D7023" s="251" t="s">
        <v>8476</v>
      </c>
      <c r="E7023" s="250" t="s">
        <v>28</v>
      </c>
      <c r="F7023" s="253" t="s">
        <v>11682</v>
      </c>
    </row>
    <row r="7024" spans="1:6" ht="27">
      <c r="A7024" s="246" t="s">
        <v>20028</v>
      </c>
      <c r="B7024" s="247" t="s">
        <v>20029</v>
      </c>
      <c r="C7024" s="251" t="s">
        <v>35</v>
      </c>
      <c r="D7024" s="251" t="s">
        <v>20030</v>
      </c>
      <c r="E7024" s="250" t="s">
        <v>28</v>
      </c>
      <c r="F7024" s="253" t="s">
        <v>25266</v>
      </c>
    </row>
    <row r="7025" spans="1:6" ht="27">
      <c r="A7025" s="246" t="s">
        <v>20031</v>
      </c>
      <c r="B7025" s="247" t="s">
        <v>20032</v>
      </c>
      <c r="C7025" s="251" t="s">
        <v>35</v>
      </c>
      <c r="D7025" s="251" t="s">
        <v>17282</v>
      </c>
      <c r="E7025" s="250" t="s">
        <v>28</v>
      </c>
      <c r="F7025" s="253" t="s">
        <v>8567</v>
      </c>
    </row>
    <row r="7026" spans="1:6" ht="67.5">
      <c r="A7026" s="246" t="s">
        <v>20033</v>
      </c>
      <c r="B7026" s="247" t="s">
        <v>20034</v>
      </c>
      <c r="C7026" s="251" t="s">
        <v>437</v>
      </c>
      <c r="D7026" s="251" t="s">
        <v>20035</v>
      </c>
      <c r="E7026" s="250" t="s">
        <v>28</v>
      </c>
      <c r="F7026" s="253" t="s">
        <v>25267</v>
      </c>
    </row>
    <row r="7027" spans="1:6" ht="81">
      <c r="A7027" s="246" t="s">
        <v>20036</v>
      </c>
      <c r="B7027" s="247" t="s">
        <v>20037</v>
      </c>
      <c r="C7027" s="251" t="s">
        <v>437</v>
      </c>
      <c r="D7027" s="251" t="s">
        <v>20038</v>
      </c>
      <c r="E7027" s="250" t="s">
        <v>28</v>
      </c>
      <c r="F7027" s="253" t="s">
        <v>25268</v>
      </c>
    </row>
    <row r="7028" spans="1:6" ht="81">
      <c r="A7028" s="246" t="s">
        <v>20039</v>
      </c>
      <c r="B7028" s="247" t="s">
        <v>20040</v>
      </c>
      <c r="C7028" s="251" t="s">
        <v>437</v>
      </c>
      <c r="D7028" s="251" t="s">
        <v>20041</v>
      </c>
      <c r="E7028" s="250" t="s">
        <v>28</v>
      </c>
      <c r="F7028" s="253" t="s">
        <v>25269</v>
      </c>
    </row>
    <row r="7029" spans="1:6" ht="81">
      <c r="A7029" s="246" t="s">
        <v>20042</v>
      </c>
      <c r="B7029" s="247" t="s">
        <v>20043</v>
      </c>
      <c r="C7029" s="251" t="s">
        <v>437</v>
      </c>
      <c r="D7029" s="251" t="s">
        <v>20044</v>
      </c>
      <c r="E7029" s="250" t="s">
        <v>28</v>
      </c>
      <c r="F7029" s="253" t="s">
        <v>25270</v>
      </c>
    </row>
    <row r="7030" spans="1:6" ht="81">
      <c r="A7030" s="246" t="s">
        <v>20045</v>
      </c>
      <c r="B7030" s="247" t="s">
        <v>20046</v>
      </c>
      <c r="C7030" s="251" t="s">
        <v>437</v>
      </c>
      <c r="D7030" s="251" t="s">
        <v>20047</v>
      </c>
      <c r="E7030" s="250" t="s">
        <v>28</v>
      </c>
      <c r="F7030" s="253" t="s">
        <v>25271</v>
      </c>
    </row>
    <row r="7031" spans="1:6" ht="67.5">
      <c r="A7031" s="246" t="s">
        <v>20048</v>
      </c>
      <c r="B7031" s="247" t="s">
        <v>20049</v>
      </c>
      <c r="C7031" s="251" t="s">
        <v>437</v>
      </c>
      <c r="D7031" s="251" t="s">
        <v>20050</v>
      </c>
      <c r="E7031" s="250" t="s">
        <v>28</v>
      </c>
      <c r="F7031" s="253" t="s">
        <v>25272</v>
      </c>
    </row>
    <row r="7032" spans="1:6" ht="67.5">
      <c r="A7032" s="246" t="s">
        <v>20051</v>
      </c>
      <c r="B7032" s="247" t="s">
        <v>20052</v>
      </c>
      <c r="C7032" s="251" t="s">
        <v>437</v>
      </c>
      <c r="D7032" s="251" t="s">
        <v>20053</v>
      </c>
      <c r="E7032" s="250" t="s">
        <v>28</v>
      </c>
      <c r="F7032" s="253" t="s">
        <v>25273</v>
      </c>
    </row>
    <row r="7033" spans="1:6" ht="67.5">
      <c r="A7033" s="246" t="s">
        <v>20054</v>
      </c>
      <c r="B7033" s="247" t="s">
        <v>20055</v>
      </c>
      <c r="C7033" s="251" t="s">
        <v>437</v>
      </c>
      <c r="D7033" s="251" t="s">
        <v>20056</v>
      </c>
      <c r="E7033" s="250" t="s">
        <v>28</v>
      </c>
      <c r="F7033" s="253" t="s">
        <v>25274</v>
      </c>
    </row>
    <row r="7034" spans="1:6" ht="67.5">
      <c r="A7034" s="246" t="s">
        <v>20057</v>
      </c>
      <c r="B7034" s="247" t="s">
        <v>20058</v>
      </c>
      <c r="C7034" s="251" t="s">
        <v>437</v>
      </c>
      <c r="D7034" s="251" t="s">
        <v>20059</v>
      </c>
      <c r="E7034" s="250" t="s">
        <v>28</v>
      </c>
      <c r="F7034" s="253" t="s">
        <v>25275</v>
      </c>
    </row>
    <row r="7035" spans="1:6" ht="67.5">
      <c r="A7035" s="246" t="s">
        <v>20060</v>
      </c>
      <c r="B7035" s="247" t="s">
        <v>20061</v>
      </c>
      <c r="C7035" s="251" t="s">
        <v>437</v>
      </c>
      <c r="D7035" s="251" t="s">
        <v>20062</v>
      </c>
      <c r="E7035" s="250" t="s">
        <v>28</v>
      </c>
      <c r="F7035" s="253" t="s">
        <v>25276</v>
      </c>
    </row>
    <row r="7036" spans="1:6" ht="67.5">
      <c r="A7036" s="246" t="s">
        <v>20063</v>
      </c>
      <c r="B7036" s="247" t="s">
        <v>20064</v>
      </c>
      <c r="C7036" s="251" t="s">
        <v>437</v>
      </c>
      <c r="D7036" s="251" t="s">
        <v>20065</v>
      </c>
      <c r="E7036" s="250" t="s">
        <v>28</v>
      </c>
      <c r="F7036" s="253" t="s">
        <v>25277</v>
      </c>
    </row>
    <row r="7037" spans="1:6" ht="81">
      <c r="A7037" s="246" t="s">
        <v>20066</v>
      </c>
      <c r="B7037" s="247" t="s">
        <v>20067</v>
      </c>
      <c r="C7037" s="251" t="s">
        <v>437</v>
      </c>
      <c r="D7037" s="251" t="s">
        <v>20068</v>
      </c>
      <c r="E7037" s="250" t="s">
        <v>28</v>
      </c>
      <c r="F7037" s="253" t="s">
        <v>25278</v>
      </c>
    </row>
    <row r="7038" spans="1:6" ht="81">
      <c r="A7038" s="246" t="s">
        <v>20069</v>
      </c>
      <c r="B7038" s="247" t="s">
        <v>20070</v>
      </c>
      <c r="C7038" s="251" t="s">
        <v>437</v>
      </c>
      <c r="D7038" s="251" t="s">
        <v>20071</v>
      </c>
      <c r="E7038" s="250" t="s">
        <v>28</v>
      </c>
      <c r="F7038" s="253" t="s">
        <v>25279</v>
      </c>
    </row>
    <row r="7039" spans="1:6" ht="81">
      <c r="A7039" s="246" t="s">
        <v>20072</v>
      </c>
      <c r="B7039" s="247" t="s">
        <v>20073</v>
      </c>
      <c r="C7039" s="251" t="s">
        <v>437</v>
      </c>
      <c r="D7039" s="251" t="s">
        <v>20074</v>
      </c>
      <c r="E7039" s="250" t="s">
        <v>28</v>
      </c>
      <c r="F7039" s="253" t="s">
        <v>25280</v>
      </c>
    </row>
    <row r="7040" spans="1:6" ht="81">
      <c r="A7040" s="246" t="s">
        <v>20075</v>
      </c>
      <c r="B7040" s="247" t="s">
        <v>20076</v>
      </c>
      <c r="C7040" s="251" t="s">
        <v>437</v>
      </c>
      <c r="D7040" s="251" t="s">
        <v>20077</v>
      </c>
      <c r="E7040" s="250" t="s">
        <v>28</v>
      </c>
      <c r="F7040" s="253" t="s">
        <v>25281</v>
      </c>
    </row>
    <row r="7041" spans="1:6" ht="67.5">
      <c r="A7041" s="246" t="s">
        <v>20078</v>
      </c>
      <c r="B7041" s="247" t="s">
        <v>20079</v>
      </c>
      <c r="C7041" s="251" t="s">
        <v>437</v>
      </c>
      <c r="D7041" s="251" t="s">
        <v>20080</v>
      </c>
      <c r="E7041" s="250" t="s">
        <v>28</v>
      </c>
      <c r="F7041" s="253" t="s">
        <v>25282</v>
      </c>
    </row>
    <row r="7042" spans="1:6" ht="81">
      <c r="A7042" s="246" t="s">
        <v>20081</v>
      </c>
      <c r="B7042" s="247" t="s">
        <v>20082</v>
      </c>
      <c r="C7042" s="251" t="s">
        <v>437</v>
      </c>
      <c r="D7042" s="251" t="s">
        <v>20083</v>
      </c>
      <c r="E7042" s="250" t="s">
        <v>28</v>
      </c>
      <c r="F7042" s="253" t="s">
        <v>25283</v>
      </c>
    </row>
    <row r="7043" spans="1:6" ht="67.5">
      <c r="A7043" s="246" t="s">
        <v>20084</v>
      </c>
      <c r="B7043" s="247" t="s">
        <v>20085</v>
      </c>
      <c r="C7043" s="251" t="s">
        <v>437</v>
      </c>
      <c r="D7043" s="251" t="s">
        <v>20086</v>
      </c>
      <c r="E7043" s="250" t="s">
        <v>28</v>
      </c>
      <c r="F7043" s="253" t="s">
        <v>25284</v>
      </c>
    </row>
    <row r="7044" spans="1:6" ht="67.5">
      <c r="A7044" s="246" t="s">
        <v>20087</v>
      </c>
      <c r="B7044" s="247" t="s">
        <v>20088</v>
      </c>
      <c r="C7044" s="251" t="s">
        <v>437</v>
      </c>
      <c r="D7044" s="251" t="s">
        <v>20089</v>
      </c>
      <c r="E7044" s="250" t="s">
        <v>28</v>
      </c>
      <c r="F7044" s="253" t="s">
        <v>25285</v>
      </c>
    </row>
    <row r="7045" spans="1:6" ht="67.5">
      <c r="A7045" s="246" t="s">
        <v>20090</v>
      </c>
      <c r="B7045" s="247" t="s">
        <v>20091</v>
      </c>
      <c r="C7045" s="251" t="s">
        <v>437</v>
      </c>
      <c r="D7045" s="251" t="s">
        <v>20092</v>
      </c>
      <c r="E7045" s="250" t="s">
        <v>28</v>
      </c>
      <c r="F7045" s="253" t="s">
        <v>25286</v>
      </c>
    </row>
    <row r="7046" spans="1:6" ht="54">
      <c r="A7046" s="246" t="s">
        <v>20093</v>
      </c>
      <c r="B7046" s="247" t="s">
        <v>20094</v>
      </c>
      <c r="C7046" s="251" t="s">
        <v>35</v>
      </c>
      <c r="D7046" s="251" t="s">
        <v>20095</v>
      </c>
      <c r="E7046" s="250" t="s">
        <v>28</v>
      </c>
      <c r="F7046" s="253" t="s">
        <v>25287</v>
      </c>
    </row>
    <row r="7047" spans="1:6" ht="54">
      <c r="A7047" s="246" t="s">
        <v>20096</v>
      </c>
      <c r="B7047" s="247" t="s">
        <v>20097</v>
      </c>
      <c r="C7047" s="251" t="s">
        <v>35</v>
      </c>
      <c r="D7047" s="251" t="s">
        <v>20098</v>
      </c>
      <c r="E7047" s="250" t="s">
        <v>28</v>
      </c>
      <c r="F7047" s="253" t="s">
        <v>25288</v>
      </c>
    </row>
    <row r="7048" spans="1:6" ht="40.5">
      <c r="A7048" s="246" t="s">
        <v>20099</v>
      </c>
      <c r="B7048" s="247" t="s">
        <v>20100</v>
      </c>
      <c r="C7048" s="251" t="s">
        <v>437</v>
      </c>
      <c r="D7048" s="251" t="s">
        <v>20101</v>
      </c>
      <c r="E7048" s="250" t="s">
        <v>28</v>
      </c>
      <c r="F7048" s="253" t="s">
        <v>25289</v>
      </c>
    </row>
    <row r="7049" spans="1:6" ht="54">
      <c r="A7049" s="246" t="s">
        <v>20102</v>
      </c>
      <c r="B7049" s="247" t="s">
        <v>20103</v>
      </c>
      <c r="C7049" s="251" t="s">
        <v>35</v>
      </c>
      <c r="D7049" s="251" t="s">
        <v>3394</v>
      </c>
      <c r="E7049" s="250" t="s">
        <v>28</v>
      </c>
      <c r="F7049" s="253" t="s">
        <v>1907</v>
      </c>
    </row>
    <row r="7050" spans="1:6" ht="54">
      <c r="A7050" s="246" t="s">
        <v>20104</v>
      </c>
      <c r="B7050" s="247" t="s">
        <v>20105</v>
      </c>
      <c r="C7050" s="251" t="s">
        <v>437</v>
      </c>
      <c r="D7050" s="251" t="s">
        <v>20106</v>
      </c>
      <c r="E7050" s="250" t="s">
        <v>28</v>
      </c>
      <c r="F7050" s="253" t="s">
        <v>25290</v>
      </c>
    </row>
    <row r="7051" spans="1:6" ht="54">
      <c r="A7051" s="246" t="s">
        <v>20107</v>
      </c>
      <c r="B7051" s="247" t="s">
        <v>20108</v>
      </c>
      <c r="C7051" s="251" t="s">
        <v>437</v>
      </c>
      <c r="D7051" s="251" t="s">
        <v>1382</v>
      </c>
      <c r="E7051" s="250" t="s">
        <v>28</v>
      </c>
      <c r="F7051" s="253" t="s">
        <v>25291</v>
      </c>
    </row>
    <row r="7052" spans="1:6" ht="40.5">
      <c r="A7052" s="246" t="s">
        <v>20109</v>
      </c>
      <c r="B7052" s="247" t="s">
        <v>20110</v>
      </c>
      <c r="C7052" s="251" t="s">
        <v>437</v>
      </c>
      <c r="D7052" s="251" t="s">
        <v>20111</v>
      </c>
      <c r="E7052" s="250" t="s">
        <v>28</v>
      </c>
      <c r="F7052" s="253" t="s">
        <v>25292</v>
      </c>
    </row>
    <row r="7053" spans="1:6" ht="40.5">
      <c r="A7053" s="246" t="s">
        <v>20112</v>
      </c>
      <c r="B7053" s="247" t="s">
        <v>20113</v>
      </c>
      <c r="C7053" s="251" t="s">
        <v>437</v>
      </c>
      <c r="D7053" s="251" t="s">
        <v>2439</v>
      </c>
      <c r="E7053" s="250" t="s">
        <v>28</v>
      </c>
      <c r="F7053" s="253" t="s">
        <v>12826</v>
      </c>
    </row>
    <row r="7054" spans="1:6" ht="40.5">
      <c r="A7054" s="246" t="s">
        <v>20114</v>
      </c>
      <c r="B7054" s="247" t="s">
        <v>20115</v>
      </c>
      <c r="C7054" s="251" t="s">
        <v>437</v>
      </c>
      <c r="D7054" s="251" t="s">
        <v>20116</v>
      </c>
      <c r="E7054" s="250" t="s">
        <v>28</v>
      </c>
      <c r="F7054" s="253" t="s">
        <v>25293</v>
      </c>
    </row>
    <row r="7055" spans="1:6" ht="40.5">
      <c r="A7055" s="246" t="s">
        <v>20117</v>
      </c>
      <c r="B7055" s="247" t="s">
        <v>20118</v>
      </c>
      <c r="C7055" s="251" t="s">
        <v>437</v>
      </c>
      <c r="D7055" s="251" t="s">
        <v>20119</v>
      </c>
      <c r="E7055" s="250" t="s">
        <v>28</v>
      </c>
      <c r="F7055" s="253" t="s">
        <v>25294</v>
      </c>
    </row>
    <row r="7056" spans="1:6" ht="27">
      <c r="A7056" s="246" t="s">
        <v>20120</v>
      </c>
      <c r="B7056" s="247" t="s">
        <v>20121</v>
      </c>
      <c r="C7056" s="251" t="s">
        <v>437</v>
      </c>
      <c r="D7056" s="251" t="s">
        <v>20122</v>
      </c>
      <c r="E7056" s="250" t="s">
        <v>28</v>
      </c>
      <c r="F7056" s="253" t="s">
        <v>25295</v>
      </c>
    </row>
    <row r="7057" spans="1:6" ht="40.5">
      <c r="A7057" s="246" t="s">
        <v>20123</v>
      </c>
      <c r="B7057" s="247" t="s">
        <v>20124</v>
      </c>
      <c r="C7057" s="251" t="s">
        <v>437</v>
      </c>
      <c r="D7057" s="251" t="s">
        <v>20125</v>
      </c>
      <c r="E7057" s="250" t="s">
        <v>28</v>
      </c>
      <c r="F7057" s="253" t="s">
        <v>25296</v>
      </c>
    </row>
    <row r="7058" spans="1:6" ht="40.5">
      <c r="A7058" s="246" t="s">
        <v>20126</v>
      </c>
      <c r="B7058" s="247" t="s">
        <v>20127</v>
      </c>
      <c r="C7058" s="251" t="s">
        <v>437</v>
      </c>
      <c r="D7058" s="251" t="s">
        <v>20128</v>
      </c>
      <c r="E7058" s="250" t="s">
        <v>28</v>
      </c>
      <c r="F7058" s="253" t="s">
        <v>25297</v>
      </c>
    </row>
    <row r="7059" spans="1:6" ht="40.5">
      <c r="A7059" s="246" t="s">
        <v>20129</v>
      </c>
      <c r="B7059" s="247" t="s">
        <v>20130</v>
      </c>
      <c r="C7059" s="251" t="s">
        <v>437</v>
      </c>
      <c r="D7059" s="251" t="s">
        <v>20131</v>
      </c>
      <c r="E7059" s="250" t="s">
        <v>28</v>
      </c>
      <c r="F7059" s="253" t="s">
        <v>25298</v>
      </c>
    </row>
    <row r="7060" spans="1:6" ht="27">
      <c r="A7060" s="246" t="s">
        <v>20132</v>
      </c>
      <c r="B7060" s="247" t="s">
        <v>20133</v>
      </c>
      <c r="C7060" s="251" t="s">
        <v>216</v>
      </c>
      <c r="D7060" s="251" t="s">
        <v>20134</v>
      </c>
      <c r="E7060" s="250" t="s">
        <v>28</v>
      </c>
      <c r="F7060" s="253" t="s">
        <v>11229</v>
      </c>
    </row>
    <row r="7061" spans="1:6" ht="27">
      <c r="A7061" s="246" t="s">
        <v>20135</v>
      </c>
      <c r="B7061" s="247" t="s">
        <v>20136</v>
      </c>
      <c r="C7061" s="251" t="s">
        <v>216</v>
      </c>
      <c r="D7061" s="251" t="s">
        <v>20137</v>
      </c>
      <c r="E7061" s="250" t="s">
        <v>28</v>
      </c>
      <c r="F7061" s="253" t="s">
        <v>24050</v>
      </c>
    </row>
    <row r="7062" spans="1:6" ht="27">
      <c r="A7062" s="246" t="s">
        <v>20138</v>
      </c>
      <c r="B7062" s="247" t="s">
        <v>20139</v>
      </c>
      <c r="C7062" s="251" t="s">
        <v>216</v>
      </c>
      <c r="D7062" s="251" t="s">
        <v>19892</v>
      </c>
      <c r="E7062" s="250" t="s">
        <v>28</v>
      </c>
      <c r="F7062" s="253" t="s">
        <v>17332</v>
      </c>
    </row>
    <row r="7063" spans="1:6" ht="27">
      <c r="A7063" s="246" t="s">
        <v>20140</v>
      </c>
      <c r="B7063" s="247" t="s">
        <v>20141</v>
      </c>
      <c r="C7063" s="251" t="s">
        <v>216</v>
      </c>
      <c r="D7063" s="251" t="s">
        <v>11130</v>
      </c>
      <c r="E7063" s="250" t="s">
        <v>28</v>
      </c>
      <c r="F7063" s="253" t="s">
        <v>24857</v>
      </c>
    </row>
    <row r="7064" spans="1:6" ht="27">
      <c r="A7064" s="246" t="s">
        <v>20142</v>
      </c>
      <c r="B7064" s="247" t="s">
        <v>20143</v>
      </c>
      <c r="C7064" s="251" t="s">
        <v>216</v>
      </c>
      <c r="D7064" s="251" t="s">
        <v>13239</v>
      </c>
      <c r="E7064" s="250" t="s">
        <v>28</v>
      </c>
      <c r="F7064" s="253" t="s">
        <v>19892</v>
      </c>
    </row>
    <row r="7065" spans="1:6" ht="27">
      <c r="A7065" s="246" t="s">
        <v>20144</v>
      </c>
      <c r="B7065" s="247" t="s">
        <v>20145</v>
      </c>
      <c r="C7065" s="251" t="s">
        <v>216</v>
      </c>
      <c r="D7065" s="251" t="s">
        <v>14220</v>
      </c>
      <c r="E7065" s="250" t="s">
        <v>28</v>
      </c>
      <c r="F7065" s="253" t="s">
        <v>1835</v>
      </c>
    </row>
    <row r="7066" spans="1:6" ht="27">
      <c r="A7066" s="246" t="s">
        <v>20146</v>
      </c>
      <c r="B7066" s="247" t="s">
        <v>20147</v>
      </c>
      <c r="C7066" s="251" t="s">
        <v>216</v>
      </c>
      <c r="D7066" s="251" t="s">
        <v>10220</v>
      </c>
      <c r="E7066" s="250" t="s">
        <v>28</v>
      </c>
      <c r="F7066" s="253" t="s">
        <v>3384</v>
      </c>
    </row>
    <row r="7067" spans="1:6" ht="27">
      <c r="A7067" s="246" t="s">
        <v>20148</v>
      </c>
      <c r="B7067" s="247" t="s">
        <v>20149</v>
      </c>
      <c r="C7067" s="251" t="s">
        <v>216</v>
      </c>
      <c r="D7067" s="251" t="s">
        <v>20150</v>
      </c>
      <c r="E7067" s="250" t="s">
        <v>28</v>
      </c>
      <c r="F7067" s="253" t="s">
        <v>25299</v>
      </c>
    </row>
    <row r="7068" spans="1:6" ht="27">
      <c r="A7068" s="246" t="s">
        <v>20151</v>
      </c>
      <c r="B7068" s="247" t="s">
        <v>20152</v>
      </c>
      <c r="C7068" s="251" t="s">
        <v>216</v>
      </c>
      <c r="D7068" s="251" t="s">
        <v>20153</v>
      </c>
      <c r="E7068" s="250" t="s">
        <v>28</v>
      </c>
      <c r="F7068" s="253" t="s">
        <v>10528</v>
      </c>
    </row>
    <row r="7069" spans="1:6" ht="27">
      <c r="A7069" s="246" t="s">
        <v>20154</v>
      </c>
      <c r="B7069" s="247" t="s">
        <v>20155</v>
      </c>
      <c r="C7069" s="251" t="s">
        <v>216</v>
      </c>
      <c r="D7069" s="251" t="s">
        <v>12613</v>
      </c>
      <c r="E7069" s="250" t="s">
        <v>28</v>
      </c>
      <c r="F7069" s="253" t="s">
        <v>11978</v>
      </c>
    </row>
    <row r="7070" spans="1:6" ht="27">
      <c r="A7070" s="246" t="s">
        <v>20156</v>
      </c>
      <c r="B7070" s="247" t="s">
        <v>20157</v>
      </c>
      <c r="C7070" s="251" t="s">
        <v>216</v>
      </c>
      <c r="D7070" s="251" t="s">
        <v>20158</v>
      </c>
      <c r="E7070" s="250" t="s">
        <v>28</v>
      </c>
      <c r="F7070" s="253" t="s">
        <v>23472</v>
      </c>
    </row>
    <row r="7071" spans="1:6" ht="27">
      <c r="A7071" s="246" t="s">
        <v>20159</v>
      </c>
      <c r="B7071" s="247" t="s">
        <v>20160</v>
      </c>
      <c r="C7071" s="251" t="s">
        <v>216</v>
      </c>
      <c r="D7071" s="251" t="s">
        <v>17848</v>
      </c>
      <c r="E7071" s="250" t="s">
        <v>28</v>
      </c>
      <c r="F7071" s="253" t="s">
        <v>24728</v>
      </c>
    </row>
    <row r="7072" spans="1:6" ht="27">
      <c r="A7072" s="246" t="s">
        <v>20161</v>
      </c>
      <c r="B7072" s="247" t="s">
        <v>20162</v>
      </c>
      <c r="C7072" s="251" t="s">
        <v>216</v>
      </c>
      <c r="D7072" s="251" t="s">
        <v>11130</v>
      </c>
      <c r="E7072" s="250" t="s">
        <v>28</v>
      </c>
      <c r="F7072" s="253" t="s">
        <v>24857</v>
      </c>
    </row>
    <row r="7073" spans="1:6" ht="27">
      <c r="A7073" s="246" t="s">
        <v>20163</v>
      </c>
      <c r="B7073" s="247" t="s">
        <v>20164</v>
      </c>
      <c r="C7073" s="251" t="s">
        <v>216</v>
      </c>
      <c r="D7073" s="251" t="s">
        <v>20165</v>
      </c>
      <c r="E7073" s="250" t="s">
        <v>28</v>
      </c>
      <c r="F7073" s="253" t="s">
        <v>3151</v>
      </c>
    </row>
    <row r="7074" spans="1:6" ht="27">
      <c r="A7074" s="246" t="s">
        <v>20166</v>
      </c>
      <c r="B7074" s="247" t="s">
        <v>20167</v>
      </c>
      <c r="C7074" s="251" t="s">
        <v>216</v>
      </c>
      <c r="D7074" s="251" t="s">
        <v>7206</v>
      </c>
      <c r="E7074" s="250" t="s">
        <v>28</v>
      </c>
      <c r="F7074" s="253" t="s">
        <v>24464</v>
      </c>
    </row>
    <row r="7075" spans="1:6" ht="27">
      <c r="A7075" s="246" t="s">
        <v>20168</v>
      </c>
      <c r="B7075" s="247" t="s">
        <v>20169</v>
      </c>
      <c r="C7075" s="251" t="s">
        <v>216</v>
      </c>
      <c r="D7075" s="251" t="s">
        <v>6474</v>
      </c>
      <c r="E7075" s="250" t="s">
        <v>28</v>
      </c>
      <c r="F7075" s="253" t="s">
        <v>25247</v>
      </c>
    </row>
    <row r="7076" spans="1:6" ht="27">
      <c r="A7076" s="246" t="s">
        <v>20170</v>
      </c>
      <c r="B7076" s="247" t="s">
        <v>20171</v>
      </c>
      <c r="C7076" s="251" t="s">
        <v>216</v>
      </c>
      <c r="D7076" s="251" t="s">
        <v>7916</v>
      </c>
      <c r="E7076" s="250" t="s">
        <v>28</v>
      </c>
      <c r="F7076" s="253" t="s">
        <v>9485</v>
      </c>
    </row>
    <row r="7077" spans="1:6" ht="27">
      <c r="A7077" s="246" t="s">
        <v>20172</v>
      </c>
      <c r="B7077" s="247" t="s">
        <v>20173</v>
      </c>
      <c r="C7077" s="251" t="s">
        <v>216</v>
      </c>
      <c r="D7077" s="251" t="s">
        <v>20174</v>
      </c>
      <c r="E7077" s="250" t="s">
        <v>28</v>
      </c>
      <c r="F7077" s="253" t="s">
        <v>25300</v>
      </c>
    </row>
    <row r="7078" spans="1:6" ht="27">
      <c r="A7078" s="246" t="s">
        <v>20175</v>
      </c>
      <c r="B7078" s="247" t="s">
        <v>20176</v>
      </c>
      <c r="C7078" s="251" t="s">
        <v>216</v>
      </c>
      <c r="D7078" s="251" t="s">
        <v>20177</v>
      </c>
      <c r="E7078" s="250" t="s">
        <v>28</v>
      </c>
      <c r="F7078" s="253" t="s">
        <v>10901</v>
      </c>
    </row>
    <row r="7079" spans="1:6" ht="27">
      <c r="A7079" s="246" t="s">
        <v>20178</v>
      </c>
      <c r="B7079" s="247" t="s">
        <v>20179</v>
      </c>
      <c r="C7079" s="251" t="s">
        <v>216</v>
      </c>
      <c r="D7079" s="251" t="s">
        <v>10220</v>
      </c>
      <c r="E7079" s="250" t="s">
        <v>28</v>
      </c>
      <c r="F7079" s="253" t="s">
        <v>3384</v>
      </c>
    </row>
    <row r="7080" spans="1:6" ht="27">
      <c r="A7080" s="246" t="s">
        <v>20180</v>
      </c>
      <c r="B7080" s="247" t="s">
        <v>20181</v>
      </c>
      <c r="C7080" s="251" t="s">
        <v>216</v>
      </c>
      <c r="D7080" s="251" t="s">
        <v>20182</v>
      </c>
      <c r="E7080" s="250" t="s">
        <v>28</v>
      </c>
      <c r="F7080" s="253" t="s">
        <v>8225</v>
      </c>
    </row>
    <row r="7081" spans="1:6" ht="27">
      <c r="A7081" s="246" t="s">
        <v>20183</v>
      </c>
      <c r="B7081" s="247" t="s">
        <v>20184</v>
      </c>
      <c r="C7081" s="251" t="s">
        <v>216</v>
      </c>
      <c r="D7081" s="251" t="s">
        <v>20185</v>
      </c>
      <c r="E7081" s="250" t="s">
        <v>28</v>
      </c>
      <c r="F7081" s="253" t="s">
        <v>18483</v>
      </c>
    </row>
    <row r="7082" spans="1:6" ht="40.5">
      <c r="A7082" s="246" t="s">
        <v>20186</v>
      </c>
      <c r="B7082" s="247" t="s">
        <v>20187</v>
      </c>
      <c r="C7082" s="251" t="s">
        <v>216</v>
      </c>
      <c r="D7082" s="251" t="s">
        <v>7908</v>
      </c>
      <c r="E7082" s="250" t="s">
        <v>28</v>
      </c>
      <c r="F7082" s="253" t="s">
        <v>8649</v>
      </c>
    </row>
    <row r="7083" spans="1:6" ht="27">
      <c r="A7083" s="246" t="s">
        <v>20188</v>
      </c>
      <c r="B7083" s="247" t="s">
        <v>20189</v>
      </c>
      <c r="C7083" s="251" t="s">
        <v>216</v>
      </c>
      <c r="D7083" s="251" t="s">
        <v>16048</v>
      </c>
      <c r="E7083" s="250" t="s">
        <v>28</v>
      </c>
      <c r="F7083" s="253" t="s">
        <v>25301</v>
      </c>
    </row>
    <row r="7084" spans="1:6" ht="27">
      <c r="A7084" s="246" t="s">
        <v>20190</v>
      </c>
      <c r="B7084" s="247" t="s">
        <v>20191</v>
      </c>
      <c r="C7084" s="251" t="s">
        <v>216</v>
      </c>
      <c r="D7084" s="251" t="s">
        <v>16048</v>
      </c>
      <c r="E7084" s="250" t="s">
        <v>28</v>
      </c>
      <c r="F7084" s="253" t="s">
        <v>25301</v>
      </c>
    </row>
    <row r="7085" spans="1:6" ht="27">
      <c r="A7085" s="246" t="s">
        <v>20192</v>
      </c>
      <c r="B7085" s="247" t="s">
        <v>20193</v>
      </c>
      <c r="C7085" s="251" t="s">
        <v>216</v>
      </c>
      <c r="D7085" s="251" t="s">
        <v>14040</v>
      </c>
      <c r="E7085" s="250" t="s">
        <v>28</v>
      </c>
      <c r="F7085" s="253" t="s">
        <v>7718</v>
      </c>
    </row>
    <row r="7086" spans="1:6" ht="27">
      <c r="A7086" s="246" t="s">
        <v>20194</v>
      </c>
      <c r="B7086" s="247" t="s">
        <v>20195</v>
      </c>
      <c r="C7086" s="251" t="s">
        <v>216</v>
      </c>
      <c r="D7086" s="251" t="s">
        <v>20196</v>
      </c>
      <c r="E7086" s="250" t="s">
        <v>28</v>
      </c>
      <c r="F7086" s="253" t="s">
        <v>25302</v>
      </c>
    </row>
    <row r="7087" spans="1:6" ht="27">
      <c r="A7087" s="246" t="s">
        <v>20197</v>
      </c>
      <c r="B7087" s="247" t="s">
        <v>20198</v>
      </c>
      <c r="C7087" s="251" t="s">
        <v>216</v>
      </c>
      <c r="D7087" s="251" t="s">
        <v>10220</v>
      </c>
      <c r="E7087" s="250" t="s">
        <v>28</v>
      </c>
      <c r="F7087" s="253" t="s">
        <v>3384</v>
      </c>
    </row>
    <row r="7088" spans="1:6" ht="27">
      <c r="A7088" s="246" t="s">
        <v>20199</v>
      </c>
      <c r="B7088" s="247" t="s">
        <v>20200</v>
      </c>
      <c r="C7088" s="251" t="s">
        <v>216</v>
      </c>
      <c r="D7088" s="251" t="s">
        <v>13881</v>
      </c>
      <c r="E7088" s="250" t="s">
        <v>28</v>
      </c>
      <c r="F7088" s="253" t="s">
        <v>25303</v>
      </c>
    </row>
    <row r="7089" spans="1:6" ht="27">
      <c r="A7089" s="246" t="s">
        <v>20201</v>
      </c>
      <c r="B7089" s="247" t="s">
        <v>20202</v>
      </c>
      <c r="C7089" s="251" t="s">
        <v>216</v>
      </c>
      <c r="D7089" s="251" t="s">
        <v>20203</v>
      </c>
      <c r="E7089" s="250" t="s">
        <v>28</v>
      </c>
      <c r="F7089" s="253" t="s">
        <v>21400</v>
      </c>
    </row>
    <row r="7090" spans="1:6" ht="27">
      <c r="A7090" s="246" t="s">
        <v>20204</v>
      </c>
      <c r="B7090" s="247" t="s">
        <v>20205</v>
      </c>
      <c r="C7090" s="251" t="s">
        <v>216</v>
      </c>
      <c r="D7090" s="251" t="s">
        <v>20206</v>
      </c>
      <c r="E7090" s="250" t="s">
        <v>28</v>
      </c>
      <c r="F7090" s="253" t="s">
        <v>25304</v>
      </c>
    </row>
    <row r="7091" spans="1:6" ht="27">
      <c r="A7091" s="246" t="s">
        <v>20207</v>
      </c>
      <c r="B7091" s="247" t="s">
        <v>20208</v>
      </c>
      <c r="C7091" s="251" t="s">
        <v>216</v>
      </c>
      <c r="D7091" s="251" t="s">
        <v>7916</v>
      </c>
      <c r="E7091" s="250" t="s">
        <v>28</v>
      </c>
      <c r="F7091" s="253" t="s">
        <v>9485</v>
      </c>
    </row>
    <row r="7092" spans="1:6" ht="27">
      <c r="A7092" s="246" t="s">
        <v>20209</v>
      </c>
      <c r="B7092" s="247" t="s">
        <v>20210</v>
      </c>
      <c r="C7092" s="251" t="s">
        <v>216</v>
      </c>
      <c r="D7092" s="251" t="s">
        <v>20211</v>
      </c>
      <c r="E7092" s="250" t="s">
        <v>28</v>
      </c>
      <c r="F7092" s="253" t="s">
        <v>21638</v>
      </c>
    </row>
    <row r="7093" spans="1:6" ht="27">
      <c r="A7093" s="246" t="s">
        <v>20212</v>
      </c>
      <c r="B7093" s="247" t="s">
        <v>20213</v>
      </c>
      <c r="C7093" s="251" t="s">
        <v>216</v>
      </c>
      <c r="D7093" s="251" t="s">
        <v>11164</v>
      </c>
      <c r="E7093" s="250" t="s">
        <v>28</v>
      </c>
      <c r="F7093" s="253" t="s">
        <v>17757</v>
      </c>
    </row>
    <row r="7094" spans="1:6" ht="27">
      <c r="A7094" s="246" t="s">
        <v>20214</v>
      </c>
      <c r="B7094" s="247" t="s">
        <v>20215</v>
      </c>
      <c r="C7094" s="251" t="s">
        <v>216</v>
      </c>
      <c r="D7094" s="251" t="s">
        <v>20216</v>
      </c>
      <c r="E7094" s="250" t="s">
        <v>28</v>
      </c>
      <c r="F7094" s="253" t="s">
        <v>16853</v>
      </c>
    </row>
    <row r="7095" spans="1:6" ht="27">
      <c r="A7095" s="246" t="s">
        <v>20217</v>
      </c>
      <c r="B7095" s="247" t="s">
        <v>20218</v>
      </c>
      <c r="C7095" s="251" t="s">
        <v>216</v>
      </c>
      <c r="D7095" s="251" t="s">
        <v>17332</v>
      </c>
      <c r="E7095" s="250" t="s">
        <v>28</v>
      </c>
      <c r="F7095" s="253" t="s">
        <v>25301</v>
      </c>
    </row>
    <row r="7096" spans="1:6" ht="27">
      <c r="A7096" s="246" t="s">
        <v>20219</v>
      </c>
      <c r="B7096" s="247" t="s">
        <v>20220</v>
      </c>
      <c r="C7096" s="251" t="s">
        <v>216</v>
      </c>
      <c r="D7096" s="251" t="s">
        <v>20221</v>
      </c>
      <c r="E7096" s="250" t="s">
        <v>28</v>
      </c>
      <c r="F7096" s="253" t="s">
        <v>7992</v>
      </c>
    </row>
    <row r="7097" spans="1:6" ht="27">
      <c r="A7097" s="246" t="s">
        <v>20222</v>
      </c>
      <c r="B7097" s="247" t="s">
        <v>20223</v>
      </c>
      <c r="C7097" s="251" t="s">
        <v>216</v>
      </c>
      <c r="D7097" s="251" t="s">
        <v>12698</v>
      </c>
      <c r="E7097" s="250" t="s">
        <v>28</v>
      </c>
      <c r="F7097" s="253" t="s">
        <v>6166</v>
      </c>
    </row>
    <row r="7098" spans="1:6" ht="27">
      <c r="A7098" s="246" t="s">
        <v>20224</v>
      </c>
      <c r="B7098" s="247" t="s">
        <v>20225</v>
      </c>
      <c r="C7098" s="251" t="s">
        <v>216</v>
      </c>
      <c r="D7098" s="251" t="s">
        <v>20226</v>
      </c>
      <c r="E7098" s="250" t="s">
        <v>28</v>
      </c>
      <c r="F7098" s="253" t="s">
        <v>5350</v>
      </c>
    </row>
    <row r="7099" spans="1:6" ht="27">
      <c r="A7099" s="246" t="s">
        <v>20227</v>
      </c>
      <c r="B7099" s="247" t="s">
        <v>20228</v>
      </c>
      <c r="C7099" s="251" t="s">
        <v>216</v>
      </c>
      <c r="D7099" s="251" t="s">
        <v>13467</v>
      </c>
      <c r="E7099" s="250" t="s">
        <v>28</v>
      </c>
      <c r="F7099" s="253" t="s">
        <v>25305</v>
      </c>
    </row>
    <row r="7100" spans="1:6" ht="27">
      <c r="A7100" s="246" t="s">
        <v>20229</v>
      </c>
      <c r="B7100" s="247" t="s">
        <v>20230</v>
      </c>
      <c r="C7100" s="251" t="s">
        <v>216</v>
      </c>
      <c r="D7100" s="251" t="s">
        <v>20231</v>
      </c>
      <c r="E7100" s="250" t="s">
        <v>28</v>
      </c>
      <c r="F7100" s="253" t="s">
        <v>22794</v>
      </c>
    </row>
    <row r="7101" spans="1:6" ht="27">
      <c r="A7101" s="246" t="s">
        <v>20232</v>
      </c>
      <c r="B7101" s="247" t="s">
        <v>20233</v>
      </c>
      <c r="C7101" s="251" t="s">
        <v>216</v>
      </c>
      <c r="D7101" s="251" t="s">
        <v>2692</v>
      </c>
      <c r="E7101" s="250" t="s">
        <v>28</v>
      </c>
      <c r="F7101" s="253" t="s">
        <v>2714</v>
      </c>
    </row>
    <row r="7102" spans="1:6" ht="27">
      <c r="A7102" s="246" t="s">
        <v>20234</v>
      </c>
      <c r="B7102" s="247" t="s">
        <v>20235</v>
      </c>
      <c r="C7102" s="251" t="s">
        <v>216</v>
      </c>
      <c r="D7102" s="251" t="s">
        <v>20236</v>
      </c>
      <c r="E7102" s="250" t="s">
        <v>28</v>
      </c>
      <c r="F7102" s="253" t="s">
        <v>7408</v>
      </c>
    </row>
    <row r="7103" spans="1:6" ht="27">
      <c r="A7103" s="246" t="s">
        <v>20237</v>
      </c>
      <c r="B7103" s="247" t="s">
        <v>20238</v>
      </c>
      <c r="C7103" s="251" t="s">
        <v>216</v>
      </c>
      <c r="D7103" s="251" t="s">
        <v>20239</v>
      </c>
      <c r="E7103" s="250" t="s">
        <v>28</v>
      </c>
      <c r="F7103" s="253" t="s">
        <v>25306</v>
      </c>
    </row>
    <row r="7104" spans="1:6" ht="27">
      <c r="A7104" s="246" t="s">
        <v>20240</v>
      </c>
      <c r="B7104" s="247" t="s">
        <v>20241</v>
      </c>
      <c r="C7104" s="251" t="s">
        <v>216</v>
      </c>
      <c r="D7104" s="251" t="s">
        <v>20242</v>
      </c>
      <c r="E7104" s="250" t="s">
        <v>28</v>
      </c>
      <c r="F7104" s="253" t="s">
        <v>10179</v>
      </c>
    </row>
    <row r="7105" spans="1:6" ht="27">
      <c r="A7105" s="246" t="s">
        <v>20243</v>
      </c>
      <c r="B7105" s="247" t="s">
        <v>20244</v>
      </c>
      <c r="C7105" s="251" t="s">
        <v>216</v>
      </c>
      <c r="D7105" s="251" t="s">
        <v>20245</v>
      </c>
      <c r="E7105" s="250" t="s">
        <v>28</v>
      </c>
      <c r="F7105" s="253" t="s">
        <v>11310</v>
      </c>
    </row>
    <row r="7106" spans="1:6" ht="27">
      <c r="A7106" s="246" t="s">
        <v>20246</v>
      </c>
      <c r="B7106" s="247" t="s">
        <v>20247</v>
      </c>
      <c r="C7106" s="251" t="s">
        <v>216</v>
      </c>
      <c r="D7106" s="251" t="s">
        <v>3014</v>
      </c>
      <c r="E7106" s="250" t="s">
        <v>28</v>
      </c>
      <c r="F7106" s="253" t="s">
        <v>25307</v>
      </c>
    </row>
    <row r="7107" spans="1:6" ht="27">
      <c r="A7107" s="246" t="s">
        <v>20248</v>
      </c>
      <c r="B7107" s="247" t="s">
        <v>20249</v>
      </c>
      <c r="C7107" s="251" t="s">
        <v>216</v>
      </c>
      <c r="D7107" s="251" t="s">
        <v>20250</v>
      </c>
      <c r="E7107" s="250" t="s">
        <v>28</v>
      </c>
      <c r="F7107" s="253" t="s">
        <v>25308</v>
      </c>
    </row>
    <row r="7108" spans="1:6" ht="27">
      <c r="A7108" s="246" t="s">
        <v>20251</v>
      </c>
      <c r="B7108" s="247" t="s">
        <v>20252</v>
      </c>
      <c r="C7108" s="251" t="s">
        <v>216</v>
      </c>
      <c r="D7108" s="251" t="s">
        <v>20250</v>
      </c>
      <c r="E7108" s="250" t="s">
        <v>28</v>
      </c>
      <c r="F7108" s="253" t="s">
        <v>25308</v>
      </c>
    </row>
    <row r="7109" spans="1:6" ht="27">
      <c r="A7109" s="246" t="s">
        <v>20253</v>
      </c>
      <c r="B7109" s="247" t="s">
        <v>20254</v>
      </c>
      <c r="C7109" s="251" t="s">
        <v>216</v>
      </c>
      <c r="D7109" s="251" t="s">
        <v>20255</v>
      </c>
      <c r="E7109" s="250" t="s">
        <v>28</v>
      </c>
      <c r="F7109" s="253" t="s">
        <v>25309</v>
      </c>
    </row>
    <row r="7110" spans="1:6" ht="27">
      <c r="A7110" s="246" t="s">
        <v>20256</v>
      </c>
      <c r="B7110" s="247" t="s">
        <v>20257</v>
      </c>
      <c r="C7110" s="251" t="s">
        <v>216</v>
      </c>
      <c r="D7110" s="251" t="s">
        <v>2624</v>
      </c>
      <c r="E7110" s="250" t="s">
        <v>28</v>
      </c>
      <c r="F7110" s="253" t="s">
        <v>24641</v>
      </c>
    </row>
    <row r="7111" spans="1:6" ht="27">
      <c r="A7111" s="246" t="s">
        <v>20258</v>
      </c>
      <c r="B7111" s="247" t="s">
        <v>20259</v>
      </c>
      <c r="C7111" s="251" t="s">
        <v>216</v>
      </c>
      <c r="D7111" s="251" t="s">
        <v>13481</v>
      </c>
      <c r="E7111" s="250" t="s">
        <v>28</v>
      </c>
      <c r="F7111" s="253" t="s">
        <v>657</v>
      </c>
    </row>
    <row r="7112" spans="1:6" ht="27">
      <c r="A7112" s="246" t="s">
        <v>20260</v>
      </c>
      <c r="B7112" s="247" t="s">
        <v>20261</v>
      </c>
      <c r="C7112" s="251" t="s">
        <v>216</v>
      </c>
      <c r="D7112" s="251" t="s">
        <v>12249</v>
      </c>
      <c r="E7112" s="250" t="s">
        <v>28</v>
      </c>
      <c r="F7112" s="253" t="s">
        <v>25310</v>
      </c>
    </row>
    <row r="7113" spans="1:6" ht="27">
      <c r="A7113" s="246" t="s">
        <v>20262</v>
      </c>
      <c r="B7113" s="247" t="s">
        <v>20263</v>
      </c>
      <c r="C7113" s="251" t="s">
        <v>216</v>
      </c>
      <c r="D7113" s="251" t="s">
        <v>20264</v>
      </c>
      <c r="E7113" s="250" t="s">
        <v>28</v>
      </c>
      <c r="F7113" s="253" t="s">
        <v>25311</v>
      </c>
    </row>
    <row r="7114" spans="1:6" ht="27">
      <c r="A7114" s="246" t="s">
        <v>20265</v>
      </c>
      <c r="B7114" s="247" t="s">
        <v>20266</v>
      </c>
      <c r="C7114" s="251" t="s">
        <v>216</v>
      </c>
      <c r="D7114" s="251" t="s">
        <v>20267</v>
      </c>
      <c r="E7114" s="250" t="s">
        <v>28</v>
      </c>
      <c r="F7114" s="253" t="s">
        <v>25312</v>
      </c>
    </row>
    <row r="7115" spans="1:6" ht="27">
      <c r="A7115" s="246" t="s">
        <v>20268</v>
      </c>
      <c r="B7115" s="247" t="s">
        <v>20269</v>
      </c>
      <c r="C7115" s="251" t="s">
        <v>216</v>
      </c>
      <c r="D7115" s="251" t="s">
        <v>1111</v>
      </c>
      <c r="E7115" s="250" t="s">
        <v>28</v>
      </c>
      <c r="F7115" s="253" t="s">
        <v>19875</v>
      </c>
    </row>
    <row r="7116" spans="1:6" ht="40.5">
      <c r="A7116" s="246" t="s">
        <v>20270</v>
      </c>
      <c r="B7116" s="247" t="s">
        <v>20271</v>
      </c>
      <c r="C7116" s="251" t="s">
        <v>216</v>
      </c>
      <c r="D7116" s="251" t="s">
        <v>20272</v>
      </c>
      <c r="E7116" s="250" t="s">
        <v>28</v>
      </c>
      <c r="F7116" s="253" t="s">
        <v>10579</v>
      </c>
    </row>
    <row r="7117" spans="1:6" ht="27">
      <c r="A7117" s="246" t="s">
        <v>20273</v>
      </c>
      <c r="B7117" s="247" t="s">
        <v>20274</v>
      </c>
      <c r="C7117" s="251" t="s">
        <v>216</v>
      </c>
      <c r="D7117" s="251" t="s">
        <v>20275</v>
      </c>
      <c r="E7117" s="250" t="s">
        <v>28</v>
      </c>
      <c r="F7117" s="253" t="s">
        <v>25313</v>
      </c>
    </row>
    <row r="7118" spans="1:6" ht="27">
      <c r="A7118" s="246" t="s">
        <v>20276</v>
      </c>
      <c r="B7118" s="247" t="s">
        <v>20277</v>
      </c>
      <c r="C7118" s="251" t="s">
        <v>216</v>
      </c>
      <c r="D7118" s="251" t="s">
        <v>20278</v>
      </c>
      <c r="E7118" s="250" t="s">
        <v>28</v>
      </c>
      <c r="F7118" s="253" t="s">
        <v>16696</v>
      </c>
    </row>
    <row r="7119" spans="1:6" ht="27">
      <c r="A7119" s="246" t="s">
        <v>20279</v>
      </c>
      <c r="B7119" s="247" t="s">
        <v>20280</v>
      </c>
      <c r="C7119" s="251" t="s">
        <v>216</v>
      </c>
      <c r="D7119" s="251" t="s">
        <v>7916</v>
      </c>
      <c r="E7119" s="250" t="s">
        <v>28</v>
      </c>
      <c r="F7119" s="253" t="s">
        <v>9485</v>
      </c>
    </row>
    <row r="7120" spans="1:6" ht="27">
      <c r="A7120" s="246" t="s">
        <v>20281</v>
      </c>
      <c r="B7120" s="247" t="s">
        <v>20282</v>
      </c>
      <c r="C7120" s="251" t="s">
        <v>216</v>
      </c>
      <c r="D7120" s="251" t="s">
        <v>13881</v>
      </c>
      <c r="E7120" s="250" t="s">
        <v>28</v>
      </c>
      <c r="F7120" s="253" t="s">
        <v>25303</v>
      </c>
    </row>
    <row r="7121" spans="1:6" ht="27">
      <c r="A7121" s="246" t="s">
        <v>20283</v>
      </c>
      <c r="B7121" s="247" t="s">
        <v>20284</v>
      </c>
      <c r="C7121" s="251" t="s">
        <v>216</v>
      </c>
      <c r="D7121" s="251" t="s">
        <v>8549</v>
      </c>
      <c r="E7121" s="250" t="s">
        <v>28</v>
      </c>
      <c r="F7121" s="253" t="s">
        <v>25314</v>
      </c>
    </row>
    <row r="7122" spans="1:6" ht="27">
      <c r="A7122" s="246" t="s">
        <v>20285</v>
      </c>
      <c r="B7122" s="247" t="s">
        <v>20286</v>
      </c>
      <c r="C7122" s="251" t="s">
        <v>216</v>
      </c>
      <c r="D7122" s="251" t="s">
        <v>20287</v>
      </c>
      <c r="E7122" s="250" t="s">
        <v>28</v>
      </c>
      <c r="F7122" s="253" t="s">
        <v>24069</v>
      </c>
    </row>
    <row r="7123" spans="1:6" ht="27">
      <c r="A7123" s="246" t="s">
        <v>20288</v>
      </c>
      <c r="B7123" s="247" t="s">
        <v>20289</v>
      </c>
      <c r="C7123" s="251" t="s">
        <v>216</v>
      </c>
      <c r="D7123" s="251" t="s">
        <v>8549</v>
      </c>
      <c r="E7123" s="250" t="s">
        <v>28</v>
      </c>
      <c r="F7123" s="253" t="s">
        <v>25314</v>
      </c>
    </row>
    <row r="7124" spans="1:6" ht="27">
      <c r="A7124" s="246" t="s">
        <v>20290</v>
      </c>
      <c r="B7124" s="247" t="s">
        <v>20291</v>
      </c>
      <c r="C7124" s="251" t="s">
        <v>216</v>
      </c>
      <c r="D7124" s="251" t="s">
        <v>20292</v>
      </c>
      <c r="E7124" s="250" t="s">
        <v>28</v>
      </c>
      <c r="F7124" s="253" t="s">
        <v>22582</v>
      </c>
    </row>
    <row r="7125" spans="1:6" ht="27">
      <c r="A7125" s="246" t="s">
        <v>20293</v>
      </c>
      <c r="B7125" s="247" t="s">
        <v>20294</v>
      </c>
      <c r="C7125" s="251" t="s">
        <v>216</v>
      </c>
      <c r="D7125" s="251" t="s">
        <v>17332</v>
      </c>
      <c r="E7125" s="250" t="s">
        <v>28</v>
      </c>
      <c r="F7125" s="253" t="s">
        <v>8680</v>
      </c>
    </row>
    <row r="7126" spans="1:6" ht="27">
      <c r="A7126" s="246" t="s">
        <v>20295</v>
      </c>
      <c r="B7126" s="247" t="s">
        <v>20296</v>
      </c>
      <c r="C7126" s="251" t="s">
        <v>216</v>
      </c>
      <c r="D7126" s="251" t="s">
        <v>10220</v>
      </c>
      <c r="E7126" s="250" t="s">
        <v>28</v>
      </c>
      <c r="F7126" s="253" t="s">
        <v>3384</v>
      </c>
    </row>
    <row r="7127" spans="1:6" ht="27">
      <c r="A7127" s="246" t="s">
        <v>20297</v>
      </c>
      <c r="B7127" s="247" t="s">
        <v>20298</v>
      </c>
      <c r="C7127" s="251" t="s">
        <v>216</v>
      </c>
      <c r="D7127" s="251" t="s">
        <v>7902</v>
      </c>
      <c r="E7127" s="250" t="s">
        <v>28</v>
      </c>
      <c r="F7127" s="253" t="s">
        <v>16033</v>
      </c>
    </row>
    <row r="7128" spans="1:6" ht="27">
      <c r="A7128" s="246" t="s">
        <v>20299</v>
      </c>
      <c r="B7128" s="247" t="s">
        <v>20300</v>
      </c>
      <c r="C7128" s="251" t="s">
        <v>216</v>
      </c>
      <c r="D7128" s="251" t="s">
        <v>20301</v>
      </c>
      <c r="E7128" s="250" t="s">
        <v>28</v>
      </c>
      <c r="F7128" s="253" t="s">
        <v>24728</v>
      </c>
    </row>
    <row r="7129" spans="1:6" ht="27">
      <c r="A7129" s="246" t="s">
        <v>20302</v>
      </c>
      <c r="B7129" s="247" t="s">
        <v>20303</v>
      </c>
      <c r="C7129" s="251" t="s">
        <v>216</v>
      </c>
      <c r="D7129" s="251" t="s">
        <v>20150</v>
      </c>
      <c r="E7129" s="250" t="s">
        <v>28</v>
      </c>
      <c r="F7129" s="253" t="s">
        <v>25315</v>
      </c>
    </row>
    <row r="7130" spans="1:6" ht="27">
      <c r="A7130" s="246" t="s">
        <v>20304</v>
      </c>
      <c r="B7130" s="247" t="s">
        <v>20305</v>
      </c>
      <c r="C7130" s="251" t="s">
        <v>216</v>
      </c>
      <c r="D7130" s="251" t="s">
        <v>20185</v>
      </c>
      <c r="E7130" s="250" t="s">
        <v>28</v>
      </c>
      <c r="F7130" s="253" t="s">
        <v>18483</v>
      </c>
    </row>
    <row r="7131" spans="1:6" ht="27">
      <c r="A7131" s="246" t="s">
        <v>20306</v>
      </c>
      <c r="B7131" s="247" t="s">
        <v>20307</v>
      </c>
      <c r="C7131" s="251" t="s">
        <v>216</v>
      </c>
      <c r="D7131" s="251" t="s">
        <v>20308</v>
      </c>
      <c r="E7131" s="250" t="s">
        <v>28</v>
      </c>
      <c r="F7131" s="253" t="s">
        <v>11450</v>
      </c>
    </row>
    <row r="7132" spans="1:6" ht="27">
      <c r="A7132" s="246" t="s">
        <v>20309</v>
      </c>
      <c r="B7132" s="247" t="s">
        <v>20310</v>
      </c>
      <c r="C7132" s="251" t="s">
        <v>216</v>
      </c>
      <c r="D7132" s="251" t="s">
        <v>20311</v>
      </c>
      <c r="E7132" s="250" t="s">
        <v>28</v>
      </c>
      <c r="F7132" s="253" t="s">
        <v>23324</v>
      </c>
    </row>
    <row r="7133" spans="1:6" ht="27">
      <c r="A7133" s="246" t="s">
        <v>20312</v>
      </c>
      <c r="B7133" s="247" t="s">
        <v>20313</v>
      </c>
      <c r="C7133" s="251" t="s">
        <v>216</v>
      </c>
      <c r="D7133" s="251" t="s">
        <v>4483</v>
      </c>
      <c r="E7133" s="250" t="s">
        <v>28</v>
      </c>
      <c r="F7133" s="253" t="s">
        <v>25316</v>
      </c>
    </row>
    <row r="7134" spans="1:6" ht="27">
      <c r="A7134" s="246" t="s">
        <v>20314</v>
      </c>
      <c r="B7134" s="247" t="s">
        <v>20315</v>
      </c>
      <c r="C7134" s="251" t="s">
        <v>216</v>
      </c>
      <c r="D7134" s="251" t="s">
        <v>20316</v>
      </c>
      <c r="E7134" s="250" t="s">
        <v>28</v>
      </c>
      <c r="F7134" s="253" t="s">
        <v>3701</v>
      </c>
    </row>
    <row r="7135" spans="1:6" ht="27">
      <c r="A7135" s="246" t="s">
        <v>20317</v>
      </c>
      <c r="B7135" s="247" t="s">
        <v>20318</v>
      </c>
      <c r="C7135" s="251" t="s">
        <v>216</v>
      </c>
      <c r="D7135" s="251" t="s">
        <v>10861</v>
      </c>
      <c r="E7135" s="250" t="s">
        <v>28</v>
      </c>
      <c r="F7135" s="253" t="s">
        <v>25317</v>
      </c>
    </row>
    <row r="7136" spans="1:6" ht="27">
      <c r="A7136" s="246" t="s">
        <v>20319</v>
      </c>
      <c r="B7136" s="247" t="s">
        <v>20320</v>
      </c>
      <c r="C7136" s="251" t="s">
        <v>216</v>
      </c>
      <c r="D7136" s="251" t="s">
        <v>3051</v>
      </c>
      <c r="E7136" s="250" t="s">
        <v>28</v>
      </c>
      <c r="F7136" s="253" t="s">
        <v>25318</v>
      </c>
    </row>
    <row r="7137" spans="1:6" ht="40.5">
      <c r="A7137" s="246" t="s">
        <v>20321</v>
      </c>
      <c r="B7137" s="247" t="s">
        <v>20322</v>
      </c>
      <c r="C7137" s="251" t="s">
        <v>216</v>
      </c>
      <c r="D7137" s="251" t="s">
        <v>20323</v>
      </c>
      <c r="E7137" s="250" t="s">
        <v>28</v>
      </c>
      <c r="F7137" s="253" t="s">
        <v>24716</v>
      </c>
    </row>
    <row r="7138" spans="1:6" ht="27">
      <c r="A7138" s="246" t="s">
        <v>20324</v>
      </c>
      <c r="B7138" s="247" t="s">
        <v>20325</v>
      </c>
      <c r="C7138" s="251" t="s">
        <v>216</v>
      </c>
      <c r="D7138" s="251" t="s">
        <v>20326</v>
      </c>
      <c r="E7138" s="250" t="s">
        <v>28</v>
      </c>
      <c r="F7138" s="253" t="s">
        <v>23826</v>
      </c>
    </row>
    <row r="7139" spans="1:6" ht="27">
      <c r="A7139" s="246" t="s">
        <v>20327</v>
      </c>
      <c r="B7139" s="247" t="s">
        <v>20328</v>
      </c>
      <c r="C7139" s="251" t="s">
        <v>216</v>
      </c>
      <c r="D7139" s="251" t="s">
        <v>20329</v>
      </c>
      <c r="E7139" s="250" t="s">
        <v>28</v>
      </c>
      <c r="F7139" s="253" t="s">
        <v>14368</v>
      </c>
    </row>
    <row r="7140" spans="1:6" ht="27">
      <c r="A7140" s="246" t="s">
        <v>20330</v>
      </c>
      <c r="B7140" s="247" t="s">
        <v>20331</v>
      </c>
      <c r="C7140" s="251" t="s">
        <v>216</v>
      </c>
      <c r="D7140" s="251" t="s">
        <v>20332</v>
      </c>
      <c r="E7140" s="250" t="s">
        <v>28</v>
      </c>
      <c r="F7140" s="253" t="s">
        <v>25319</v>
      </c>
    </row>
    <row r="7141" spans="1:6" ht="27">
      <c r="A7141" s="246" t="s">
        <v>20333</v>
      </c>
      <c r="B7141" s="247" t="s">
        <v>20334</v>
      </c>
      <c r="C7141" s="251" t="s">
        <v>216</v>
      </c>
      <c r="D7141" s="251" t="s">
        <v>10861</v>
      </c>
      <c r="E7141" s="250" t="s">
        <v>28</v>
      </c>
      <c r="F7141" s="253" t="s">
        <v>17222</v>
      </c>
    </row>
    <row r="7142" spans="1:6" ht="27">
      <c r="A7142" s="246" t="s">
        <v>20335</v>
      </c>
      <c r="B7142" s="247" t="s">
        <v>20336</v>
      </c>
      <c r="C7142" s="251" t="s">
        <v>216</v>
      </c>
      <c r="D7142" s="251" t="s">
        <v>6377</v>
      </c>
      <c r="E7142" s="250" t="s">
        <v>28</v>
      </c>
      <c r="F7142" s="253" t="s">
        <v>25320</v>
      </c>
    </row>
    <row r="7143" spans="1:6" ht="27">
      <c r="A7143" s="246" t="s">
        <v>20337</v>
      </c>
      <c r="B7143" s="247" t="s">
        <v>20338</v>
      </c>
      <c r="C7143" s="251" t="s">
        <v>216</v>
      </c>
      <c r="D7143" s="251" t="s">
        <v>20339</v>
      </c>
      <c r="E7143" s="250" t="s">
        <v>28</v>
      </c>
      <c r="F7143" s="253" t="s">
        <v>25321</v>
      </c>
    </row>
    <row r="7144" spans="1:6" ht="27">
      <c r="A7144" s="246" t="s">
        <v>20340</v>
      </c>
      <c r="B7144" s="247" t="s">
        <v>20341</v>
      </c>
      <c r="C7144" s="251" t="s">
        <v>216</v>
      </c>
      <c r="D7144" s="251" t="s">
        <v>20342</v>
      </c>
      <c r="E7144" s="250" t="s">
        <v>28</v>
      </c>
      <c r="F7144" s="253" t="s">
        <v>25322</v>
      </c>
    </row>
    <row r="7145" spans="1:6" ht="27">
      <c r="A7145" s="246" t="s">
        <v>20343</v>
      </c>
      <c r="B7145" s="247" t="s">
        <v>20344</v>
      </c>
      <c r="C7145" s="251" t="s">
        <v>216</v>
      </c>
      <c r="D7145" s="251" t="s">
        <v>10220</v>
      </c>
      <c r="E7145" s="250" t="s">
        <v>28</v>
      </c>
      <c r="F7145" s="253" t="s">
        <v>25323</v>
      </c>
    </row>
    <row r="7146" spans="1:6" ht="27">
      <c r="A7146" s="246" t="s">
        <v>20345</v>
      </c>
      <c r="B7146" s="247" t="s">
        <v>20346</v>
      </c>
      <c r="C7146" s="251" t="s">
        <v>216</v>
      </c>
      <c r="D7146" s="251" t="s">
        <v>11655</v>
      </c>
      <c r="E7146" s="250" t="s">
        <v>28</v>
      </c>
      <c r="F7146" s="253" t="s">
        <v>13363</v>
      </c>
    </row>
    <row r="7147" spans="1:6" ht="27">
      <c r="A7147" s="246" t="s">
        <v>20347</v>
      </c>
      <c r="B7147" s="247" t="s">
        <v>20348</v>
      </c>
      <c r="C7147" s="251" t="s">
        <v>216</v>
      </c>
      <c r="D7147" s="251" t="s">
        <v>18673</v>
      </c>
      <c r="E7147" s="250" t="s">
        <v>28</v>
      </c>
      <c r="F7147" s="253" t="s">
        <v>24130</v>
      </c>
    </row>
    <row r="7148" spans="1:6" ht="27">
      <c r="A7148" s="246" t="s">
        <v>20349</v>
      </c>
      <c r="B7148" s="247" t="s">
        <v>20350</v>
      </c>
      <c r="C7148" s="251" t="s">
        <v>216</v>
      </c>
      <c r="D7148" s="251" t="s">
        <v>20351</v>
      </c>
      <c r="E7148" s="250" t="s">
        <v>28</v>
      </c>
      <c r="F7148" s="253" t="s">
        <v>25201</v>
      </c>
    </row>
    <row r="7149" spans="1:6" ht="27">
      <c r="A7149" s="246" t="s">
        <v>20352</v>
      </c>
      <c r="B7149" s="247" t="s">
        <v>20353</v>
      </c>
      <c r="C7149" s="251" t="s">
        <v>216</v>
      </c>
      <c r="D7149" s="251" t="s">
        <v>8953</v>
      </c>
      <c r="E7149" s="250" t="s">
        <v>28</v>
      </c>
      <c r="F7149" s="253" t="s">
        <v>23313</v>
      </c>
    </row>
    <row r="7150" spans="1:6" ht="27">
      <c r="A7150" s="246" t="s">
        <v>20354</v>
      </c>
      <c r="B7150" s="247" t="s">
        <v>20355</v>
      </c>
      <c r="C7150" s="251" t="s">
        <v>216</v>
      </c>
      <c r="D7150" s="251" t="s">
        <v>20356</v>
      </c>
      <c r="E7150" s="250" t="s">
        <v>28</v>
      </c>
      <c r="F7150" s="253" t="s">
        <v>25324</v>
      </c>
    </row>
    <row r="7151" spans="1:6" ht="27">
      <c r="A7151" s="246" t="s">
        <v>20357</v>
      </c>
      <c r="B7151" s="247" t="s">
        <v>20358</v>
      </c>
      <c r="C7151" s="251" t="s">
        <v>216</v>
      </c>
      <c r="D7151" s="251" t="s">
        <v>20359</v>
      </c>
      <c r="E7151" s="250" t="s">
        <v>28</v>
      </c>
      <c r="F7151" s="253" t="s">
        <v>24674</v>
      </c>
    </row>
    <row r="7152" spans="1:6" ht="27">
      <c r="A7152" s="246" t="s">
        <v>20360</v>
      </c>
      <c r="B7152" s="247" t="s">
        <v>20361</v>
      </c>
      <c r="C7152" s="251" t="s">
        <v>216</v>
      </c>
      <c r="D7152" s="251" t="s">
        <v>20362</v>
      </c>
      <c r="E7152" s="250" t="s">
        <v>28</v>
      </c>
      <c r="F7152" s="253" t="s">
        <v>25325</v>
      </c>
    </row>
    <row r="7153" spans="1:6" ht="27">
      <c r="A7153" s="246" t="s">
        <v>20363</v>
      </c>
      <c r="B7153" s="247" t="s">
        <v>20364</v>
      </c>
      <c r="C7153" s="251" t="s">
        <v>216</v>
      </c>
      <c r="D7153" s="251" t="s">
        <v>20365</v>
      </c>
      <c r="E7153" s="250" t="s">
        <v>28</v>
      </c>
      <c r="F7153" s="253" t="s">
        <v>25326</v>
      </c>
    </row>
    <row r="7154" spans="1:6" ht="27">
      <c r="A7154" s="246" t="s">
        <v>20366</v>
      </c>
      <c r="B7154" s="247" t="s">
        <v>20367</v>
      </c>
      <c r="C7154" s="251" t="s">
        <v>216</v>
      </c>
      <c r="D7154" s="251" t="s">
        <v>20368</v>
      </c>
      <c r="E7154" s="250" t="s">
        <v>28</v>
      </c>
      <c r="F7154" s="253" t="s">
        <v>23887</v>
      </c>
    </row>
    <row r="7155" spans="1:6" ht="27">
      <c r="A7155" s="246" t="s">
        <v>20369</v>
      </c>
      <c r="B7155" s="247" t="s">
        <v>20370</v>
      </c>
      <c r="C7155" s="251" t="s">
        <v>216</v>
      </c>
      <c r="D7155" s="251" t="s">
        <v>20371</v>
      </c>
      <c r="E7155" s="250" t="s">
        <v>28</v>
      </c>
      <c r="F7155" s="253" t="s">
        <v>25327</v>
      </c>
    </row>
    <row r="7156" spans="1:6" ht="27">
      <c r="A7156" s="246" t="s">
        <v>20372</v>
      </c>
      <c r="B7156" s="247" t="s">
        <v>20373</v>
      </c>
      <c r="C7156" s="251" t="s">
        <v>216</v>
      </c>
      <c r="D7156" s="251" t="s">
        <v>20374</v>
      </c>
      <c r="E7156" s="250" t="s">
        <v>28</v>
      </c>
      <c r="F7156" s="253" t="s">
        <v>25328</v>
      </c>
    </row>
    <row r="7157" spans="1:6" ht="27">
      <c r="A7157" s="246" t="s">
        <v>20375</v>
      </c>
      <c r="B7157" s="247" t="s">
        <v>20376</v>
      </c>
      <c r="C7157" s="251" t="s">
        <v>20377</v>
      </c>
      <c r="D7157" s="251" t="s">
        <v>20378</v>
      </c>
      <c r="E7157" s="250" t="s">
        <v>28</v>
      </c>
      <c r="F7157" s="253" t="s">
        <v>25329</v>
      </c>
    </row>
    <row r="7158" spans="1:6" ht="27">
      <c r="A7158" s="246" t="s">
        <v>20379</v>
      </c>
      <c r="B7158" s="247" t="s">
        <v>20328</v>
      </c>
      <c r="C7158" s="251" t="s">
        <v>20377</v>
      </c>
      <c r="D7158" s="251" t="s">
        <v>20380</v>
      </c>
      <c r="E7158" s="250" t="s">
        <v>28</v>
      </c>
      <c r="F7158" s="253" t="s">
        <v>25330</v>
      </c>
    </row>
    <row r="7159" spans="1:6" ht="27">
      <c r="A7159" s="246" t="s">
        <v>20381</v>
      </c>
      <c r="B7159" s="247" t="s">
        <v>20348</v>
      </c>
      <c r="C7159" s="251" t="s">
        <v>20377</v>
      </c>
      <c r="D7159" s="251" t="s">
        <v>20382</v>
      </c>
      <c r="E7159" s="250" t="s">
        <v>28</v>
      </c>
      <c r="F7159" s="253" t="s">
        <v>25331</v>
      </c>
    </row>
    <row r="7160" spans="1:6" ht="27">
      <c r="A7160" s="246" t="s">
        <v>20383</v>
      </c>
      <c r="B7160" s="247" t="s">
        <v>20350</v>
      </c>
      <c r="C7160" s="251" t="s">
        <v>20377</v>
      </c>
      <c r="D7160" s="251" t="s">
        <v>20384</v>
      </c>
      <c r="E7160" s="250" t="s">
        <v>28</v>
      </c>
      <c r="F7160" s="253" t="s">
        <v>25332</v>
      </c>
    </row>
    <row r="7161" spans="1:6" ht="27">
      <c r="A7161" s="246" t="s">
        <v>20385</v>
      </c>
      <c r="B7161" s="247" t="s">
        <v>20344</v>
      </c>
      <c r="C7161" s="251" t="s">
        <v>20377</v>
      </c>
      <c r="D7161" s="251" t="s">
        <v>20386</v>
      </c>
      <c r="E7161" s="250" t="s">
        <v>28</v>
      </c>
      <c r="F7161" s="253" t="s">
        <v>25333</v>
      </c>
    </row>
    <row r="7162" spans="1:6" ht="27">
      <c r="A7162" s="246" t="s">
        <v>20387</v>
      </c>
      <c r="B7162" s="247" t="s">
        <v>20331</v>
      </c>
      <c r="C7162" s="251" t="s">
        <v>20377</v>
      </c>
      <c r="D7162" s="251" t="s">
        <v>20388</v>
      </c>
      <c r="E7162" s="250" t="s">
        <v>28</v>
      </c>
      <c r="F7162" s="253" t="s">
        <v>25334</v>
      </c>
    </row>
    <row r="7163" spans="1:6" ht="27">
      <c r="A7163" s="246" t="s">
        <v>20389</v>
      </c>
      <c r="B7163" s="247" t="s">
        <v>20334</v>
      </c>
      <c r="C7163" s="251" t="s">
        <v>20377</v>
      </c>
      <c r="D7163" s="251" t="s">
        <v>20390</v>
      </c>
      <c r="E7163" s="250" t="s">
        <v>28</v>
      </c>
      <c r="F7163" s="253" t="s">
        <v>25335</v>
      </c>
    </row>
    <row r="7164" spans="1:6" ht="27">
      <c r="A7164" s="246" t="s">
        <v>20391</v>
      </c>
      <c r="B7164" s="247" t="s">
        <v>20355</v>
      </c>
      <c r="C7164" s="251" t="s">
        <v>20377</v>
      </c>
      <c r="D7164" s="251" t="s">
        <v>20392</v>
      </c>
      <c r="E7164" s="250" t="s">
        <v>28</v>
      </c>
      <c r="F7164" s="253" t="s">
        <v>25336</v>
      </c>
    </row>
    <row r="7165" spans="1:6" ht="27">
      <c r="A7165" s="246" t="s">
        <v>20393</v>
      </c>
      <c r="B7165" s="247" t="s">
        <v>20346</v>
      </c>
      <c r="C7165" s="251" t="s">
        <v>20377</v>
      </c>
      <c r="D7165" s="251" t="s">
        <v>20394</v>
      </c>
      <c r="E7165" s="250" t="s">
        <v>28</v>
      </c>
      <c r="F7165" s="253" t="s">
        <v>25337</v>
      </c>
    </row>
    <row r="7166" spans="1:6" ht="27">
      <c r="A7166" s="246" t="s">
        <v>20395</v>
      </c>
      <c r="B7166" s="247" t="s">
        <v>20358</v>
      </c>
      <c r="C7166" s="251" t="s">
        <v>20377</v>
      </c>
      <c r="D7166" s="251" t="s">
        <v>20396</v>
      </c>
      <c r="E7166" s="250" t="s">
        <v>28</v>
      </c>
      <c r="F7166" s="253" t="s">
        <v>25338</v>
      </c>
    </row>
    <row r="7167" spans="1:6" ht="27">
      <c r="A7167" s="246" t="s">
        <v>20397</v>
      </c>
      <c r="B7167" s="247" t="s">
        <v>20361</v>
      </c>
      <c r="C7167" s="251" t="s">
        <v>20377</v>
      </c>
      <c r="D7167" s="251" t="s">
        <v>20398</v>
      </c>
      <c r="E7167" s="250" t="s">
        <v>28</v>
      </c>
      <c r="F7167" s="253" t="s">
        <v>25339</v>
      </c>
    </row>
    <row r="7168" spans="1:6" ht="27">
      <c r="A7168" s="246" t="s">
        <v>20399</v>
      </c>
      <c r="B7168" s="247" t="s">
        <v>20400</v>
      </c>
      <c r="C7168" s="251" t="s">
        <v>20377</v>
      </c>
      <c r="D7168" s="251" t="s">
        <v>20401</v>
      </c>
      <c r="E7168" s="250" t="s">
        <v>28</v>
      </c>
      <c r="F7168" s="253" t="s">
        <v>25340</v>
      </c>
    </row>
    <row r="7169" spans="1:6" ht="27">
      <c r="A7169" s="246" t="s">
        <v>20402</v>
      </c>
      <c r="B7169" s="247" t="s">
        <v>20403</v>
      </c>
      <c r="C7169" s="251" t="s">
        <v>20377</v>
      </c>
      <c r="D7169" s="251" t="s">
        <v>20404</v>
      </c>
      <c r="E7169" s="250" t="s">
        <v>28</v>
      </c>
      <c r="F7169" s="253" t="s">
        <v>25341</v>
      </c>
    </row>
    <row r="7170" spans="1:6" ht="27">
      <c r="A7170" s="246" t="s">
        <v>20405</v>
      </c>
      <c r="B7170" s="247" t="s">
        <v>20406</v>
      </c>
      <c r="C7170" s="251" t="s">
        <v>20377</v>
      </c>
      <c r="D7170" s="251" t="s">
        <v>20407</v>
      </c>
      <c r="E7170" s="250" t="s">
        <v>28</v>
      </c>
      <c r="F7170" s="253" t="s">
        <v>25342</v>
      </c>
    </row>
    <row r="7171" spans="1:6" ht="27">
      <c r="A7171" s="246" t="s">
        <v>20408</v>
      </c>
      <c r="B7171" s="247" t="s">
        <v>20409</v>
      </c>
      <c r="C7171" s="251" t="s">
        <v>20377</v>
      </c>
      <c r="D7171" s="251" t="s">
        <v>20410</v>
      </c>
      <c r="E7171" s="250" t="s">
        <v>28</v>
      </c>
      <c r="F7171" s="253" t="s">
        <v>25343</v>
      </c>
    </row>
    <row r="7172" spans="1:6" ht="27">
      <c r="A7172" s="246" t="s">
        <v>20411</v>
      </c>
      <c r="B7172" s="247" t="s">
        <v>20364</v>
      </c>
      <c r="C7172" s="251" t="s">
        <v>20377</v>
      </c>
      <c r="D7172" s="251" t="s">
        <v>20412</v>
      </c>
      <c r="E7172" s="250" t="s">
        <v>28</v>
      </c>
      <c r="F7172" s="253" t="s">
        <v>25344</v>
      </c>
    </row>
    <row r="7173" spans="1:6" ht="27">
      <c r="A7173" s="246" t="s">
        <v>20413</v>
      </c>
      <c r="B7173" s="247" t="s">
        <v>20367</v>
      </c>
      <c r="C7173" s="251" t="s">
        <v>20377</v>
      </c>
      <c r="D7173" s="251" t="s">
        <v>20414</v>
      </c>
      <c r="E7173" s="250" t="s">
        <v>28</v>
      </c>
      <c r="F7173" s="253" t="s">
        <v>25345</v>
      </c>
    </row>
    <row r="7174" spans="1:6" ht="40.5">
      <c r="A7174" s="246" t="s">
        <v>20415</v>
      </c>
      <c r="B7174" s="247" t="s">
        <v>20416</v>
      </c>
      <c r="C7174" s="251" t="s">
        <v>216</v>
      </c>
      <c r="D7174" s="251" t="s">
        <v>3553</v>
      </c>
      <c r="E7174" s="250" t="s">
        <v>28</v>
      </c>
      <c r="F7174" s="253" t="s">
        <v>2613</v>
      </c>
    </row>
    <row r="7175" spans="1:6" ht="40.5">
      <c r="A7175" s="246" t="s">
        <v>20417</v>
      </c>
      <c r="B7175" s="247" t="s">
        <v>20418</v>
      </c>
      <c r="C7175" s="251" t="s">
        <v>216</v>
      </c>
      <c r="D7175" s="251" t="s">
        <v>3273</v>
      </c>
      <c r="E7175" s="250" t="s">
        <v>28</v>
      </c>
      <c r="F7175" s="253" t="s">
        <v>2344</v>
      </c>
    </row>
    <row r="7176" spans="1:6" ht="40.5">
      <c r="A7176" s="246" t="s">
        <v>20419</v>
      </c>
      <c r="B7176" s="247" t="s">
        <v>20420</v>
      </c>
      <c r="C7176" s="251" t="s">
        <v>216</v>
      </c>
      <c r="D7176" s="251" t="s">
        <v>3273</v>
      </c>
      <c r="E7176" s="250" t="s">
        <v>28</v>
      </c>
      <c r="F7176" s="253" t="s">
        <v>2344</v>
      </c>
    </row>
    <row r="7177" spans="1:6" ht="40.5">
      <c r="A7177" s="246" t="s">
        <v>20421</v>
      </c>
      <c r="B7177" s="247" t="s">
        <v>20422</v>
      </c>
      <c r="C7177" s="251" t="s">
        <v>216</v>
      </c>
      <c r="D7177" s="251" t="s">
        <v>2613</v>
      </c>
      <c r="E7177" s="250" t="s">
        <v>28</v>
      </c>
      <c r="F7177" s="253" t="s">
        <v>2056</v>
      </c>
    </row>
    <row r="7178" spans="1:6" ht="40.5">
      <c r="A7178" s="246" t="s">
        <v>20423</v>
      </c>
      <c r="B7178" s="247" t="s">
        <v>20424</v>
      </c>
      <c r="C7178" s="251" t="s">
        <v>216</v>
      </c>
      <c r="D7178" s="251" t="s">
        <v>3273</v>
      </c>
      <c r="E7178" s="250" t="s">
        <v>28</v>
      </c>
      <c r="F7178" s="253" t="s">
        <v>20462</v>
      </c>
    </row>
    <row r="7179" spans="1:6" ht="40.5">
      <c r="A7179" s="246" t="s">
        <v>20425</v>
      </c>
      <c r="B7179" s="247" t="s">
        <v>20426</v>
      </c>
      <c r="C7179" s="251" t="s">
        <v>216</v>
      </c>
      <c r="D7179" s="251" t="s">
        <v>2613</v>
      </c>
      <c r="E7179" s="250" t="s">
        <v>28</v>
      </c>
      <c r="F7179" s="253" t="s">
        <v>2056</v>
      </c>
    </row>
    <row r="7180" spans="1:6" ht="27">
      <c r="A7180" s="246" t="s">
        <v>20427</v>
      </c>
      <c r="B7180" s="247" t="s">
        <v>20428</v>
      </c>
      <c r="C7180" s="251" t="s">
        <v>216</v>
      </c>
      <c r="D7180" s="251" t="s">
        <v>1784</v>
      </c>
      <c r="E7180" s="250" t="s">
        <v>28</v>
      </c>
      <c r="F7180" s="253" t="s">
        <v>20462</v>
      </c>
    </row>
    <row r="7181" spans="1:6" ht="40.5">
      <c r="A7181" s="246" t="s">
        <v>20429</v>
      </c>
      <c r="B7181" s="247" t="s">
        <v>20430</v>
      </c>
      <c r="C7181" s="251" t="s">
        <v>216</v>
      </c>
      <c r="D7181" s="251" t="s">
        <v>2883</v>
      </c>
      <c r="E7181" s="250" t="s">
        <v>28</v>
      </c>
      <c r="F7181" s="253" t="s">
        <v>3394</v>
      </c>
    </row>
    <row r="7182" spans="1:6" ht="40.5">
      <c r="A7182" s="246" t="s">
        <v>20431</v>
      </c>
      <c r="B7182" s="247" t="s">
        <v>20432</v>
      </c>
      <c r="C7182" s="251" t="s">
        <v>216</v>
      </c>
      <c r="D7182" s="251" t="s">
        <v>2886</v>
      </c>
      <c r="E7182" s="250" t="s">
        <v>28</v>
      </c>
      <c r="F7182" s="253" t="s">
        <v>2621</v>
      </c>
    </row>
    <row r="7183" spans="1:6" ht="40.5">
      <c r="A7183" s="246" t="s">
        <v>20433</v>
      </c>
      <c r="B7183" s="247" t="s">
        <v>20434</v>
      </c>
      <c r="C7183" s="251" t="s">
        <v>216</v>
      </c>
      <c r="D7183" s="251" t="s">
        <v>1871</v>
      </c>
      <c r="E7183" s="250" t="s">
        <v>28</v>
      </c>
      <c r="F7183" s="253" t="s">
        <v>3268</v>
      </c>
    </row>
    <row r="7184" spans="1:6" ht="40.5">
      <c r="A7184" s="246" t="s">
        <v>20435</v>
      </c>
      <c r="B7184" s="247" t="s">
        <v>20436</v>
      </c>
      <c r="C7184" s="251" t="s">
        <v>216</v>
      </c>
      <c r="D7184" s="251" t="s">
        <v>2179</v>
      </c>
      <c r="E7184" s="250" t="s">
        <v>28</v>
      </c>
      <c r="F7184" s="253" t="s">
        <v>3553</v>
      </c>
    </row>
    <row r="7185" spans="1:6" ht="40.5">
      <c r="A7185" s="246" t="s">
        <v>20437</v>
      </c>
      <c r="B7185" s="247" t="s">
        <v>20438</v>
      </c>
      <c r="C7185" s="251" t="s">
        <v>216</v>
      </c>
      <c r="D7185" s="251" t="s">
        <v>2344</v>
      </c>
      <c r="E7185" s="250" t="s">
        <v>28</v>
      </c>
      <c r="F7185" s="253" t="s">
        <v>20449</v>
      </c>
    </row>
    <row r="7186" spans="1:6" ht="40.5">
      <c r="A7186" s="246" t="s">
        <v>20439</v>
      </c>
      <c r="B7186" s="247" t="s">
        <v>20440</v>
      </c>
      <c r="C7186" s="251" t="s">
        <v>216</v>
      </c>
      <c r="D7186" s="251" t="s">
        <v>2613</v>
      </c>
      <c r="E7186" s="250" t="s">
        <v>28</v>
      </c>
      <c r="F7186" s="253" t="s">
        <v>2056</v>
      </c>
    </row>
    <row r="7187" spans="1:6" ht="40.5">
      <c r="A7187" s="246" t="s">
        <v>20441</v>
      </c>
      <c r="B7187" s="247" t="s">
        <v>20442</v>
      </c>
      <c r="C7187" s="251" t="s">
        <v>216</v>
      </c>
      <c r="D7187" s="251" t="s">
        <v>3553</v>
      </c>
      <c r="E7187" s="250" t="s">
        <v>28</v>
      </c>
      <c r="F7187" s="253" t="s">
        <v>2613</v>
      </c>
    </row>
    <row r="7188" spans="1:6" ht="40.5">
      <c r="A7188" s="246" t="s">
        <v>20443</v>
      </c>
      <c r="B7188" s="247" t="s">
        <v>20444</v>
      </c>
      <c r="C7188" s="251" t="s">
        <v>216</v>
      </c>
      <c r="D7188" s="251" t="s">
        <v>3097</v>
      </c>
      <c r="E7188" s="250" t="s">
        <v>28</v>
      </c>
      <c r="F7188" s="253" t="s">
        <v>2536</v>
      </c>
    </row>
    <row r="7189" spans="1:6" ht="40.5">
      <c r="A7189" s="246" t="s">
        <v>20445</v>
      </c>
      <c r="B7189" s="247" t="s">
        <v>20446</v>
      </c>
      <c r="C7189" s="251" t="s">
        <v>216</v>
      </c>
      <c r="D7189" s="251" t="s">
        <v>3906</v>
      </c>
      <c r="E7189" s="250" t="s">
        <v>28</v>
      </c>
      <c r="F7189" s="253" t="s">
        <v>2045</v>
      </c>
    </row>
    <row r="7190" spans="1:6" ht="40.5">
      <c r="A7190" s="246" t="s">
        <v>20447</v>
      </c>
      <c r="B7190" s="247" t="s">
        <v>20448</v>
      </c>
      <c r="C7190" s="251" t="s">
        <v>216</v>
      </c>
      <c r="D7190" s="251" t="s">
        <v>20449</v>
      </c>
      <c r="E7190" s="250" t="s">
        <v>28</v>
      </c>
      <c r="F7190" s="253" t="s">
        <v>19200</v>
      </c>
    </row>
    <row r="7191" spans="1:6" ht="40.5">
      <c r="A7191" s="246" t="s">
        <v>20450</v>
      </c>
      <c r="B7191" s="247" t="s">
        <v>20451</v>
      </c>
      <c r="C7191" s="251" t="s">
        <v>216</v>
      </c>
      <c r="D7191" s="251" t="s">
        <v>3582</v>
      </c>
      <c r="E7191" s="250" t="s">
        <v>28</v>
      </c>
      <c r="F7191" s="253" t="s">
        <v>19613</v>
      </c>
    </row>
    <row r="7192" spans="1:6" ht="40.5">
      <c r="A7192" s="246" t="s">
        <v>20452</v>
      </c>
      <c r="B7192" s="247" t="s">
        <v>20453</v>
      </c>
      <c r="C7192" s="251" t="s">
        <v>216</v>
      </c>
      <c r="D7192" s="251" t="s">
        <v>2109</v>
      </c>
      <c r="E7192" s="250" t="s">
        <v>28</v>
      </c>
      <c r="F7192" s="253" t="s">
        <v>3232</v>
      </c>
    </row>
    <row r="7193" spans="1:6" ht="27">
      <c r="A7193" s="246" t="s">
        <v>20454</v>
      </c>
      <c r="B7193" s="247" t="s">
        <v>20455</v>
      </c>
      <c r="C7193" s="251" t="s">
        <v>216</v>
      </c>
      <c r="D7193" s="251" t="s">
        <v>1784</v>
      </c>
      <c r="E7193" s="250" t="s">
        <v>28</v>
      </c>
      <c r="F7193" s="253" t="s">
        <v>20462</v>
      </c>
    </row>
    <row r="7194" spans="1:6" ht="40.5">
      <c r="A7194" s="246" t="s">
        <v>20456</v>
      </c>
      <c r="B7194" s="247" t="s">
        <v>20457</v>
      </c>
      <c r="C7194" s="251" t="s">
        <v>216</v>
      </c>
      <c r="D7194" s="251" t="s">
        <v>3906</v>
      </c>
      <c r="E7194" s="250" t="s">
        <v>28</v>
      </c>
      <c r="F7194" s="253" t="s">
        <v>20484</v>
      </c>
    </row>
    <row r="7195" spans="1:6" ht="40.5">
      <c r="A7195" s="246" t="s">
        <v>20458</v>
      </c>
      <c r="B7195" s="247" t="s">
        <v>20459</v>
      </c>
      <c r="C7195" s="251" t="s">
        <v>216</v>
      </c>
      <c r="D7195" s="251" t="s">
        <v>1784</v>
      </c>
      <c r="E7195" s="250" t="s">
        <v>28</v>
      </c>
      <c r="F7195" s="253" t="s">
        <v>20462</v>
      </c>
    </row>
    <row r="7196" spans="1:6" ht="40.5">
      <c r="A7196" s="246" t="s">
        <v>20460</v>
      </c>
      <c r="B7196" s="247" t="s">
        <v>20461</v>
      </c>
      <c r="C7196" s="251" t="s">
        <v>216</v>
      </c>
      <c r="D7196" s="251" t="s">
        <v>20462</v>
      </c>
      <c r="E7196" s="250" t="s">
        <v>28</v>
      </c>
      <c r="F7196" s="253" t="s">
        <v>20449</v>
      </c>
    </row>
    <row r="7197" spans="1:6" ht="27">
      <c r="A7197" s="246" t="s">
        <v>20463</v>
      </c>
      <c r="B7197" s="247" t="s">
        <v>20464</v>
      </c>
      <c r="C7197" s="251" t="s">
        <v>216</v>
      </c>
      <c r="D7197" s="251" t="s">
        <v>20465</v>
      </c>
      <c r="E7197" s="250" t="s">
        <v>28</v>
      </c>
      <c r="F7197" s="253" t="s">
        <v>3023</v>
      </c>
    </row>
    <row r="7198" spans="1:6" ht="40.5">
      <c r="A7198" s="246" t="s">
        <v>20466</v>
      </c>
      <c r="B7198" s="247" t="s">
        <v>20467</v>
      </c>
      <c r="C7198" s="251" t="s">
        <v>216</v>
      </c>
      <c r="D7198" s="251" t="s">
        <v>20465</v>
      </c>
      <c r="E7198" s="250" t="s">
        <v>28</v>
      </c>
      <c r="F7198" s="253" t="s">
        <v>3023</v>
      </c>
    </row>
    <row r="7199" spans="1:6" ht="27">
      <c r="A7199" s="246" t="s">
        <v>20468</v>
      </c>
      <c r="B7199" s="247" t="s">
        <v>20469</v>
      </c>
      <c r="C7199" s="251" t="s">
        <v>216</v>
      </c>
      <c r="D7199" s="251" t="s">
        <v>3364</v>
      </c>
      <c r="E7199" s="250" t="s">
        <v>28</v>
      </c>
      <c r="F7199" s="253" t="s">
        <v>3559</v>
      </c>
    </row>
    <row r="7200" spans="1:6" ht="40.5">
      <c r="A7200" s="246" t="s">
        <v>20470</v>
      </c>
      <c r="B7200" s="247" t="s">
        <v>20471</v>
      </c>
      <c r="C7200" s="251" t="s">
        <v>216</v>
      </c>
      <c r="D7200" s="251" t="s">
        <v>2675</v>
      </c>
      <c r="E7200" s="250" t="s">
        <v>28</v>
      </c>
      <c r="F7200" s="253" t="s">
        <v>20751</v>
      </c>
    </row>
    <row r="7201" spans="1:6" ht="27">
      <c r="A7201" s="246" t="s">
        <v>20472</v>
      </c>
      <c r="B7201" s="247" t="s">
        <v>20473</v>
      </c>
      <c r="C7201" s="251" t="s">
        <v>216</v>
      </c>
      <c r="D7201" s="251" t="s">
        <v>1784</v>
      </c>
      <c r="E7201" s="250" t="s">
        <v>28</v>
      </c>
      <c r="F7201" s="253" t="s">
        <v>20462</v>
      </c>
    </row>
    <row r="7202" spans="1:6" ht="40.5">
      <c r="A7202" s="246" t="s">
        <v>20474</v>
      </c>
      <c r="B7202" s="247" t="s">
        <v>20475</v>
      </c>
      <c r="C7202" s="251" t="s">
        <v>216</v>
      </c>
      <c r="D7202" s="251" t="s">
        <v>2089</v>
      </c>
      <c r="E7202" s="250" t="s">
        <v>28</v>
      </c>
      <c r="F7202" s="253" t="s">
        <v>2878</v>
      </c>
    </row>
    <row r="7203" spans="1:6" ht="27">
      <c r="A7203" s="246" t="s">
        <v>20476</v>
      </c>
      <c r="B7203" s="247" t="s">
        <v>20477</v>
      </c>
      <c r="C7203" s="251" t="s">
        <v>216</v>
      </c>
      <c r="D7203" s="251" t="s">
        <v>19200</v>
      </c>
      <c r="E7203" s="250" t="s">
        <v>28</v>
      </c>
      <c r="F7203" s="253" t="s">
        <v>19128</v>
      </c>
    </row>
    <row r="7204" spans="1:6" ht="27">
      <c r="A7204" s="246" t="s">
        <v>20478</v>
      </c>
      <c r="B7204" s="247" t="s">
        <v>20479</v>
      </c>
      <c r="C7204" s="251" t="s">
        <v>216</v>
      </c>
      <c r="D7204" s="251" t="s">
        <v>20449</v>
      </c>
      <c r="E7204" s="250" t="s">
        <v>28</v>
      </c>
      <c r="F7204" s="253" t="s">
        <v>19200</v>
      </c>
    </row>
    <row r="7205" spans="1:6" ht="40.5">
      <c r="A7205" s="246" t="s">
        <v>20480</v>
      </c>
      <c r="B7205" s="247" t="s">
        <v>20481</v>
      </c>
      <c r="C7205" s="251" t="s">
        <v>216</v>
      </c>
      <c r="D7205" s="251" t="s">
        <v>20449</v>
      </c>
      <c r="E7205" s="250" t="s">
        <v>28</v>
      </c>
      <c r="F7205" s="253" t="s">
        <v>19200</v>
      </c>
    </row>
    <row r="7206" spans="1:6" ht="40.5">
      <c r="A7206" s="246" t="s">
        <v>20482</v>
      </c>
      <c r="B7206" s="247" t="s">
        <v>20483</v>
      </c>
      <c r="C7206" s="251" t="s">
        <v>216</v>
      </c>
      <c r="D7206" s="251" t="s">
        <v>20484</v>
      </c>
      <c r="E7206" s="250" t="s">
        <v>28</v>
      </c>
      <c r="F7206" s="253" t="s">
        <v>3439</v>
      </c>
    </row>
    <row r="7207" spans="1:6" ht="40.5">
      <c r="A7207" s="246" t="s">
        <v>20485</v>
      </c>
      <c r="B7207" s="247" t="s">
        <v>20486</v>
      </c>
      <c r="C7207" s="251" t="s">
        <v>216</v>
      </c>
      <c r="D7207" s="251" t="s">
        <v>2666</v>
      </c>
      <c r="E7207" s="250" t="s">
        <v>28</v>
      </c>
      <c r="F7207" s="253" t="s">
        <v>1971</v>
      </c>
    </row>
    <row r="7208" spans="1:6" ht="40.5">
      <c r="A7208" s="246" t="s">
        <v>20487</v>
      </c>
      <c r="B7208" s="247" t="s">
        <v>20488</v>
      </c>
      <c r="C7208" s="251" t="s">
        <v>216</v>
      </c>
      <c r="D7208" s="251" t="s">
        <v>20449</v>
      </c>
      <c r="E7208" s="250" t="s">
        <v>28</v>
      </c>
      <c r="F7208" s="253" t="s">
        <v>19200</v>
      </c>
    </row>
    <row r="7209" spans="1:6" ht="40.5">
      <c r="A7209" s="246" t="s">
        <v>20489</v>
      </c>
      <c r="B7209" s="247" t="s">
        <v>20490</v>
      </c>
      <c r="C7209" s="251" t="s">
        <v>216</v>
      </c>
      <c r="D7209" s="251" t="s">
        <v>2913</v>
      </c>
      <c r="E7209" s="250" t="s">
        <v>28</v>
      </c>
      <c r="F7209" s="253" t="s">
        <v>2506</v>
      </c>
    </row>
    <row r="7210" spans="1:6" ht="40.5">
      <c r="A7210" s="246" t="s">
        <v>20491</v>
      </c>
      <c r="B7210" s="247" t="s">
        <v>20492</v>
      </c>
      <c r="C7210" s="251" t="s">
        <v>216</v>
      </c>
      <c r="D7210" s="251" t="s">
        <v>2515</v>
      </c>
      <c r="E7210" s="250" t="s">
        <v>28</v>
      </c>
      <c r="F7210" s="253" t="s">
        <v>2191</v>
      </c>
    </row>
    <row r="7211" spans="1:6" ht="40.5">
      <c r="A7211" s="246" t="s">
        <v>20493</v>
      </c>
      <c r="B7211" s="247" t="s">
        <v>20494</v>
      </c>
      <c r="C7211" s="251" t="s">
        <v>216</v>
      </c>
      <c r="D7211" s="251" t="s">
        <v>2179</v>
      </c>
      <c r="E7211" s="250" t="s">
        <v>28</v>
      </c>
      <c r="F7211" s="253" t="s">
        <v>3553</v>
      </c>
    </row>
    <row r="7212" spans="1:6" ht="40.5">
      <c r="A7212" s="246" t="s">
        <v>20495</v>
      </c>
      <c r="B7212" s="247" t="s">
        <v>20496</v>
      </c>
      <c r="C7212" s="251" t="s">
        <v>216</v>
      </c>
      <c r="D7212" s="251" t="s">
        <v>3343</v>
      </c>
      <c r="E7212" s="250" t="s">
        <v>28</v>
      </c>
      <c r="F7212" s="253" t="s">
        <v>3273</v>
      </c>
    </row>
    <row r="7213" spans="1:6" ht="40.5">
      <c r="A7213" s="246" t="s">
        <v>20497</v>
      </c>
      <c r="B7213" s="247" t="s">
        <v>20498</v>
      </c>
      <c r="C7213" s="251" t="s">
        <v>216</v>
      </c>
      <c r="D7213" s="251" t="s">
        <v>2515</v>
      </c>
      <c r="E7213" s="250" t="s">
        <v>28</v>
      </c>
      <c r="F7213" s="253" t="s">
        <v>2191</v>
      </c>
    </row>
    <row r="7214" spans="1:6" ht="40.5">
      <c r="A7214" s="246" t="s">
        <v>20499</v>
      </c>
      <c r="B7214" s="247" t="s">
        <v>20500</v>
      </c>
      <c r="C7214" s="251" t="s">
        <v>216</v>
      </c>
      <c r="D7214" s="251" t="s">
        <v>19211</v>
      </c>
      <c r="E7214" s="250" t="s">
        <v>28</v>
      </c>
      <c r="F7214" s="253" t="s">
        <v>2613</v>
      </c>
    </row>
    <row r="7215" spans="1:6" ht="40.5">
      <c r="A7215" s="246" t="s">
        <v>20501</v>
      </c>
      <c r="B7215" s="247" t="s">
        <v>20502</v>
      </c>
      <c r="C7215" s="251" t="s">
        <v>216</v>
      </c>
      <c r="D7215" s="251" t="s">
        <v>2878</v>
      </c>
      <c r="E7215" s="250" t="s">
        <v>28</v>
      </c>
      <c r="F7215" s="253" t="s">
        <v>2501</v>
      </c>
    </row>
    <row r="7216" spans="1:6" ht="27">
      <c r="A7216" s="246" t="s">
        <v>20503</v>
      </c>
      <c r="B7216" s="247" t="s">
        <v>20504</v>
      </c>
      <c r="C7216" s="251" t="s">
        <v>216</v>
      </c>
      <c r="D7216" s="251" t="s">
        <v>2515</v>
      </c>
      <c r="E7216" s="250" t="s">
        <v>28</v>
      </c>
      <c r="F7216" s="253" t="s">
        <v>2191</v>
      </c>
    </row>
    <row r="7217" spans="1:6" ht="40.5">
      <c r="A7217" s="246" t="s">
        <v>20505</v>
      </c>
      <c r="B7217" s="247" t="s">
        <v>20506</v>
      </c>
      <c r="C7217" s="251" t="s">
        <v>216</v>
      </c>
      <c r="D7217" s="251" t="s">
        <v>2613</v>
      </c>
      <c r="E7217" s="250" t="s">
        <v>28</v>
      </c>
      <c r="F7217" s="253" t="s">
        <v>2056</v>
      </c>
    </row>
    <row r="7218" spans="1:6" ht="40.5">
      <c r="A7218" s="246" t="s">
        <v>20507</v>
      </c>
      <c r="B7218" s="247" t="s">
        <v>20508</v>
      </c>
      <c r="C7218" s="251" t="s">
        <v>216</v>
      </c>
      <c r="D7218" s="251" t="s">
        <v>2056</v>
      </c>
      <c r="E7218" s="250" t="s">
        <v>28</v>
      </c>
      <c r="F7218" s="253" t="s">
        <v>1871</v>
      </c>
    </row>
    <row r="7219" spans="1:6" ht="40.5">
      <c r="A7219" s="246" t="s">
        <v>20509</v>
      </c>
      <c r="B7219" s="247" t="s">
        <v>20510</v>
      </c>
      <c r="C7219" s="251" t="s">
        <v>216</v>
      </c>
      <c r="D7219" s="251" t="s">
        <v>20462</v>
      </c>
      <c r="E7219" s="250" t="s">
        <v>28</v>
      </c>
      <c r="F7219" s="253" t="s">
        <v>20449</v>
      </c>
    </row>
    <row r="7220" spans="1:6" ht="40.5">
      <c r="A7220" s="246" t="s">
        <v>20511</v>
      </c>
      <c r="B7220" s="247" t="s">
        <v>20512</v>
      </c>
      <c r="C7220" s="251" t="s">
        <v>216</v>
      </c>
      <c r="D7220" s="251" t="s">
        <v>1916</v>
      </c>
      <c r="E7220" s="250" t="s">
        <v>28</v>
      </c>
      <c r="F7220" s="253" t="s">
        <v>2577</v>
      </c>
    </row>
    <row r="7221" spans="1:6" ht="40.5">
      <c r="A7221" s="246" t="s">
        <v>20513</v>
      </c>
      <c r="B7221" s="247" t="s">
        <v>20514</v>
      </c>
      <c r="C7221" s="251" t="s">
        <v>216</v>
      </c>
      <c r="D7221" s="251" t="s">
        <v>2089</v>
      </c>
      <c r="E7221" s="250" t="s">
        <v>28</v>
      </c>
      <c r="F7221" s="253" t="s">
        <v>2878</v>
      </c>
    </row>
    <row r="7222" spans="1:6" ht="40.5">
      <c r="A7222" s="246" t="s">
        <v>20515</v>
      </c>
      <c r="B7222" s="247" t="s">
        <v>20516</v>
      </c>
      <c r="C7222" s="251" t="s">
        <v>216</v>
      </c>
      <c r="D7222" s="251" t="s">
        <v>2089</v>
      </c>
      <c r="E7222" s="250" t="s">
        <v>28</v>
      </c>
      <c r="F7222" s="253" t="s">
        <v>2878</v>
      </c>
    </row>
    <row r="7223" spans="1:6" ht="40.5">
      <c r="A7223" s="246" t="s">
        <v>20517</v>
      </c>
      <c r="B7223" s="247" t="s">
        <v>20518</v>
      </c>
      <c r="C7223" s="251" t="s">
        <v>216</v>
      </c>
      <c r="D7223" s="251" t="s">
        <v>2045</v>
      </c>
      <c r="E7223" s="250" t="s">
        <v>28</v>
      </c>
      <c r="F7223" s="253" t="s">
        <v>1916</v>
      </c>
    </row>
    <row r="7224" spans="1:6" ht="40.5">
      <c r="A7224" s="246" t="s">
        <v>20519</v>
      </c>
      <c r="B7224" s="247" t="s">
        <v>20520</v>
      </c>
      <c r="C7224" s="251" t="s">
        <v>216</v>
      </c>
      <c r="D7224" s="251" t="s">
        <v>3273</v>
      </c>
      <c r="E7224" s="250" t="s">
        <v>28</v>
      </c>
      <c r="F7224" s="253" t="s">
        <v>2344</v>
      </c>
    </row>
    <row r="7225" spans="1:6" ht="40.5">
      <c r="A7225" s="246" t="s">
        <v>20521</v>
      </c>
      <c r="B7225" s="247" t="s">
        <v>20522</v>
      </c>
      <c r="C7225" s="251" t="s">
        <v>216</v>
      </c>
      <c r="D7225" s="251" t="s">
        <v>20462</v>
      </c>
      <c r="E7225" s="250" t="s">
        <v>28</v>
      </c>
      <c r="F7225" s="253" t="s">
        <v>3268</v>
      </c>
    </row>
    <row r="7226" spans="1:6" ht="40.5">
      <c r="A7226" s="246" t="s">
        <v>20523</v>
      </c>
      <c r="B7226" s="247" t="s">
        <v>20524</v>
      </c>
      <c r="C7226" s="251" t="s">
        <v>216</v>
      </c>
      <c r="D7226" s="251" t="s">
        <v>20484</v>
      </c>
      <c r="E7226" s="250" t="s">
        <v>28</v>
      </c>
      <c r="F7226" s="253" t="s">
        <v>2883</v>
      </c>
    </row>
    <row r="7227" spans="1:6" ht="40.5">
      <c r="A7227" s="246" t="s">
        <v>20525</v>
      </c>
      <c r="B7227" s="247" t="s">
        <v>20526</v>
      </c>
      <c r="C7227" s="251" t="s">
        <v>216</v>
      </c>
      <c r="D7227" s="251" t="s">
        <v>2344</v>
      </c>
      <c r="E7227" s="250" t="s">
        <v>28</v>
      </c>
      <c r="F7227" s="253" t="s">
        <v>20449</v>
      </c>
    </row>
    <row r="7228" spans="1:6" ht="40.5">
      <c r="A7228" s="246" t="s">
        <v>20527</v>
      </c>
      <c r="B7228" s="247" t="s">
        <v>20528</v>
      </c>
      <c r="C7228" s="251" t="s">
        <v>216</v>
      </c>
      <c r="D7228" s="251" t="s">
        <v>1871</v>
      </c>
      <c r="E7228" s="250" t="s">
        <v>28</v>
      </c>
      <c r="F7228" s="253" t="s">
        <v>3268</v>
      </c>
    </row>
    <row r="7229" spans="1:6" ht="40.5">
      <c r="A7229" s="246" t="s">
        <v>20529</v>
      </c>
      <c r="B7229" s="247" t="s">
        <v>20530</v>
      </c>
      <c r="C7229" s="251" t="s">
        <v>216</v>
      </c>
      <c r="D7229" s="251" t="s">
        <v>3906</v>
      </c>
      <c r="E7229" s="250" t="s">
        <v>28</v>
      </c>
      <c r="F7229" s="253" t="s">
        <v>20484</v>
      </c>
    </row>
    <row r="7230" spans="1:6" ht="54">
      <c r="A7230" s="246" t="s">
        <v>20531</v>
      </c>
      <c r="B7230" s="247" t="s">
        <v>20532</v>
      </c>
      <c r="C7230" s="251" t="s">
        <v>216</v>
      </c>
      <c r="D7230" s="251" t="s">
        <v>1784</v>
      </c>
      <c r="E7230" s="250" t="s">
        <v>28</v>
      </c>
      <c r="F7230" s="253" t="s">
        <v>1871</v>
      </c>
    </row>
    <row r="7231" spans="1:6" ht="40.5">
      <c r="A7231" s="246" t="s">
        <v>20533</v>
      </c>
      <c r="B7231" s="247" t="s">
        <v>20534</v>
      </c>
      <c r="C7231" s="251" t="s">
        <v>216</v>
      </c>
      <c r="D7231" s="251" t="s">
        <v>2675</v>
      </c>
      <c r="E7231" s="250" t="s">
        <v>28</v>
      </c>
      <c r="F7231" s="253" t="s">
        <v>19128</v>
      </c>
    </row>
    <row r="7232" spans="1:6" ht="40.5">
      <c r="A7232" s="246" t="s">
        <v>20535</v>
      </c>
      <c r="B7232" s="247" t="s">
        <v>20536</v>
      </c>
      <c r="C7232" s="251" t="s">
        <v>216</v>
      </c>
      <c r="D7232" s="251" t="s">
        <v>20462</v>
      </c>
      <c r="E7232" s="250" t="s">
        <v>28</v>
      </c>
      <c r="F7232" s="253" t="s">
        <v>3268</v>
      </c>
    </row>
    <row r="7233" spans="1:6" ht="27">
      <c r="A7233" s="246" t="s">
        <v>20537</v>
      </c>
      <c r="B7233" s="247" t="s">
        <v>20538</v>
      </c>
      <c r="C7233" s="251" t="s">
        <v>216</v>
      </c>
      <c r="D7233" s="251" t="s">
        <v>20449</v>
      </c>
      <c r="E7233" s="250" t="s">
        <v>28</v>
      </c>
      <c r="F7233" s="253" t="s">
        <v>19200</v>
      </c>
    </row>
    <row r="7234" spans="1:6" ht="27">
      <c r="A7234" s="246" t="s">
        <v>20539</v>
      </c>
      <c r="B7234" s="247" t="s">
        <v>20540</v>
      </c>
      <c r="C7234" s="251" t="s">
        <v>216</v>
      </c>
      <c r="D7234" s="251" t="s">
        <v>2089</v>
      </c>
      <c r="E7234" s="250" t="s">
        <v>28</v>
      </c>
      <c r="F7234" s="253" t="s">
        <v>2878</v>
      </c>
    </row>
    <row r="7235" spans="1:6" ht="27">
      <c r="A7235" s="246" t="s">
        <v>20541</v>
      </c>
      <c r="B7235" s="247" t="s">
        <v>20542</v>
      </c>
      <c r="C7235" s="251" t="s">
        <v>216</v>
      </c>
      <c r="D7235" s="251" t="s">
        <v>20449</v>
      </c>
      <c r="E7235" s="250" t="s">
        <v>28</v>
      </c>
      <c r="F7235" s="253" t="s">
        <v>19200</v>
      </c>
    </row>
    <row r="7236" spans="1:6" ht="40.5">
      <c r="A7236" s="246" t="s">
        <v>20543</v>
      </c>
      <c r="B7236" s="247" t="s">
        <v>20544</v>
      </c>
      <c r="C7236" s="251" t="s">
        <v>216</v>
      </c>
      <c r="D7236" s="251" t="s">
        <v>3906</v>
      </c>
      <c r="E7236" s="250" t="s">
        <v>28</v>
      </c>
      <c r="F7236" s="253" t="s">
        <v>2045</v>
      </c>
    </row>
    <row r="7237" spans="1:6" ht="40.5">
      <c r="A7237" s="246" t="s">
        <v>20545</v>
      </c>
      <c r="B7237" s="247" t="s">
        <v>20546</v>
      </c>
      <c r="C7237" s="251" t="s">
        <v>216</v>
      </c>
      <c r="D7237" s="251" t="s">
        <v>20449</v>
      </c>
      <c r="E7237" s="250" t="s">
        <v>28</v>
      </c>
      <c r="F7237" s="253" t="s">
        <v>19200</v>
      </c>
    </row>
    <row r="7238" spans="1:6" ht="27">
      <c r="A7238" s="246" t="s">
        <v>20547</v>
      </c>
      <c r="B7238" s="247" t="s">
        <v>20548</v>
      </c>
      <c r="C7238" s="251" t="s">
        <v>216</v>
      </c>
      <c r="D7238" s="251" t="s">
        <v>2883</v>
      </c>
      <c r="E7238" s="250" t="s">
        <v>28</v>
      </c>
      <c r="F7238" s="253" t="s">
        <v>3394</v>
      </c>
    </row>
    <row r="7239" spans="1:6" ht="27">
      <c r="A7239" s="246" t="s">
        <v>20549</v>
      </c>
      <c r="B7239" s="247" t="s">
        <v>20550</v>
      </c>
      <c r="C7239" s="251" t="s">
        <v>216</v>
      </c>
      <c r="D7239" s="251" t="s">
        <v>3097</v>
      </c>
      <c r="E7239" s="250" t="s">
        <v>28</v>
      </c>
      <c r="F7239" s="253" t="s">
        <v>2515</v>
      </c>
    </row>
    <row r="7240" spans="1:6" ht="27">
      <c r="A7240" s="246" t="s">
        <v>20551</v>
      </c>
      <c r="B7240" s="247" t="s">
        <v>20552</v>
      </c>
      <c r="C7240" s="251" t="s">
        <v>216</v>
      </c>
      <c r="D7240" s="251" t="s">
        <v>1784</v>
      </c>
      <c r="E7240" s="250" t="s">
        <v>28</v>
      </c>
      <c r="F7240" s="253" t="s">
        <v>20462</v>
      </c>
    </row>
    <row r="7241" spans="1:6" ht="27">
      <c r="A7241" s="246" t="s">
        <v>20553</v>
      </c>
      <c r="B7241" s="247" t="s">
        <v>20554</v>
      </c>
      <c r="C7241" s="251" t="s">
        <v>216</v>
      </c>
      <c r="D7241" s="251" t="s">
        <v>20484</v>
      </c>
      <c r="E7241" s="250" t="s">
        <v>28</v>
      </c>
      <c r="F7241" s="253" t="s">
        <v>3439</v>
      </c>
    </row>
    <row r="7242" spans="1:6" ht="27">
      <c r="A7242" s="246" t="s">
        <v>20555</v>
      </c>
      <c r="B7242" s="247" t="s">
        <v>20556</v>
      </c>
      <c r="C7242" s="251" t="s">
        <v>216</v>
      </c>
      <c r="D7242" s="251" t="s">
        <v>1784</v>
      </c>
      <c r="E7242" s="250" t="s">
        <v>28</v>
      </c>
      <c r="F7242" s="253" t="s">
        <v>20462</v>
      </c>
    </row>
    <row r="7243" spans="1:6" ht="40.5">
      <c r="A7243" s="246" t="s">
        <v>20557</v>
      </c>
      <c r="B7243" s="247" t="s">
        <v>20558</v>
      </c>
      <c r="C7243" s="251" t="s">
        <v>216</v>
      </c>
      <c r="D7243" s="251" t="s">
        <v>1871</v>
      </c>
      <c r="E7243" s="250" t="s">
        <v>28</v>
      </c>
      <c r="F7243" s="253" t="s">
        <v>3268</v>
      </c>
    </row>
    <row r="7244" spans="1:6" ht="40.5">
      <c r="A7244" s="246" t="s">
        <v>20559</v>
      </c>
      <c r="B7244" s="247" t="s">
        <v>20560</v>
      </c>
      <c r="C7244" s="251" t="s">
        <v>216</v>
      </c>
      <c r="D7244" s="251" t="s">
        <v>1784</v>
      </c>
      <c r="E7244" s="250" t="s">
        <v>28</v>
      </c>
      <c r="F7244" s="253" t="s">
        <v>20462</v>
      </c>
    </row>
    <row r="7245" spans="1:6" ht="40.5">
      <c r="A7245" s="246" t="s">
        <v>20561</v>
      </c>
      <c r="B7245" s="247" t="s">
        <v>20562</v>
      </c>
      <c r="C7245" s="251" t="s">
        <v>216</v>
      </c>
      <c r="D7245" s="251" t="s">
        <v>3273</v>
      </c>
      <c r="E7245" s="250" t="s">
        <v>28</v>
      </c>
      <c r="F7245" s="253" t="s">
        <v>2344</v>
      </c>
    </row>
    <row r="7246" spans="1:6" ht="40.5">
      <c r="A7246" s="246" t="s">
        <v>20563</v>
      </c>
      <c r="B7246" s="247" t="s">
        <v>20564</v>
      </c>
      <c r="C7246" s="251" t="s">
        <v>216</v>
      </c>
      <c r="D7246" s="251" t="s">
        <v>3582</v>
      </c>
      <c r="E7246" s="250" t="s">
        <v>28</v>
      </c>
      <c r="F7246" s="253" t="s">
        <v>19613</v>
      </c>
    </row>
    <row r="7247" spans="1:6" ht="27">
      <c r="A7247" s="246" t="s">
        <v>20565</v>
      </c>
      <c r="B7247" s="247" t="s">
        <v>20566</v>
      </c>
      <c r="C7247" s="251" t="s">
        <v>216</v>
      </c>
      <c r="D7247" s="251" t="s">
        <v>1784</v>
      </c>
      <c r="E7247" s="250" t="s">
        <v>28</v>
      </c>
      <c r="F7247" s="253" t="s">
        <v>20462</v>
      </c>
    </row>
    <row r="7248" spans="1:6" ht="27">
      <c r="A7248" s="246" t="s">
        <v>20567</v>
      </c>
      <c r="B7248" s="247" t="s">
        <v>20568</v>
      </c>
      <c r="C7248" s="251" t="s">
        <v>216</v>
      </c>
      <c r="D7248" s="251" t="s">
        <v>2675</v>
      </c>
      <c r="E7248" s="250" t="s">
        <v>28</v>
      </c>
      <c r="F7248" s="253" t="s">
        <v>20751</v>
      </c>
    </row>
    <row r="7249" spans="1:6" ht="27">
      <c r="A7249" s="246" t="s">
        <v>20569</v>
      </c>
      <c r="B7249" s="247" t="s">
        <v>20570</v>
      </c>
      <c r="C7249" s="251" t="s">
        <v>216</v>
      </c>
      <c r="D7249" s="251" t="s">
        <v>1784</v>
      </c>
      <c r="E7249" s="250" t="s">
        <v>28</v>
      </c>
      <c r="F7249" s="253" t="s">
        <v>20462</v>
      </c>
    </row>
    <row r="7250" spans="1:6" ht="27">
      <c r="A7250" s="246" t="s">
        <v>20571</v>
      </c>
      <c r="B7250" s="247" t="s">
        <v>20572</v>
      </c>
      <c r="C7250" s="251" t="s">
        <v>216</v>
      </c>
      <c r="D7250" s="251" t="s">
        <v>1681</v>
      </c>
      <c r="E7250" s="250" t="s">
        <v>28</v>
      </c>
      <c r="F7250" s="253" t="s">
        <v>2536</v>
      </c>
    </row>
    <row r="7251" spans="1:6" ht="40.5">
      <c r="A7251" s="246" t="s">
        <v>20573</v>
      </c>
      <c r="B7251" s="247" t="s">
        <v>20574</v>
      </c>
      <c r="C7251" s="251" t="s">
        <v>216</v>
      </c>
      <c r="D7251" s="251" t="s">
        <v>2613</v>
      </c>
      <c r="E7251" s="250" t="s">
        <v>28</v>
      </c>
      <c r="F7251" s="253" t="s">
        <v>2056</v>
      </c>
    </row>
    <row r="7252" spans="1:6" ht="27">
      <c r="A7252" s="246" t="s">
        <v>20575</v>
      </c>
      <c r="B7252" s="247" t="s">
        <v>20576</v>
      </c>
      <c r="C7252" s="251" t="s">
        <v>216</v>
      </c>
      <c r="D7252" s="251" t="s">
        <v>2176</v>
      </c>
      <c r="E7252" s="250" t="s">
        <v>28</v>
      </c>
      <c r="F7252" s="253" t="s">
        <v>1681</v>
      </c>
    </row>
    <row r="7253" spans="1:6" ht="40.5">
      <c r="A7253" s="246" t="s">
        <v>20577</v>
      </c>
      <c r="B7253" s="247" t="s">
        <v>20578</v>
      </c>
      <c r="C7253" s="251" t="s">
        <v>216</v>
      </c>
      <c r="D7253" s="251" t="s">
        <v>2191</v>
      </c>
      <c r="E7253" s="250" t="s">
        <v>28</v>
      </c>
      <c r="F7253" s="253" t="s">
        <v>19211</v>
      </c>
    </row>
    <row r="7254" spans="1:6" ht="27">
      <c r="A7254" s="246" t="s">
        <v>20579</v>
      </c>
      <c r="B7254" s="247" t="s">
        <v>20580</v>
      </c>
      <c r="C7254" s="251" t="s">
        <v>216</v>
      </c>
      <c r="D7254" s="251" t="s">
        <v>1681</v>
      </c>
      <c r="E7254" s="250" t="s">
        <v>28</v>
      </c>
      <c r="F7254" s="253" t="s">
        <v>2536</v>
      </c>
    </row>
    <row r="7255" spans="1:6" ht="40.5">
      <c r="A7255" s="246" t="s">
        <v>20581</v>
      </c>
      <c r="B7255" s="247" t="s">
        <v>20582</v>
      </c>
      <c r="C7255" s="251" t="s">
        <v>216</v>
      </c>
      <c r="D7255" s="251" t="s">
        <v>2089</v>
      </c>
      <c r="E7255" s="250" t="s">
        <v>28</v>
      </c>
      <c r="F7255" s="253" t="s">
        <v>2878</v>
      </c>
    </row>
    <row r="7256" spans="1:6" ht="40.5">
      <c r="A7256" s="246" t="s">
        <v>20583</v>
      </c>
      <c r="B7256" s="247" t="s">
        <v>20584</v>
      </c>
      <c r="C7256" s="251" t="s">
        <v>216</v>
      </c>
      <c r="D7256" s="251" t="s">
        <v>3297</v>
      </c>
      <c r="E7256" s="250" t="s">
        <v>28</v>
      </c>
      <c r="F7256" s="253" t="s">
        <v>2548</v>
      </c>
    </row>
    <row r="7257" spans="1:6" ht="40.5">
      <c r="A7257" s="246" t="s">
        <v>20585</v>
      </c>
      <c r="B7257" s="247" t="s">
        <v>20586</v>
      </c>
      <c r="C7257" s="251" t="s">
        <v>216</v>
      </c>
      <c r="D7257" s="251" t="s">
        <v>20587</v>
      </c>
      <c r="E7257" s="250" t="s">
        <v>28</v>
      </c>
      <c r="F7257" s="253" t="s">
        <v>2539</v>
      </c>
    </row>
    <row r="7258" spans="1:6" ht="40.5">
      <c r="A7258" s="246" t="s">
        <v>20588</v>
      </c>
      <c r="B7258" s="247" t="s">
        <v>20589</v>
      </c>
      <c r="C7258" s="251" t="s">
        <v>216</v>
      </c>
      <c r="D7258" s="251" t="s">
        <v>1765</v>
      </c>
      <c r="E7258" s="250" t="s">
        <v>28</v>
      </c>
      <c r="F7258" s="253" t="s">
        <v>19666</v>
      </c>
    </row>
    <row r="7259" spans="1:6" ht="40.5">
      <c r="A7259" s="246" t="s">
        <v>20590</v>
      </c>
      <c r="B7259" s="247" t="s">
        <v>20591</v>
      </c>
      <c r="C7259" s="251" t="s">
        <v>216</v>
      </c>
      <c r="D7259" s="251" t="s">
        <v>2536</v>
      </c>
      <c r="E7259" s="250" t="s">
        <v>28</v>
      </c>
      <c r="F7259" s="253" t="s">
        <v>2179</v>
      </c>
    </row>
    <row r="7260" spans="1:6" ht="40.5">
      <c r="A7260" s="246" t="s">
        <v>20592</v>
      </c>
      <c r="B7260" s="247" t="s">
        <v>20593</v>
      </c>
      <c r="C7260" s="251" t="s">
        <v>216</v>
      </c>
      <c r="D7260" s="251" t="s">
        <v>3232</v>
      </c>
      <c r="E7260" s="250" t="s">
        <v>28</v>
      </c>
      <c r="F7260" s="253" t="s">
        <v>1681</v>
      </c>
    </row>
    <row r="7261" spans="1:6" ht="40.5">
      <c r="A7261" s="246" t="s">
        <v>20594</v>
      </c>
      <c r="B7261" s="247" t="s">
        <v>20595</v>
      </c>
      <c r="C7261" s="251" t="s">
        <v>216</v>
      </c>
      <c r="D7261" s="251" t="s">
        <v>2176</v>
      </c>
      <c r="E7261" s="250" t="s">
        <v>28</v>
      </c>
      <c r="F7261" s="253" t="s">
        <v>1681</v>
      </c>
    </row>
    <row r="7262" spans="1:6" ht="40.5">
      <c r="A7262" s="246" t="s">
        <v>20596</v>
      </c>
      <c r="B7262" s="247" t="s">
        <v>20597</v>
      </c>
      <c r="C7262" s="251" t="s">
        <v>216</v>
      </c>
      <c r="D7262" s="251" t="s">
        <v>3097</v>
      </c>
      <c r="E7262" s="250" t="s">
        <v>28</v>
      </c>
      <c r="F7262" s="253" t="s">
        <v>2515</v>
      </c>
    </row>
    <row r="7263" spans="1:6" ht="40.5">
      <c r="A7263" s="246" t="s">
        <v>20598</v>
      </c>
      <c r="B7263" s="247" t="s">
        <v>20599</v>
      </c>
      <c r="C7263" s="251" t="s">
        <v>216</v>
      </c>
      <c r="D7263" s="251" t="s">
        <v>3397</v>
      </c>
      <c r="E7263" s="250" t="s">
        <v>28</v>
      </c>
      <c r="F7263" s="253" t="s">
        <v>2118</v>
      </c>
    </row>
    <row r="7264" spans="1:6" ht="40.5">
      <c r="A7264" s="246" t="s">
        <v>20600</v>
      </c>
      <c r="B7264" s="247" t="s">
        <v>20601</v>
      </c>
      <c r="C7264" s="251" t="s">
        <v>216</v>
      </c>
      <c r="D7264" s="251" t="s">
        <v>20602</v>
      </c>
      <c r="E7264" s="250" t="s">
        <v>28</v>
      </c>
      <c r="F7264" s="253" t="s">
        <v>3656</v>
      </c>
    </row>
    <row r="7265" spans="1:6" ht="40.5">
      <c r="A7265" s="246" t="s">
        <v>20603</v>
      </c>
      <c r="B7265" s="247" t="s">
        <v>20604</v>
      </c>
      <c r="C7265" s="251" t="s">
        <v>216</v>
      </c>
      <c r="D7265" s="251" t="s">
        <v>15501</v>
      </c>
      <c r="E7265" s="250" t="s">
        <v>28</v>
      </c>
      <c r="F7265" s="253" t="s">
        <v>16460</v>
      </c>
    </row>
    <row r="7266" spans="1:6" ht="40.5">
      <c r="A7266" s="246" t="s">
        <v>20605</v>
      </c>
      <c r="B7266" s="247" t="s">
        <v>20606</v>
      </c>
      <c r="C7266" s="251" t="s">
        <v>216</v>
      </c>
      <c r="D7266" s="251" t="s">
        <v>20607</v>
      </c>
      <c r="E7266" s="250" t="s">
        <v>28</v>
      </c>
      <c r="F7266" s="253" t="s">
        <v>3719</v>
      </c>
    </row>
    <row r="7267" spans="1:6" ht="40.5">
      <c r="A7267" s="246" t="s">
        <v>20608</v>
      </c>
      <c r="B7267" s="247" t="s">
        <v>20609</v>
      </c>
      <c r="C7267" s="251" t="s">
        <v>216</v>
      </c>
      <c r="D7267" s="251" t="s">
        <v>1892</v>
      </c>
      <c r="E7267" s="250" t="s">
        <v>28</v>
      </c>
      <c r="F7267" s="253" t="s">
        <v>1528</v>
      </c>
    </row>
    <row r="7268" spans="1:6" ht="27">
      <c r="A7268" s="246" t="s">
        <v>20610</v>
      </c>
      <c r="B7268" s="247" t="s">
        <v>20611</v>
      </c>
      <c r="C7268" s="251" t="s">
        <v>216</v>
      </c>
      <c r="D7268" s="251" t="s">
        <v>2056</v>
      </c>
      <c r="E7268" s="250" t="s">
        <v>28</v>
      </c>
      <c r="F7268" s="253" t="s">
        <v>3906</v>
      </c>
    </row>
    <row r="7269" spans="1:6" ht="40.5">
      <c r="A7269" s="246" t="s">
        <v>20612</v>
      </c>
      <c r="B7269" s="247" t="s">
        <v>20613</v>
      </c>
      <c r="C7269" s="251" t="s">
        <v>216</v>
      </c>
      <c r="D7269" s="251" t="s">
        <v>20614</v>
      </c>
      <c r="E7269" s="250" t="s">
        <v>28</v>
      </c>
      <c r="F7269" s="253" t="s">
        <v>18638</v>
      </c>
    </row>
    <row r="7270" spans="1:6" ht="40.5">
      <c r="A7270" s="246" t="s">
        <v>20615</v>
      </c>
      <c r="B7270" s="247" t="s">
        <v>20616</v>
      </c>
      <c r="C7270" s="251" t="s">
        <v>20377</v>
      </c>
      <c r="D7270" s="251" t="s">
        <v>2249</v>
      </c>
      <c r="E7270" s="250" t="s">
        <v>28</v>
      </c>
      <c r="F7270" s="253" t="s">
        <v>23237</v>
      </c>
    </row>
    <row r="7271" spans="1:6" ht="40.5">
      <c r="A7271" s="246" t="s">
        <v>20617</v>
      </c>
      <c r="B7271" s="247" t="s">
        <v>20618</v>
      </c>
      <c r="C7271" s="251" t="s">
        <v>20377</v>
      </c>
      <c r="D7271" s="251" t="s">
        <v>20619</v>
      </c>
      <c r="E7271" s="250" t="s">
        <v>28</v>
      </c>
      <c r="F7271" s="253" t="s">
        <v>23325</v>
      </c>
    </row>
    <row r="7272" spans="1:6" ht="40.5">
      <c r="A7272" s="246" t="s">
        <v>20620</v>
      </c>
      <c r="B7272" s="247" t="s">
        <v>20621</v>
      </c>
      <c r="C7272" s="251" t="s">
        <v>20377</v>
      </c>
      <c r="D7272" s="251" t="s">
        <v>20622</v>
      </c>
      <c r="E7272" s="250" t="s">
        <v>28</v>
      </c>
      <c r="F7272" s="253" t="s">
        <v>11220</v>
      </c>
    </row>
    <row r="7273" spans="1:6" ht="40.5">
      <c r="A7273" s="246" t="s">
        <v>20623</v>
      </c>
      <c r="B7273" s="247" t="s">
        <v>20624</v>
      </c>
      <c r="C7273" s="251" t="s">
        <v>20377</v>
      </c>
      <c r="D7273" s="251" t="s">
        <v>20625</v>
      </c>
      <c r="E7273" s="250" t="s">
        <v>28</v>
      </c>
      <c r="F7273" s="253" t="s">
        <v>13297</v>
      </c>
    </row>
    <row r="7274" spans="1:6" ht="40.5">
      <c r="A7274" s="246" t="s">
        <v>20626</v>
      </c>
      <c r="B7274" s="247" t="s">
        <v>20627</v>
      </c>
      <c r="C7274" s="251" t="s">
        <v>20377</v>
      </c>
      <c r="D7274" s="251" t="s">
        <v>20628</v>
      </c>
      <c r="E7274" s="250" t="s">
        <v>28</v>
      </c>
      <c r="F7274" s="253" t="s">
        <v>15759</v>
      </c>
    </row>
    <row r="7275" spans="1:6" ht="27">
      <c r="A7275" s="246" t="s">
        <v>20629</v>
      </c>
      <c r="B7275" s="247" t="s">
        <v>20630</v>
      </c>
      <c r="C7275" s="251" t="s">
        <v>20377</v>
      </c>
      <c r="D7275" s="251" t="s">
        <v>11975</v>
      </c>
      <c r="E7275" s="250" t="s">
        <v>28</v>
      </c>
      <c r="F7275" s="253" t="s">
        <v>22569</v>
      </c>
    </row>
    <row r="7276" spans="1:6" ht="40.5">
      <c r="A7276" s="246" t="s">
        <v>20631</v>
      </c>
      <c r="B7276" s="247" t="s">
        <v>20632</v>
      </c>
      <c r="C7276" s="251" t="s">
        <v>20377</v>
      </c>
      <c r="D7276" s="251" t="s">
        <v>20633</v>
      </c>
      <c r="E7276" s="250" t="s">
        <v>28</v>
      </c>
      <c r="F7276" s="253" t="s">
        <v>25346</v>
      </c>
    </row>
    <row r="7277" spans="1:6" ht="40.5">
      <c r="A7277" s="246" t="s">
        <v>20634</v>
      </c>
      <c r="B7277" s="247" t="s">
        <v>20635</v>
      </c>
      <c r="C7277" s="251" t="s">
        <v>20377</v>
      </c>
      <c r="D7277" s="251" t="s">
        <v>20636</v>
      </c>
      <c r="E7277" s="250" t="s">
        <v>28</v>
      </c>
      <c r="F7277" s="253" t="s">
        <v>25347</v>
      </c>
    </row>
    <row r="7278" spans="1:6" ht="40.5">
      <c r="A7278" s="246" t="s">
        <v>20637</v>
      </c>
      <c r="B7278" s="247" t="s">
        <v>20638</v>
      </c>
      <c r="C7278" s="251" t="s">
        <v>20377</v>
      </c>
      <c r="D7278" s="251" t="s">
        <v>10915</v>
      </c>
      <c r="E7278" s="250" t="s">
        <v>28</v>
      </c>
      <c r="F7278" s="253" t="s">
        <v>9905</v>
      </c>
    </row>
    <row r="7279" spans="1:6" ht="40.5">
      <c r="A7279" s="246" t="s">
        <v>20639</v>
      </c>
      <c r="B7279" s="247" t="s">
        <v>20640</v>
      </c>
      <c r="C7279" s="251" t="s">
        <v>20377</v>
      </c>
      <c r="D7279" s="251" t="s">
        <v>20641</v>
      </c>
      <c r="E7279" s="250" t="s">
        <v>28</v>
      </c>
      <c r="F7279" s="253" t="s">
        <v>25348</v>
      </c>
    </row>
    <row r="7280" spans="1:6" ht="40.5">
      <c r="A7280" s="246" t="s">
        <v>20642</v>
      </c>
      <c r="B7280" s="247" t="s">
        <v>20643</v>
      </c>
      <c r="C7280" s="251" t="s">
        <v>20377</v>
      </c>
      <c r="D7280" s="251" t="s">
        <v>20644</v>
      </c>
      <c r="E7280" s="250" t="s">
        <v>28</v>
      </c>
      <c r="F7280" s="253" t="s">
        <v>25349</v>
      </c>
    </row>
    <row r="7281" spans="1:6" ht="40.5">
      <c r="A7281" s="246" t="s">
        <v>20645</v>
      </c>
      <c r="B7281" s="247" t="s">
        <v>20646</v>
      </c>
      <c r="C7281" s="251" t="s">
        <v>20377</v>
      </c>
      <c r="D7281" s="251" t="s">
        <v>20647</v>
      </c>
      <c r="E7281" s="250" t="s">
        <v>28</v>
      </c>
      <c r="F7281" s="253" t="s">
        <v>22450</v>
      </c>
    </row>
    <row r="7282" spans="1:6" ht="40.5">
      <c r="A7282" s="246" t="s">
        <v>20648</v>
      </c>
      <c r="B7282" s="247" t="s">
        <v>20649</v>
      </c>
      <c r="C7282" s="251" t="s">
        <v>20377</v>
      </c>
      <c r="D7282" s="251" t="s">
        <v>20650</v>
      </c>
      <c r="E7282" s="250" t="s">
        <v>28</v>
      </c>
      <c r="F7282" s="253" t="s">
        <v>25350</v>
      </c>
    </row>
    <row r="7283" spans="1:6" ht="40.5">
      <c r="A7283" s="246" t="s">
        <v>20651</v>
      </c>
      <c r="B7283" s="247" t="s">
        <v>20652</v>
      </c>
      <c r="C7283" s="251" t="s">
        <v>20377</v>
      </c>
      <c r="D7283" s="251" t="s">
        <v>20653</v>
      </c>
      <c r="E7283" s="250" t="s">
        <v>28</v>
      </c>
      <c r="F7283" s="253" t="s">
        <v>25351</v>
      </c>
    </row>
    <row r="7284" spans="1:6" ht="40.5">
      <c r="A7284" s="246" t="s">
        <v>20654</v>
      </c>
      <c r="B7284" s="247" t="s">
        <v>20655</v>
      </c>
      <c r="C7284" s="251" t="s">
        <v>20377</v>
      </c>
      <c r="D7284" s="251" t="s">
        <v>20656</v>
      </c>
      <c r="E7284" s="250" t="s">
        <v>28</v>
      </c>
      <c r="F7284" s="253" t="s">
        <v>25352</v>
      </c>
    </row>
    <row r="7285" spans="1:6" ht="40.5">
      <c r="A7285" s="246" t="s">
        <v>20657</v>
      </c>
      <c r="B7285" s="247" t="s">
        <v>20658</v>
      </c>
      <c r="C7285" s="251" t="s">
        <v>20377</v>
      </c>
      <c r="D7285" s="251" t="s">
        <v>20659</v>
      </c>
      <c r="E7285" s="250" t="s">
        <v>28</v>
      </c>
      <c r="F7285" s="253" t="s">
        <v>25353</v>
      </c>
    </row>
    <row r="7286" spans="1:6" ht="27">
      <c r="A7286" s="246" t="s">
        <v>20660</v>
      </c>
      <c r="B7286" s="247" t="s">
        <v>20661</v>
      </c>
      <c r="C7286" s="251" t="s">
        <v>20377</v>
      </c>
      <c r="D7286" s="251" t="s">
        <v>13872</v>
      </c>
      <c r="E7286" s="250" t="s">
        <v>28</v>
      </c>
      <c r="F7286" s="253" t="s">
        <v>24387</v>
      </c>
    </row>
    <row r="7287" spans="1:6" ht="27">
      <c r="A7287" s="246" t="s">
        <v>20662</v>
      </c>
      <c r="B7287" s="247" t="s">
        <v>20663</v>
      </c>
      <c r="C7287" s="251" t="s">
        <v>216</v>
      </c>
      <c r="D7287" s="251" t="s">
        <v>3232</v>
      </c>
      <c r="E7287" s="250" t="s">
        <v>28</v>
      </c>
      <c r="F7287" s="253" t="s">
        <v>2176</v>
      </c>
    </row>
    <row r="7288" spans="1:6" ht="27">
      <c r="A7288" s="246" t="s">
        <v>20664</v>
      </c>
      <c r="B7288" s="247" t="s">
        <v>20665</v>
      </c>
      <c r="C7288" s="251" t="s">
        <v>216</v>
      </c>
      <c r="D7288" s="251" t="s">
        <v>8277</v>
      </c>
      <c r="E7288" s="250" t="s">
        <v>28</v>
      </c>
      <c r="F7288" s="253" t="s">
        <v>23418</v>
      </c>
    </row>
    <row r="7289" spans="1:6" ht="40.5">
      <c r="A7289" s="246" t="s">
        <v>20666</v>
      </c>
      <c r="B7289" s="247" t="s">
        <v>20667</v>
      </c>
      <c r="C7289" s="251" t="s">
        <v>216</v>
      </c>
      <c r="D7289" s="251" t="s">
        <v>3232</v>
      </c>
      <c r="E7289" s="250" t="s">
        <v>28</v>
      </c>
      <c r="F7289" s="253" t="s">
        <v>2176</v>
      </c>
    </row>
    <row r="7290" spans="1:6" ht="40.5">
      <c r="A7290" s="246" t="s">
        <v>20668</v>
      </c>
      <c r="B7290" s="247" t="s">
        <v>20669</v>
      </c>
      <c r="C7290" s="251" t="s">
        <v>216</v>
      </c>
      <c r="D7290" s="251" t="s">
        <v>3273</v>
      </c>
      <c r="E7290" s="250" t="s">
        <v>28</v>
      </c>
      <c r="F7290" s="253" t="s">
        <v>2344</v>
      </c>
    </row>
    <row r="7291" spans="1:6" ht="40.5">
      <c r="A7291" s="246" t="s">
        <v>20670</v>
      </c>
      <c r="B7291" s="247" t="s">
        <v>20671</v>
      </c>
      <c r="C7291" s="251" t="s">
        <v>216</v>
      </c>
      <c r="D7291" s="251" t="s">
        <v>20672</v>
      </c>
      <c r="E7291" s="250" t="s">
        <v>28</v>
      </c>
      <c r="F7291" s="253" t="s">
        <v>20587</v>
      </c>
    </row>
    <row r="7292" spans="1:6" ht="40.5">
      <c r="A7292" s="246" t="s">
        <v>20673</v>
      </c>
      <c r="B7292" s="247" t="s">
        <v>20674</v>
      </c>
      <c r="C7292" s="251" t="s">
        <v>216</v>
      </c>
      <c r="D7292" s="251" t="s">
        <v>3273</v>
      </c>
      <c r="E7292" s="250" t="s">
        <v>28</v>
      </c>
      <c r="F7292" s="253" t="s">
        <v>20462</v>
      </c>
    </row>
    <row r="7293" spans="1:6" ht="40.5">
      <c r="A7293" s="246" t="s">
        <v>20675</v>
      </c>
      <c r="B7293" s="247" t="s">
        <v>20676</v>
      </c>
      <c r="C7293" s="251" t="s">
        <v>216</v>
      </c>
      <c r="D7293" s="251" t="s">
        <v>2577</v>
      </c>
      <c r="E7293" s="250" t="s">
        <v>28</v>
      </c>
      <c r="F7293" s="253" t="s">
        <v>2886</v>
      </c>
    </row>
    <row r="7294" spans="1:6" ht="40.5">
      <c r="A7294" s="246" t="s">
        <v>20677</v>
      </c>
      <c r="B7294" s="247" t="s">
        <v>20678</v>
      </c>
      <c r="C7294" s="251" t="s">
        <v>216</v>
      </c>
      <c r="D7294" s="251" t="s">
        <v>2886</v>
      </c>
      <c r="E7294" s="250" t="s">
        <v>28</v>
      </c>
      <c r="F7294" s="253" t="s">
        <v>2621</v>
      </c>
    </row>
    <row r="7295" spans="1:6" ht="40.5">
      <c r="A7295" s="246" t="s">
        <v>20679</v>
      </c>
      <c r="B7295" s="247" t="s">
        <v>20680</v>
      </c>
      <c r="C7295" s="251" t="s">
        <v>216</v>
      </c>
      <c r="D7295" s="251" t="s">
        <v>19678</v>
      </c>
      <c r="E7295" s="250" t="s">
        <v>28</v>
      </c>
      <c r="F7295" s="253" t="s">
        <v>3263</v>
      </c>
    </row>
    <row r="7296" spans="1:6" ht="40.5">
      <c r="A7296" s="246" t="s">
        <v>20681</v>
      </c>
      <c r="B7296" s="247" t="s">
        <v>20682</v>
      </c>
      <c r="C7296" s="251" t="s">
        <v>216</v>
      </c>
      <c r="D7296" s="251" t="s">
        <v>3564</v>
      </c>
      <c r="E7296" s="250" t="s">
        <v>28</v>
      </c>
      <c r="F7296" s="253" t="s">
        <v>3810</v>
      </c>
    </row>
    <row r="7297" spans="1:6" ht="40.5">
      <c r="A7297" s="246" t="s">
        <v>20683</v>
      </c>
      <c r="B7297" s="247" t="s">
        <v>20684</v>
      </c>
      <c r="C7297" s="251" t="s">
        <v>216</v>
      </c>
      <c r="D7297" s="251" t="s">
        <v>3615</v>
      </c>
      <c r="E7297" s="250" t="s">
        <v>28</v>
      </c>
      <c r="F7297" s="253" t="s">
        <v>2121</v>
      </c>
    </row>
    <row r="7298" spans="1:6" ht="40.5">
      <c r="A7298" s="246" t="s">
        <v>20685</v>
      </c>
      <c r="B7298" s="247" t="s">
        <v>20686</v>
      </c>
      <c r="C7298" s="251" t="s">
        <v>216</v>
      </c>
      <c r="D7298" s="251" t="s">
        <v>3582</v>
      </c>
      <c r="E7298" s="250" t="s">
        <v>28</v>
      </c>
      <c r="F7298" s="253" t="s">
        <v>19613</v>
      </c>
    </row>
    <row r="7299" spans="1:6" ht="27">
      <c r="A7299" s="246" t="s">
        <v>20687</v>
      </c>
      <c r="B7299" s="247" t="s">
        <v>20688</v>
      </c>
      <c r="C7299" s="251" t="s">
        <v>216</v>
      </c>
      <c r="D7299" s="251" t="s">
        <v>20689</v>
      </c>
      <c r="E7299" s="250" t="s">
        <v>28</v>
      </c>
      <c r="F7299" s="253" t="s">
        <v>1175</v>
      </c>
    </row>
    <row r="7300" spans="1:6" ht="27">
      <c r="A7300" s="246" t="s">
        <v>20690</v>
      </c>
      <c r="B7300" s="247" t="s">
        <v>20691</v>
      </c>
      <c r="C7300" s="251" t="s">
        <v>216</v>
      </c>
      <c r="D7300" s="251" t="s">
        <v>20692</v>
      </c>
      <c r="E7300" s="250" t="s">
        <v>28</v>
      </c>
      <c r="F7300" s="253" t="s">
        <v>11467</v>
      </c>
    </row>
    <row r="7301" spans="1:6" ht="27">
      <c r="A7301" s="246" t="s">
        <v>20693</v>
      </c>
      <c r="B7301" s="247" t="s">
        <v>20694</v>
      </c>
      <c r="C7301" s="251" t="s">
        <v>216</v>
      </c>
      <c r="D7301" s="251" t="s">
        <v>20695</v>
      </c>
      <c r="E7301" s="250" t="s">
        <v>28</v>
      </c>
      <c r="F7301" s="253" t="s">
        <v>25354</v>
      </c>
    </row>
    <row r="7302" spans="1:6" ht="27">
      <c r="A7302" s="246" t="s">
        <v>20696</v>
      </c>
      <c r="B7302" s="247" t="s">
        <v>20697</v>
      </c>
      <c r="C7302" s="251" t="s">
        <v>216</v>
      </c>
      <c r="D7302" s="251" t="s">
        <v>13239</v>
      </c>
      <c r="E7302" s="250" t="s">
        <v>28</v>
      </c>
      <c r="F7302" s="253" t="s">
        <v>19892</v>
      </c>
    </row>
    <row r="7303" spans="1:6" ht="27">
      <c r="A7303" s="246" t="s">
        <v>20698</v>
      </c>
      <c r="B7303" s="247" t="s">
        <v>20699</v>
      </c>
      <c r="C7303" s="251" t="s">
        <v>216</v>
      </c>
      <c r="D7303" s="251" t="s">
        <v>20700</v>
      </c>
      <c r="E7303" s="250" t="s">
        <v>28</v>
      </c>
      <c r="F7303" s="253" t="s">
        <v>4405</v>
      </c>
    </row>
    <row r="7304" spans="1:6" ht="27">
      <c r="A7304" s="246" t="s">
        <v>20701</v>
      </c>
      <c r="B7304" s="247" t="s">
        <v>20702</v>
      </c>
      <c r="C7304" s="251" t="s">
        <v>216</v>
      </c>
      <c r="D7304" s="251" t="s">
        <v>20703</v>
      </c>
      <c r="E7304" s="250" t="s">
        <v>28</v>
      </c>
      <c r="F7304" s="253" t="s">
        <v>25355</v>
      </c>
    </row>
    <row r="7305" spans="1:6" ht="27">
      <c r="A7305" s="246" t="s">
        <v>20704</v>
      </c>
      <c r="B7305" s="247" t="s">
        <v>20705</v>
      </c>
      <c r="C7305" s="251" t="s">
        <v>216</v>
      </c>
      <c r="D7305" s="251" t="s">
        <v>20706</v>
      </c>
      <c r="E7305" s="250" t="s">
        <v>28</v>
      </c>
      <c r="F7305" s="253" t="s">
        <v>25356</v>
      </c>
    </row>
    <row r="7306" spans="1:6" ht="27">
      <c r="A7306" s="246" t="s">
        <v>20707</v>
      </c>
      <c r="B7306" s="247" t="s">
        <v>20708</v>
      </c>
      <c r="C7306" s="251" t="s">
        <v>216</v>
      </c>
      <c r="D7306" s="251" t="s">
        <v>17707</v>
      </c>
      <c r="E7306" s="250" t="s">
        <v>28</v>
      </c>
      <c r="F7306" s="253" t="s">
        <v>16394</v>
      </c>
    </row>
    <row r="7307" spans="1:6" ht="27">
      <c r="A7307" s="246" t="s">
        <v>20709</v>
      </c>
      <c r="B7307" s="247" t="s">
        <v>20710</v>
      </c>
      <c r="C7307" s="251" t="s">
        <v>216</v>
      </c>
      <c r="D7307" s="251" t="s">
        <v>20711</v>
      </c>
      <c r="E7307" s="250" t="s">
        <v>28</v>
      </c>
      <c r="F7307" s="253" t="s">
        <v>10548</v>
      </c>
    </row>
    <row r="7308" spans="1:6" ht="27">
      <c r="A7308" s="246" t="s">
        <v>20712</v>
      </c>
      <c r="B7308" s="247" t="s">
        <v>20713</v>
      </c>
      <c r="C7308" s="251" t="s">
        <v>216</v>
      </c>
      <c r="D7308" s="251" t="s">
        <v>14301</v>
      </c>
      <c r="E7308" s="250" t="s">
        <v>28</v>
      </c>
      <c r="F7308" s="253" t="s">
        <v>20216</v>
      </c>
    </row>
    <row r="7309" spans="1:6" ht="40.5">
      <c r="A7309" s="246" t="s">
        <v>20714</v>
      </c>
      <c r="B7309" s="247" t="s">
        <v>20715</v>
      </c>
      <c r="C7309" s="251" t="s">
        <v>20377</v>
      </c>
      <c r="D7309" s="251" t="s">
        <v>8251</v>
      </c>
      <c r="E7309" s="250" t="s">
        <v>28</v>
      </c>
      <c r="F7309" s="253" t="s">
        <v>14636</v>
      </c>
    </row>
    <row r="7310" spans="1:6" ht="40.5">
      <c r="A7310" s="246" t="s">
        <v>20716</v>
      </c>
      <c r="B7310" s="247" t="s">
        <v>20717</v>
      </c>
      <c r="C7310" s="251" t="s">
        <v>20377</v>
      </c>
      <c r="D7310" s="251" t="s">
        <v>20718</v>
      </c>
      <c r="E7310" s="250" t="s">
        <v>28</v>
      </c>
      <c r="F7310" s="253" t="s">
        <v>25357</v>
      </c>
    </row>
    <row r="7311" spans="1:6" ht="40.5">
      <c r="A7311" s="246" t="s">
        <v>20719</v>
      </c>
      <c r="B7311" s="247" t="s">
        <v>20720</v>
      </c>
      <c r="C7311" s="251" t="s">
        <v>20377</v>
      </c>
      <c r="D7311" s="251" t="s">
        <v>20721</v>
      </c>
      <c r="E7311" s="250" t="s">
        <v>28</v>
      </c>
      <c r="F7311" s="253" t="s">
        <v>25358</v>
      </c>
    </row>
    <row r="7312" spans="1:6" ht="40.5">
      <c r="A7312" s="246" t="s">
        <v>20722</v>
      </c>
      <c r="B7312" s="247" t="s">
        <v>20723</v>
      </c>
      <c r="C7312" s="251" t="s">
        <v>20377</v>
      </c>
      <c r="D7312" s="251" t="s">
        <v>20724</v>
      </c>
      <c r="E7312" s="250" t="s">
        <v>28</v>
      </c>
      <c r="F7312" s="253" t="s">
        <v>25359</v>
      </c>
    </row>
    <row r="7313" spans="1:6" ht="40.5">
      <c r="A7313" s="246" t="s">
        <v>20725</v>
      </c>
      <c r="B7313" s="247" t="s">
        <v>20726</v>
      </c>
      <c r="C7313" s="251" t="s">
        <v>20377</v>
      </c>
      <c r="D7313" s="251" t="s">
        <v>20727</v>
      </c>
      <c r="E7313" s="250" t="s">
        <v>28</v>
      </c>
      <c r="F7313" s="253" t="s">
        <v>25360</v>
      </c>
    </row>
    <row r="7314" spans="1:6" ht="40.5">
      <c r="A7314" s="246" t="s">
        <v>20728</v>
      </c>
      <c r="B7314" s="247" t="s">
        <v>20729</v>
      </c>
      <c r="C7314" s="251" t="s">
        <v>20377</v>
      </c>
      <c r="D7314" s="251" t="s">
        <v>20730</v>
      </c>
      <c r="E7314" s="250" t="s">
        <v>28</v>
      </c>
      <c r="F7314" s="253" t="s">
        <v>25361</v>
      </c>
    </row>
    <row r="7315" spans="1:6" ht="27">
      <c r="A7315" s="246" t="s">
        <v>20731</v>
      </c>
      <c r="B7315" s="247" t="s">
        <v>20688</v>
      </c>
      <c r="C7315" s="251" t="s">
        <v>20377</v>
      </c>
      <c r="D7315" s="251" t="s">
        <v>20732</v>
      </c>
      <c r="E7315" s="250" t="s">
        <v>28</v>
      </c>
      <c r="F7315" s="253" t="s">
        <v>25362</v>
      </c>
    </row>
    <row r="7316" spans="1:6" ht="27">
      <c r="A7316" s="246" t="s">
        <v>20733</v>
      </c>
      <c r="B7316" s="247" t="s">
        <v>20734</v>
      </c>
      <c r="C7316" s="251" t="s">
        <v>20377</v>
      </c>
      <c r="D7316" s="251" t="s">
        <v>20735</v>
      </c>
      <c r="E7316" s="250" t="s">
        <v>28</v>
      </c>
      <c r="F7316" s="253" t="s">
        <v>25363</v>
      </c>
    </row>
    <row r="7317" spans="1:6" ht="27">
      <c r="A7317" s="246" t="s">
        <v>20736</v>
      </c>
      <c r="B7317" s="247" t="s">
        <v>20699</v>
      </c>
      <c r="C7317" s="251" t="s">
        <v>20377</v>
      </c>
      <c r="D7317" s="251" t="s">
        <v>20737</v>
      </c>
      <c r="E7317" s="250" t="s">
        <v>28</v>
      </c>
      <c r="F7317" s="253" t="s">
        <v>25364</v>
      </c>
    </row>
    <row r="7318" spans="1:6" ht="27">
      <c r="A7318" s="246" t="s">
        <v>20738</v>
      </c>
      <c r="B7318" s="247" t="s">
        <v>20702</v>
      </c>
      <c r="C7318" s="251" t="s">
        <v>20377</v>
      </c>
      <c r="D7318" s="251" t="s">
        <v>20739</v>
      </c>
      <c r="E7318" s="250" t="s">
        <v>28</v>
      </c>
      <c r="F7318" s="253" t="s">
        <v>25365</v>
      </c>
    </row>
    <row r="7319" spans="1:6" ht="27">
      <c r="A7319" s="246" t="s">
        <v>20740</v>
      </c>
      <c r="B7319" s="247" t="s">
        <v>20705</v>
      </c>
      <c r="C7319" s="251" t="s">
        <v>20377</v>
      </c>
      <c r="D7319" s="251" t="s">
        <v>20741</v>
      </c>
      <c r="E7319" s="250" t="s">
        <v>28</v>
      </c>
      <c r="F7319" s="253" t="s">
        <v>25366</v>
      </c>
    </row>
    <row r="7320" spans="1:6" ht="27">
      <c r="A7320" s="246" t="s">
        <v>20742</v>
      </c>
      <c r="B7320" s="247" t="s">
        <v>20713</v>
      </c>
      <c r="C7320" s="251" t="s">
        <v>20377</v>
      </c>
      <c r="D7320" s="251" t="s">
        <v>20743</v>
      </c>
      <c r="E7320" s="250" t="s">
        <v>28</v>
      </c>
      <c r="F7320" s="253" t="s">
        <v>25367</v>
      </c>
    </row>
    <row r="7321" spans="1:6" ht="27">
      <c r="A7321" s="246" t="s">
        <v>20744</v>
      </c>
      <c r="B7321" s="247" t="s">
        <v>20745</v>
      </c>
      <c r="C7321" s="251" t="s">
        <v>216</v>
      </c>
      <c r="D7321" s="251" t="s">
        <v>20746</v>
      </c>
      <c r="E7321" s="250" t="s">
        <v>28</v>
      </c>
      <c r="F7321" s="253" t="s">
        <v>21645</v>
      </c>
    </row>
    <row r="7322" spans="1:6" ht="27">
      <c r="A7322" s="246" t="s">
        <v>20747</v>
      </c>
      <c r="B7322" s="247" t="s">
        <v>20745</v>
      </c>
      <c r="C7322" s="251" t="s">
        <v>20377</v>
      </c>
      <c r="D7322" s="251" t="s">
        <v>20748</v>
      </c>
      <c r="E7322" s="250" t="s">
        <v>28</v>
      </c>
      <c r="F7322" s="253" t="s">
        <v>25368</v>
      </c>
    </row>
    <row r="7323" spans="1:6" ht="40.5">
      <c r="A7323" s="246" t="s">
        <v>20749</v>
      </c>
      <c r="B7323" s="247" t="s">
        <v>20750</v>
      </c>
      <c r="C7323" s="251" t="s">
        <v>216</v>
      </c>
      <c r="D7323" s="251" t="s">
        <v>20751</v>
      </c>
      <c r="E7323" s="250" t="s">
        <v>28</v>
      </c>
      <c r="F7323" s="253" t="s">
        <v>2498</v>
      </c>
    </row>
    <row r="7324" spans="1:6" ht="40.5">
      <c r="A7324" s="246" t="s">
        <v>20752</v>
      </c>
      <c r="B7324" s="247" t="s">
        <v>20753</v>
      </c>
      <c r="C7324" s="251" t="s">
        <v>20377</v>
      </c>
      <c r="D7324" s="251" t="s">
        <v>20754</v>
      </c>
      <c r="E7324" s="250" t="s">
        <v>28</v>
      </c>
      <c r="F7324" s="253" t="s">
        <v>25369</v>
      </c>
    </row>
    <row r="7325" spans="1:6" ht="40.5">
      <c r="A7325" s="246" t="s">
        <v>20755</v>
      </c>
      <c r="B7325" s="247" t="s">
        <v>20756</v>
      </c>
      <c r="C7325" s="251" t="s">
        <v>216</v>
      </c>
      <c r="D7325" s="251" t="s">
        <v>20757</v>
      </c>
      <c r="E7325" s="250" t="s">
        <v>28</v>
      </c>
      <c r="F7325" s="253" t="s">
        <v>1959</v>
      </c>
    </row>
    <row r="7326" spans="1:6" ht="40.5">
      <c r="A7326" s="246" t="s">
        <v>20758</v>
      </c>
      <c r="B7326" s="247" t="s">
        <v>20759</v>
      </c>
      <c r="C7326" s="251" t="s">
        <v>216</v>
      </c>
      <c r="D7326" s="251" t="s">
        <v>2913</v>
      </c>
      <c r="E7326" s="250" t="s">
        <v>28</v>
      </c>
      <c r="F7326" s="253" t="s">
        <v>2009</v>
      </c>
    </row>
    <row r="7327" spans="1:6" ht="40.5">
      <c r="A7327" s="246" t="s">
        <v>20760</v>
      </c>
      <c r="B7327" s="247" t="s">
        <v>20761</v>
      </c>
      <c r="C7327" s="251" t="s">
        <v>20377</v>
      </c>
      <c r="D7327" s="251" t="s">
        <v>17032</v>
      </c>
      <c r="E7327" s="250" t="s">
        <v>28</v>
      </c>
      <c r="F7327" s="253" t="s">
        <v>7916</v>
      </c>
    </row>
    <row r="7328" spans="1:6" ht="40.5">
      <c r="A7328" s="246" t="s">
        <v>20762</v>
      </c>
      <c r="B7328" s="247" t="s">
        <v>20763</v>
      </c>
      <c r="C7328" s="251" t="s">
        <v>20377</v>
      </c>
      <c r="D7328" s="251" t="s">
        <v>20764</v>
      </c>
      <c r="E7328" s="250" t="s">
        <v>28</v>
      </c>
      <c r="F7328" s="253" t="s">
        <v>25370</v>
      </c>
    </row>
    <row r="7329" spans="1:6" ht="40.5">
      <c r="A7329" s="246" t="s">
        <v>20765</v>
      </c>
      <c r="B7329" s="247" t="s">
        <v>20766</v>
      </c>
      <c r="C7329" s="251" t="s">
        <v>20377</v>
      </c>
      <c r="D7329" s="251" t="s">
        <v>1379</v>
      </c>
      <c r="E7329" s="250" t="s">
        <v>28</v>
      </c>
      <c r="F7329" s="253" t="s">
        <v>20242</v>
      </c>
    </row>
    <row r="7330" spans="1:6" ht="40.5">
      <c r="A7330" s="246" t="s">
        <v>20767</v>
      </c>
      <c r="B7330" s="247" t="s">
        <v>20768</v>
      </c>
      <c r="C7330" s="251" t="s">
        <v>20377</v>
      </c>
      <c r="D7330" s="251" t="s">
        <v>3051</v>
      </c>
      <c r="E7330" s="250" t="s">
        <v>28</v>
      </c>
      <c r="F7330" s="253" t="s">
        <v>25371</v>
      </c>
    </row>
    <row r="7331" spans="1:6" ht="40.5">
      <c r="A7331" s="246" t="s">
        <v>20769</v>
      </c>
      <c r="B7331" s="247" t="s">
        <v>20770</v>
      </c>
      <c r="C7331" s="251" t="s">
        <v>20377</v>
      </c>
      <c r="D7331" s="251" t="s">
        <v>20323</v>
      </c>
      <c r="E7331" s="250" t="s">
        <v>28</v>
      </c>
      <c r="F7331" s="253" t="s">
        <v>22831</v>
      </c>
    </row>
    <row r="7332" spans="1:6" ht="40.5">
      <c r="A7332" s="246" t="s">
        <v>20771</v>
      </c>
      <c r="B7332" s="247" t="s">
        <v>20772</v>
      </c>
      <c r="C7332" s="251" t="s">
        <v>20377</v>
      </c>
      <c r="D7332" s="251" t="s">
        <v>3051</v>
      </c>
      <c r="E7332" s="250" t="s">
        <v>28</v>
      </c>
      <c r="F7332" s="253" t="s">
        <v>25371</v>
      </c>
    </row>
    <row r="7333" spans="1:6" ht="40.5">
      <c r="A7333" s="246" t="s">
        <v>20773</v>
      </c>
      <c r="B7333" s="247" t="s">
        <v>20774</v>
      </c>
      <c r="C7333" s="251" t="s">
        <v>20377</v>
      </c>
      <c r="D7333" s="251" t="s">
        <v>20775</v>
      </c>
      <c r="E7333" s="250" t="s">
        <v>28</v>
      </c>
      <c r="F7333" s="253" t="s">
        <v>25372</v>
      </c>
    </row>
    <row r="7334" spans="1:6" ht="27">
      <c r="A7334" s="246" t="s">
        <v>20776</v>
      </c>
      <c r="B7334" s="247" t="s">
        <v>20777</v>
      </c>
      <c r="C7334" s="251" t="s">
        <v>20377</v>
      </c>
      <c r="D7334" s="251" t="s">
        <v>3176</v>
      </c>
      <c r="E7334" s="250" t="s">
        <v>28</v>
      </c>
      <c r="F7334" s="253" t="s">
        <v>25373</v>
      </c>
    </row>
    <row r="7335" spans="1:6" ht="40.5">
      <c r="A7335" s="246" t="s">
        <v>20778</v>
      </c>
      <c r="B7335" s="247" t="s">
        <v>20779</v>
      </c>
      <c r="C7335" s="251" t="s">
        <v>20377</v>
      </c>
      <c r="D7335" s="251" t="s">
        <v>3245</v>
      </c>
      <c r="E7335" s="250" t="s">
        <v>28</v>
      </c>
      <c r="F7335" s="253" t="s">
        <v>21736</v>
      </c>
    </row>
    <row r="7336" spans="1:6" ht="40.5">
      <c r="A7336" s="246" t="s">
        <v>20780</v>
      </c>
      <c r="B7336" s="247" t="s">
        <v>20781</v>
      </c>
      <c r="C7336" s="251" t="s">
        <v>20377</v>
      </c>
      <c r="D7336" s="251" t="s">
        <v>20782</v>
      </c>
      <c r="E7336" s="250" t="s">
        <v>28</v>
      </c>
      <c r="F7336" s="253" t="s">
        <v>21199</v>
      </c>
    </row>
    <row r="7337" spans="1:6" ht="40.5">
      <c r="A7337" s="246" t="s">
        <v>20783</v>
      </c>
      <c r="B7337" s="247" t="s">
        <v>20784</v>
      </c>
      <c r="C7337" s="251" t="s">
        <v>20377</v>
      </c>
      <c r="D7337" s="251" t="s">
        <v>20785</v>
      </c>
      <c r="E7337" s="250" t="s">
        <v>28</v>
      </c>
      <c r="F7337" s="253" t="s">
        <v>16696</v>
      </c>
    </row>
    <row r="7338" spans="1:6" ht="40.5">
      <c r="A7338" s="246" t="s">
        <v>20786</v>
      </c>
      <c r="B7338" s="247" t="s">
        <v>20787</v>
      </c>
      <c r="C7338" s="251" t="s">
        <v>20377</v>
      </c>
      <c r="D7338" s="251" t="s">
        <v>13111</v>
      </c>
      <c r="E7338" s="250" t="s">
        <v>28</v>
      </c>
      <c r="F7338" s="253" t="s">
        <v>25374</v>
      </c>
    </row>
    <row r="7339" spans="1:6" ht="40.5">
      <c r="A7339" s="246" t="s">
        <v>20788</v>
      </c>
      <c r="B7339" s="247" t="s">
        <v>20789</v>
      </c>
      <c r="C7339" s="251" t="s">
        <v>20377</v>
      </c>
      <c r="D7339" s="251" t="s">
        <v>20790</v>
      </c>
      <c r="E7339" s="250" t="s">
        <v>28</v>
      </c>
      <c r="F7339" s="253" t="s">
        <v>22898</v>
      </c>
    </row>
    <row r="7340" spans="1:6" ht="40.5">
      <c r="A7340" s="246" t="s">
        <v>20791</v>
      </c>
      <c r="B7340" s="247" t="s">
        <v>20792</v>
      </c>
      <c r="C7340" s="251" t="s">
        <v>20377</v>
      </c>
      <c r="D7340" s="251" t="s">
        <v>20782</v>
      </c>
      <c r="E7340" s="250" t="s">
        <v>28</v>
      </c>
      <c r="F7340" s="253" t="s">
        <v>21199</v>
      </c>
    </row>
    <row r="7341" spans="1:6" ht="40.5">
      <c r="A7341" s="246" t="s">
        <v>20793</v>
      </c>
      <c r="B7341" s="247" t="s">
        <v>20794</v>
      </c>
      <c r="C7341" s="251" t="s">
        <v>20377</v>
      </c>
      <c r="D7341" s="251" t="s">
        <v>20795</v>
      </c>
      <c r="E7341" s="250" t="s">
        <v>28</v>
      </c>
      <c r="F7341" s="253" t="s">
        <v>25375</v>
      </c>
    </row>
    <row r="7342" spans="1:6" ht="40.5">
      <c r="A7342" s="246" t="s">
        <v>20796</v>
      </c>
      <c r="B7342" s="247" t="s">
        <v>20797</v>
      </c>
      <c r="C7342" s="251" t="s">
        <v>20377</v>
      </c>
      <c r="D7342" s="251" t="s">
        <v>7193</v>
      </c>
      <c r="E7342" s="250" t="s">
        <v>28</v>
      </c>
      <c r="F7342" s="253" t="s">
        <v>25376</v>
      </c>
    </row>
    <row r="7343" spans="1:6" ht="40.5">
      <c r="A7343" s="246" t="s">
        <v>20798</v>
      </c>
      <c r="B7343" s="247" t="s">
        <v>20799</v>
      </c>
      <c r="C7343" s="251" t="s">
        <v>20377</v>
      </c>
      <c r="D7343" s="251" t="s">
        <v>11502</v>
      </c>
      <c r="E7343" s="250" t="s">
        <v>28</v>
      </c>
      <c r="F7343" s="253" t="s">
        <v>25377</v>
      </c>
    </row>
    <row r="7344" spans="1:6" ht="40.5">
      <c r="A7344" s="246" t="s">
        <v>20800</v>
      </c>
      <c r="B7344" s="247" t="s">
        <v>20801</v>
      </c>
      <c r="C7344" s="251" t="s">
        <v>20377</v>
      </c>
      <c r="D7344" s="251" t="s">
        <v>20802</v>
      </c>
      <c r="E7344" s="250" t="s">
        <v>28</v>
      </c>
      <c r="F7344" s="253" t="s">
        <v>25378</v>
      </c>
    </row>
    <row r="7345" spans="1:6" ht="40.5">
      <c r="A7345" s="246" t="s">
        <v>20803</v>
      </c>
      <c r="B7345" s="247" t="s">
        <v>20804</v>
      </c>
      <c r="C7345" s="251" t="s">
        <v>20377</v>
      </c>
      <c r="D7345" s="251" t="s">
        <v>326</v>
      </c>
      <c r="E7345" s="250" t="s">
        <v>28</v>
      </c>
      <c r="F7345" s="253" t="s">
        <v>10202</v>
      </c>
    </row>
    <row r="7346" spans="1:6" ht="40.5">
      <c r="A7346" s="246" t="s">
        <v>20805</v>
      </c>
      <c r="B7346" s="247" t="s">
        <v>20806</v>
      </c>
      <c r="C7346" s="251" t="s">
        <v>20377</v>
      </c>
      <c r="D7346" s="251" t="s">
        <v>12040</v>
      </c>
      <c r="E7346" s="250" t="s">
        <v>28</v>
      </c>
      <c r="F7346" s="253" t="s">
        <v>25379</v>
      </c>
    </row>
    <row r="7347" spans="1:6" ht="27">
      <c r="A7347" s="246" t="s">
        <v>20807</v>
      </c>
      <c r="B7347" s="247" t="s">
        <v>20808</v>
      </c>
      <c r="C7347" s="251" t="s">
        <v>20377</v>
      </c>
      <c r="D7347" s="251" t="s">
        <v>627</v>
      </c>
      <c r="E7347" s="250" t="s">
        <v>28</v>
      </c>
      <c r="F7347" s="253" t="s">
        <v>25380</v>
      </c>
    </row>
    <row r="7348" spans="1:6" ht="40.5">
      <c r="A7348" s="246" t="s">
        <v>20809</v>
      </c>
      <c r="B7348" s="247" t="s">
        <v>20810</v>
      </c>
      <c r="C7348" s="251" t="s">
        <v>20377</v>
      </c>
      <c r="D7348" s="251" t="s">
        <v>10724</v>
      </c>
      <c r="E7348" s="250" t="s">
        <v>28</v>
      </c>
      <c r="F7348" s="253" t="s">
        <v>1181</v>
      </c>
    </row>
    <row r="7349" spans="1:6" ht="40.5">
      <c r="A7349" s="246" t="s">
        <v>20811</v>
      </c>
      <c r="B7349" s="247" t="s">
        <v>20812</v>
      </c>
      <c r="C7349" s="251" t="s">
        <v>20377</v>
      </c>
      <c r="D7349" s="251" t="s">
        <v>20323</v>
      </c>
      <c r="E7349" s="250" t="s">
        <v>28</v>
      </c>
      <c r="F7349" s="253" t="s">
        <v>22831</v>
      </c>
    </row>
    <row r="7350" spans="1:6" ht="40.5">
      <c r="A7350" s="246" t="s">
        <v>20813</v>
      </c>
      <c r="B7350" s="247" t="s">
        <v>20814</v>
      </c>
      <c r="C7350" s="251" t="s">
        <v>20377</v>
      </c>
      <c r="D7350" s="251" t="s">
        <v>20815</v>
      </c>
      <c r="E7350" s="250" t="s">
        <v>28</v>
      </c>
      <c r="F7350" s="253" t="s">
        <v>23332</v>
      </c>
    </row>
    <row r="7351" spans="1:6" ht="40.5">
      <c r="A7351" s="246" t="s">
        <v>20816</v>
      </c>
      <c r="B7351" s="247" t="s">
        <v>20817</v>
      </c>
      <c r="C7351" s="251" t="s">
        <v>20377</v>
      </c>
      <c r="D7351" s="251" t="s">
        <v>3176</v>
      </c>
      <c r="E7351" s="250" t="s">
        <v>28</v>
      </c>
      <c r="F7351" s="253" t="s">
        <v>25373</v>
      </c>
    </row>
    <row r="7352" spans="1:6" ht="40.5">
      <c r="A7352" s="246" t="s">
        <v>20818</v>
      </c>
      <c r="B7352" s="247" t="s">
        <v>20819</v>
      </c>
      <c r="C7352" s="251" t="s">
        <v>20377</v>
      </c>
      <c r="D7352" s="251" t="s">
        <v>6467</v>
      </c>
      <c r="E7352" s="250" t="s">
        <v>28</v>
      </c>
      <c r="F7352" s="253" t="s">
        <v>25381</v>
      </c>
    </row>
    <row r="7353" spans="1:6" ht="27">
      <c r="A7353" s="246" t="s">
        <v>20820</v>
      </c>
      <c r="B7353" s="247" t="s">
        <v>20821</v>
      </c>
      <c r="C7353" s="251" t="s">
        <v>20377</v>
      </c>
      <c r="D7353" s="251" t="s">
        <v>1886</v>
      </c>
      <c r="E7353" s="250" t="s">
        <v>28</v>
      </c>
      <c r="F7353" s="253" t="s">
        <v>25382</v>
      </c>
    </row>
    <row r="7354" spans="1:6" ht="40.5">
      <c r="A7354" s="246" t="s">
        <v>20822</v>
      </c>
      <c r="B7354" s="247" t="s">
        <v>20823</v>
      </c>
      <c r="C7354" s="251" t="s">
        <v>20377</v>
      </c>
      <c r="D7354" s="251" t="s">
        <v>1886</v>
      </c>
      <c r="E7354" s="250" t="s">
        <v>28</v>
      </c>
      <c r="F7354" s="253" t="s">
        <v>25382</v>
      </c>
    </row>
    <row r="7355" spans="1:6" ht="27">
      <c r="A7355" s="246" t="s">
        <v>20824</v>
      </c>
      <c r="B7355" s="247" t="s">
        <v>20825</v>
      </c>
      <c r="C7355" s="251" t="s">
        <v>20377</v>
      </c>
      <c r="D7355" s="251" t="s">
        <v>20826</v>
      </c>
      <c r="E7355" s="250" t="s">
        <v>28</v>
      </c>
      <c r="F7355" s="253" t="s">
        <v>25383</v>
      </c>
    </row>
    <row r="7356" spans="1:6" ht="40.5">
      <c r="A7356" s="246" t="s">
        <v>20827</v>
      </c>
      <c r="B7356" s="247" t="s">
        <v>20828</v>
      </c>
      <c r="C7356" s="251" t="s">
        <v>20377</v>
      </c>
      <c r="D7356" s="251" t="s">
        <v>20829</v>
      </c>
      <c r="E7356" s="250" t="s">
        <v>28</v>
      </c>
      <c r="F7356" s="253" t="s">
        <v>25384</v>
      </c>
    </row>
    <row r="7357" spans="1:6" ht="40.5">
      <c r="A7357" s="246" t="s">
        <v>20830</v>
      </c>
      <c r="B7357" s="247" t="s">
        <v>20831</v>
      </c>
      <c r="C7357" s="251" t="s">
        <v>20377</v>
      </c>
      <c r="D7357" s="251" t="s">
        <v>20832</v>
      </c>
      <c r="E7357" s="250" t="s">
        <v>28</v>
      </c>
      <c r="F7357" s="253" t="s">
        <v>25385</v>
      </c>
    </row>
    <row r="7358" spans="1:6" ht="40.5">
      <c r="A7358" s="246" t="s">
        <v>20833</v>
      </c>
      <c r="B7358" s="247" t="s">
        <v>20834</v>
      </c>
      <c r="C7358" s="251" t="s">
        <v>20377</v>
      </c>
      <c r="D7358" s="251" t="s">
        <v>20835</v>
      </c>
      <c r="E7358" s="250" t="s">
        <v>28</v>
      </c>
      <c r="F7358" s="253" t="s">
        <v>25386</v>
      </c>
    </row>
    <row r="7359" spans="1:6" ht="40.5">
      <c r="A7359" s="246" t="s">
        <v>20836</v>
      </c>
      <c r="B7359" s="247" t="s">
        <v>20837</v>
      </c>
      <c r="C7359" s="251" t="s">
        <v>20377</v>
      </c>
      <c r="D7359" s="251" t="s">
        <v>20838</v>
      </c>
      <c r="E7359" s="250" t="s">
        <v>28</v>
      </c>
      <c r="F7359" s="253" t="s">
        <v>25387</v>
      </c>
    </row>
    <row r="7360" spans="1:6" ht="40.5">
      <c r="A7360" s="246" t="s">
        <v>20839</v>
      </c>
      <c r="B7360" s="247" t="s">
        <v>20840</v>
      </c>
      <c r="C7360" s="251" t="s">
        <v>20377</v>
      </c>
      <c r="D7360" s="251" t="s">
        <v>1451</v>
      </c>
      <c r="E7360" s="250" t="s">
        <v>28</v>
      </c>
      <c r="F7360" s="253" t="s">
        <v>18491</v>
      </c>
    </row>
    <row r="7361" spans="1:6" ht="27">
      <c r="A7361" s="246" t="s">
        <v>20841</v>
      </c>
      <c r="B7361" s="247" t="s">
        <v>20842</v>
      </c>
      <c r="C7361" s="251" t="s">
        <v>20377</v>
      </c>
      <c r="D7361" s="251" t="s">
        <v>3176</v>
      </c>
      <c r="E7361" s="250" t="s">
        <v>28</v>
      </c>
      <c r="F7361" s="253" t="s">
        <v>25373</v>
      </c>
    </row>
    <row r="7362" spans="1:6" ht="40.5">
      <c r="A7362" s="246" t="s">
        <v>20843</v>
      </c>
      <c r="B7362" s="247" t="s">
        <v>20844</v>
      </c>
      <c r="C7362" s="251" t="s">
        <v>20377</v>
      </c>
      <c r="D7362" s="251" t="s">
        <v>20633</v>
      </c>
      <c r="E7362" s="250" t="s">
        <v>28</v>
      </c>
      <c r="F7362" s="253" t="s">
        <v>25346</v>
      </c>
    </row>
    <row r="7363" spans="1:6" ht="40.5">
      <c r="A7363" s="246" t="s">
        <v>20845</v>
      </c>
      <c r="B7363" s="247" t="s">
        <v>20846</v>
      </c>
      <c r="C7363" s="251" t="s">
        <v>20377</v>
      </c>
      <c r="D7363" s="251" t="s">
        <v>13174</v>
      </c>
      <c r="E7363" s="250" t="s">
        <v>28</v>
      </c>
      <c r="F7363" s="253" t="s">
        <v>25388</v>
      </c>
    </row>
    <row r="7364" spans="1:6" ht="40.5">
      <c r="A7364" s="246" t="s">
        <v>20847</v>
      </c>
      <c r="B7364" s="247" t="s">
        <v>20848</v>
      </c>
      <c r="C7364" s="251" t="s">
        <v>20377</v>
      </c>
      <c r="D7364" s="251" t="s">
        <v>20849</v>
      </c>
      <c r="E7364" s="250" t="s">
        <v>28</v>
      </c>
      <c r="F7364" s="253" t="s">
        <v>25389</v>
      </c>
    </row>
    <row r="7365" spans="1:6" ht="27">
      <c r="A7365" s="246" t="s">
        <v>20850</v>
      </c>
      <c r="B7365" s="247" t="s">
        <v>20851</v>
      </c>
      <c r="C7365" s="251" t="s">
        <v>20377</v>
      </c>
      <c r="D7365" s="251" t="s">
        <v>20622</v>
      </c>
      <c r="E7365" s="250" t="s">
        <v>28</v>
      </c>
      <c r="F7365" s="253" t="s">
        <v>11220</v>
      </c>
    </row>
    <row r="7366" spans="1:6" ht="40.5">
      <c r="A7366" s="246" t="s">
        <v>20852</v>
      </c>
      <c r="B7366" s="247" t="s">
        <v>20853</v>
      </c>
      <c r="C7366" s="251" t="s">
        <v>20377</v>
      </c>
      <c r="D7366" s="251" t="s">
        <v>16263</v>
      </c>
      <c r="E7366" s="250" t="s">
        <v>28</v>
      </c>
      <c r="F7366" s="253" t="s">
        <v>25390</v>
      </c>
    </row>
    <row r="7367" spans="1:6" ht="40.5">
      <c r="A7367" s="246" t="s">
        <v>20854</v>
      </c>
      <c r="B7367" s="247" t="s">
        <v>20855</v>
      </c>
      <c r="C7367" s="251" t="s">
        <v>20377</v>
      </c>
      <c r="D7367" s="251" t="s">
        <v>13833</v>
      </c>
      <c r="E7367" s="250" t="s">
        <v>28</v>
      </c>
      <c r="F7367" s="253" t="s">
        <v>22780</v>
      </c>
    </row>
    <row r="7368" spans="1:6" ht="27">
      <c r="A7368" s="246" t="s">
        <v>20856</v>
      </c>
      <c r="B7368" s="247" t="s">
        <v>20857</v>
      </c>
      <c r="C7368" s="251" t="s">
        <v>20377</v>
      </c>
      <c r="D7368" s="251" t="s">
        <v>6832</v>
      </c>
      <c r="E7368" s="250" t="s">
        <v>28</v>
      </c>
      <c r="F7368" s="253" t="s">
        <v>25391</v>
      </c>
    </row>
    <row r="7369" spans="1:6" ht="27">
      <c r="A7369" s="246" t="s">
        <v>20858</v>
      </c>
      <c r="B7369" s="247" t="s">
        <v>20859</v>
      </c>
      <c r="C7369" s="251" t="s">
        <v>20377</v>
      </c>
      <c r="D7369" s="251" t="s">
        <v>326</v>
      </c>
      <c r="E7369" s="250" t="s">
        <v>28</v>
      </c>
      <c r="F7369" s="253" t="s">
        <v>10202</v>
      </c>
    </row>
    <row r="7370" spans="1:6" ht="40.5">
      <c r="A7370" s="246" t="s">
        <v>20860</v>
      </c>
      <c r="B7370" s="247" t="s">
        <v>20861</v>
      </c>
      <c r="C7370" s="251" t="s">
        <v>20377</v>
      </c>
      <c r="D7370" s="251" t="s">
        <v>326</v>
      </c>
      <c r="E7370" s="250" t="s">
        <v>28</v>
      </c>
      <c r="F7370" s="253" t="s">
        <v>10202</v>
      </c>
    </row>
    <row r="7371" spans="1:6" ht="40.5">
      <c r="A7371" s="246" t="s">
        <v>20862</v>
      </c>
      <c r="B7371" s="247" t="s">
        <v>20863</v>
      </c>
      <c r="C7371" s="251" t="s">
        <v>20377</v>
      </c>
      <c r="D7371" s="251" t="s">
        <v>1537</v>
      </c>
      <c r="E7371" s="250" t="s">
        <v>28</v>
      </c>
      <c r="F7371" s="253" t="s">
        <v>8172</v>
      </c>
    </row>
    <row r="7372" spans="1:6" ht="40.5">
      <c r="A7372" s="246" t="s">
        <v>20864</v>
      </c>
      <c r="B7372" s="247" t="s">
        <v>20865</v>
      </c>
      <c r="C7372" s="251" t="s">
        <v>20377</v>
      </c>
      <c r="D7372" s="251" t="s">
        <v>19341</v>
      </c>
      <c r="E7372" s="250" t="s">
        <v>28</v>
      </c>
      <c r="F7372" s="253" t="s">
        <v>18124</v>
      </c>
    </row>
    <row r="7373" spans="1:6" ht="40.5">
      <c r="A7373" s="246" t="s">
        <v>20866</v>
      </c>
      <c r="B7373" s="247" t="s">
        <v>20867</v>
      </c>
      <c r="C7373" s="251" t="s">
        <v>20377</v>
      </c>
      <c r="D7373" s="251" t="s">
        <v>20868</v>
      </c>
      <c r="E7373" s="250" t="s">
        <v>28</v>
      </c>
      <c r="F7373" s="253" t="s">
        <v>11290</v>
      </c>
    </row>
    <row r="7374" spans="1:6" ht="40.5">
      <c r="A7374" s="246" t="s">
        <v>20869</v>
      </c>
      <c r="B7374" s="247" t="s">
        <v>20870</v>
      </c>
      <c r="C7374" s="251" t="s">
        <v>20377</v>
      </c>
      <c r="D7374" s="251" t="s">
        <v>20871</v>
      </c>
      <c r="E7374" s="250" t="s">
        <v>28</v>
      </c>
      <c r="F7374" s="253" t="s">
        <v>14133</v>
      </c>
    </row>
    <row r="7375" spans="1:6" ht="40.5">
      <c r="A7375" s="246" t="s">
        <v>20872</v>
      </c>
      <c r="B7375" s="247" t="s">
        <v>20873</v>
      </c>
      <c r="C7375" s="251" t="s">
        <v>20377</v>
      </c>
      <c r="D7375" s="251" t="s">
        <v>20874</v>
      </c>
      <c r="E7375" s="250" t="s">
        <v>28</v>
      </c>
      <c r="F7375" s="253" t="s">
        <v>23503</v>
      </c>
    </row>
    <row r="7376" spans="1:6" ht="27">
      <c r="A7376" s="246" t="s">
        <v>20875</v>
      </c>
      <c r="B7376" s="247" t="s">
        <v>20876</v>
      </c>
      <c r="C7376" s="251" t="s">
        <v>20377</v>
      </c>
      <c r="D7376" s="251" t="s">
        <v>20236</v>
      </c>
      <c r="E7376" s="250" t="s">
        <v>28</v>
      </c>
      <c r="F7376" s="253" t="s">
        <v>20137</v>
      </c>
    </row>
    <row r="7377" spans="1:6" ht="40.5">
      <c r="A7377" s="246" t="s">
        <v>20877</v>
      </c>
      <c r="B7377" s="247" t="s">
        <v>20878</v>
      </c>
      <c r="C7377" s="251" t="s">
        <v>20377</v>
      </c>
      <c r="D7377" s="251" t="s">
        <v>20879</v>
      </c>
      <c r="E7377" s="250" t="s">
        <v>28</v>
      </c>
      <c r="F7377" s="253" t="s">
        <v>25392</v>
      </c>
    </row>
    <row r="7378" spans="1:6" ht="40.5">
      <c r="A7378" s="246" t="s">
        <v>20880</v>
      </c>
      <c r="B7378" s="247" t="s">
        <v>20881</v>
      </c>
      <c r="C7378" s="251" t="s">
        <v>20377</v>
      </c>
      <c r="D7378" s="251" t="s">
        <v>20882</v>
      </c>
      <c r="E7378" s="250" t="s">
        <v>28</v>
      </c>
      <c r="F7378" s="253" t="s">
        <v>25393</v>
      </c>
    </row>
    <row r="7379" spans="1:6" ht="40.5">
      <c r="A7379" s="246" t="s">
        <v>20883</v>
      </c>
      <c r="B7379" s="247" t="s">
        <v>20884</v>
      </c>
      <c r="C7379" s="251" t="s">
        <v>20377</v>
      </c>
      <c r="D7379" s="251" t="s">
        <v>20885</v>
      </c>
      <c r="E7379" s="250" t="s">
        <v>28</v>
      </c>
      <c r="F7379" s="253" t="s">
        <v>25394</v>
      </c>
    </row>
    <row r="7380" spans="1:6" ht="40.5">
      <c r="A7380" s="246" t="s">
        <v>20886</v>
      </c>
      <c r="B7380" s="247" t="s">
        <v>20887</v>
      </c>
      <c r="C7380" s="251" t="s">
        <v>20377</v>
      </c>
      <c r="D7380" s="251" t="s">
        <v>6371</v>
      </c>
      <c r="E7380" s="250" t="s">
        <v>28</v>
      </c>
      <c r="F7380" s="253" t="s">
        <v>24806</v>
      </c>
    </row>
    <row r="7381" spans="1:6" ht="40.5">
      <c r="A7381" s="246" t="s">
        <v>20888</v>
      </c>
      <c r="B7381" s="247" t="s">
        <v>20889</v>
      </c>
      <c r="C7381" s="251" t="s">
        <v>20377</v>
      </c>
      <c r="D7381" s="251" t="s">
        <v>20255</v>
      </c>
      <c r="E7381" s="250" t="s">
        <v>28</v>
      </c>
      <c r="F7381" s="253" t="s">
        <v>19288</v>
      </c>
    </row>
    <row r="7382" spans="1:6" ht="40.5">
      <c r="A7382" s="246" t="s">
        <v>20890</v>
      </c>
      <c r="B7382" s="247" t="s">
        <v>20891</v>
      </c>
      <c r="C7382" s="251" t="s">
        <v>20377</v>
      </c>
      <c r="D7382" s="251" t="s">
        <v>16451</v>
      </c>
      <c r="E7382" s="250" t="s">
        <v>28</v>
      </c>
      <c r="F7382" s="253" t="s">
        <v>18398</v>
      </c>
    </row>
    <row r="7383" spans="1:6" ht="40.5">
      <c r="A7383" s="246" t="s">
        <v>20892</v>
      </c>
      <c r="B7383" s="247" t="s">
        <v>20893</v>
      </c>
      <c r="C7383" s="251" t="s">
        <v>20377</v>
      </c>
      <c r="D7383" s="251" t="s">
        <v>20894</v>
      </c>
      <c r="E7383" s="250" t="s">
        <v>28</v>
      </c>
      <c r="F7383" s="253" t="s">
        <v>25395</v>
      </c>
    </row>
    <row r="7384" spans="1:6" ht="40.5">
      <c r="A7384" s="246" t="s">
        <v>20895</v>
      </c>
      <c r="B7384" s="247" t="s">
        <v>20896</v>
      </c>
      <c r="C7384" s="251" t="s">
        <v>20377</v>
      </c>
      <c r="D7384" s="251" t="s">
        <v>20894</v>
      </c>
      <c r="E7384" s="250" t="s">
        <v>28</v>
      </c>
      <c r="F7384" s="253" t="s">
        <v>25395</v>
      </c>
    </row>
    <row r="7385" spans="1:6" ht="40.5">
      <c r="A7385" s="246" t="s">
        <v>20897</v>
      </c>
      <c r="B7385" s="247" t="s">
        <v>20898</v>
      </c>
      <c r="C7385" s="251" t="s">
        <v>20377</v>
      </c>
      <c r="D7385" s="251" t="s">
        <v>20899</v>
      </c>
      <c r="E7385" s="250" t="s">
        <v>28</v>
      </c>
      <c r="F7385" s="253" t="s">
        <v>25396</v>
      </c>
    </row>
    <row r="7386" spans="1:6" ht="40.5">
      <c r="A7386" s="246" t="s">
        <v>20900</v>
      </c>
      <c r="B7386" s="247" t="s">
        <v>20901</v>
      </c>
      <c r="C7386" s="251" t="s">
        <v>20377</v>
      </c>
      <c r="D7386" s="251" t="s">
        <v>20902</v>
      </c>
      <c r="E7386" s="250" t="s">
        <v>28</v>
      </c>
      <c r="F7386" s="253" t="s">
        <v>25238</v>
      </c>
    </row>
    <row r="7387" spans="1:6" ht="40.5">
      <c r="A7387" s="246" t="s">
        <v>20903</v>
      </c>
      <c r="B7387" s="247" t="s">
        <v>20904</v>
      </c>
      <c r="C7387" s="251" t="s">
        <v>20377</v>
      </c>
      <c r="D7387" s="251" t="s">
        <v>10199</v>
      </c>
      <c r="E7387" s="250" t="s">
        <v>28</v>
      </c>
      <c r="F7387" s="253" t="s">
        <v>23479</v>
      </c>
    </row>
    <row r="7388" spans="1:6" ht="40.5">
      <c r="A7388" s="246" t="s">
        <v>20905</v>
      </c>
      <c r="B7388" s="247" t="s">
        <v>20906</v>
      </c>
      <c r="C7388" s="251" t="s">
        <v>20377</v>
      </c>
      <c r="D7388" s="251" t="s">
        <v>20907</v>
      </c>
      <c r="E7388" s="250" t="s">
        <v>28</v>
      </c>
      <c r="F7388" s="253" t="s">
        <v>25397</v>
      </c>
    </row>
    <row r="7389" spans="1:6" ht="40.5">
      <c r="A7389" s="246" t="s">
        <v>20908</v>
      </c>
      <c r="B7389" s="247" t="s">
        <v>20909</v>
      </c>
      <c r="C7389" s="251" t="s">
        <v>20377</v>
      </c>
      <c r="D7389" s="251" t="s">
        <v>20910</v>
      </c>
      <c r="E7389" s="250" t="s">
        <v>28</v>
      </c>
      <c r="F7389" s="253" t="s">
        <v>25398</v>
      </c>
    </row>
    <row r="7390" spans="1:6" ht="40.5">
      <c r="A7390" s="246" t="s">
        <v>20911</v>
      </c>
      <c r="B7390" s="247" t="s">
        <v>20912</v>
      </c>
      <c r="C7390" s="251" t="s">
        <v>20377</v>
      </c>
      <c r="D7390" s="251" t="s">
        <v>4733</v>
      </c>
      <c r="E7390" s="250" t="s">
        <v>28</v>
      </c>
      <c r="F7390" s="253" t="s">
        <v>25399</v>
      </c>
    </row>
    <row r="7391" spans="1:6" ht="40.5">
      <c r="A7391" s="246" t="s">
        <v>20913</v>
      </c>
      <c r="B7391" s="247" t="s">
        <v>20914</v>
      </c>
      <c r="C7391" s="251" t="s">
        <v>20377</v>
      </c>
      <c r="D7391" s="251" t="s">
        <v>20915</v>
      </c>
      <c r="E7391" s="250" t="s">
        <v>28</v>
      </c>
      <c r="F7391" s="253" t="s">
        <v>25400</v>
      </c>
    </row>
    <row r="7392" spans="1:6" ht="40.5">
      <c r="A7392" s="246" t="s">
        <v>20916</v>
      </c>
      <c r="B7392" s="247" t="s">
        <v>20917</v>
      </c>
      <c r="C7392" s="251" t="s">
        <v>20377</v>
      </c>
      <c r="D7392" s="251" t="s">
        <v>20918</v>
      </c>
      <c r="E7392" s="250" t="s">
        <v>28</v>
      </c>
      <c r="F7392" s="253" t="s">
        <v>12249</v>
      </c>
    </row>
    <row r="7393" spans="1:6" ht="40.5">
      <c r="A7393" s="246" t="s">
        <v>20919</v>
      </c>
      <c r="B7393" s="247" t="s">
        <v>20920</v>
      </c>
      <c r="C7393" s="251" t="s">
        <v>20377</v>
      </c>
      <c r="D7393" s="251" t="s">
        <v>20921</v>
      </c>
      <c r="E7393" s="250" t="s">
        <v>28</v>
      </c>
      <c r="F7393" s="253" t="s">
        <v>24334</v>
      </c>
    </row>
    <row r="7394" spans="1:6" ht="54">
      <c r="A7394" s="246" t="s">
        <v>20922</v>
      </c>
      <c r="B7394" s="247" t="s">
        <v>20923</v>
      </c>
      <c r="C7394" s="251" t="s">
        <v>20377</v>
      </c>
      <c r="D7394" s="251" t="s">
        <v>20924</v>
      </c>
      <c r="E7394" s="250" t="s">
        <v>28</v>
      </c>
      <c r="F7394" s="253" t="s">
        <v>1603</v>
      </c>
    </row>
    <row r="7395" spans="1:6" ht="27">
      <c r="A7395" s="246" t="s">
        <v>20925</v>
      </c>
      <c r="B7395" s="247" t="s">
        <v>20926</v>
      </c>
      <c r="C7395" s="251" t="s">
        <v>20377</v>
      </c>
      <c r="D7395" s="251" t="s">
        <v>326</v>
      </c>
      <c r="E7395" s="250" t="s">
        <v>28</v>
      </c>
      <c r="F7395" s="253" t="s">
        <v>10202</v>
      </c>
    </row>
    <row r="7396" spans="1:6" ht="27">
      <c r="A7396" s="246" t="s">
        <v>20927</v>
      </c>
      <c r="B7396" s="247" t="s">
        <v>20928</v>
      </c>
      <c r="C7396" s="251" t="s">
        <v>20377</v>
      </c>
      <c r="D7396" s="251" t="s">
        <v>20633</v>
      </c>
      <c r="E7396" s="250" t="s">
        <v>28</v>
      </c>
      <c r="F7396" s="253" t="s">
        <v>25346</v>
      </c>
    </row>
    <row r="7397" spans="1:6" ht="27">
      <c r="A7397" s="246" t="s">
        <v>20929</v>
      </c>
      <c r="B7397" s="247" t="s">
        <v>20930</v>
      </c>
      <c r="C7397" s="251" t="s">
        <v>20377</v>
      </c>
      <c r="D7397" s="251" t="s">
        <v>326</v>
      </c>
      <c r="E7397" s="250" t="s">
        <v>28</v>
      </c>
      <c r="F7397" s="253" t="s">
        <v>10202</v>
      </c>
    </row>
    <row r="7398" spans="1:6" ht="40.5">
      <c r="A7398" s="246" t="s">
        <v>20931</v>
      </c>
      <c r="B7398" s="247" t="s">
        <v>20932</v>
      </c>
      <c r="C7398" s="251" t="s">
        <v>20377</v>
      </c>
      <c r="D7398" s="251" t="s">
        <v>20933</v>
      </c>
      <c r="E7398" s="250" t="s">
        <v>28</v>
      </c>
      <c r="F7398" s="253" t="s">
        <v>25401</v>
      </c>
    </row>
    <row r="7399" spans="1:6" ht="40.5">
      <c r="A7399" s="246" t="s">
        <v>20934</v>
      </c>
      <c r="B7399" s="247" t="s">
        <v>20935</v>
      </c>
      <c r="C7399" s="251" t="s">
        <v>20377</v>
      </c>
      <c r="D7399" s="251" t="s">
        <v>326</v>
      </c>
      <c r="E7399" s="250" t="s">
        <v>28</v>
      </c>
      <c r="F7399" s="253" t="s">
        <v>10202</v>
      </c>
    </row>
    <row r="7400" spans="1:6" ht="40.5">
      <c r="A7400" s="246" t="s">
        <v>20936</v>
      </c>
      <c r="B7400" s="247" t="s">
        <v>20937</v>
      </c>
      <c r="C7400" s="251" t="s">
        <v>20377</v>
      </c>
      <c r="D7400" s="251" t="s">
        <v>2223</v>
      </c>
      <c r="E7400" s="250" t="s">
        <v>28</v>
      </c>
      <c r="F7400" s="253" t="s">
        <v>11606</v>
      </c>
    </row>
    <row r="7401" spans="1:6" ht="27">
      <c r="A7401" s="246" t="s">
        <v>20938</v>
      </c>
      <c r="B7401" s="247" t="s">
        <v>20939</v>
      </c>
      <c r="C7401" s="251" t="s">
        <v>20377</v>
      </c>
      <c r="D7401" s="251" t="s">
        <v>20940</v>
      </c>
      <c r="E7401" s="250" t="s">
        <v>28</v>
      </c>
      <c r="F7401" s="253" t="s">
        <v>10049</v>
      </c>
    </row>
    <row r="7402" spans="1:6" ht="27">
      <c r="A7402" s="246" t="s">
        <v>20941</v>
      </c>
      <c r="B7402" s="247" t="s">
        <v>20942</v>
      </c>
      <c r="C7402" s="251" t="s">
        <v>20377</v>
      </c>
      <c r="D7402" s="251" t="s">
        <v>3176</v>
      </c>
      <c r="E7402" s="250" t="s">
        <v>28</v>
      </c>
      <c r="F7402" s="253" t="s">
        <v>25373</v>
      </c>
    </row>
    <row r="7403" spans="1:6" ht="40.5">
      <c r="A7403" s="246" t="s">
        <v>20943</v>
      </c>
      <c r="B7403" s="247" t="s">
        <v>20944</v>
      </c>
      <c r="C7403" s="251" t="s">
        <v>20377</v>
      </c>
      <c r="D7403" s="251" t="s">
        <v>10520</v>
      </c>
      <c r="E7403" s="250" t="s">
        <v>28</v>
      </c>
      <c r="F7403" s="253" t="s">
        <v>9045</v>
      </c>
    </row>
    <row r="7404" spans="1:6" ht="27">
      <c r="A7404" s="246" t="s">
        <v>20945</v>
      </c>
      <c r="B7404" s="247" t="s">
        <v>20946</v>
      </c>
      <c r="C7404" s="251" t="s">
        <v>20377</v>
      </c>
      <c r="D7404" s="251" t="s">
        <v>3176</v>
      </c>
      <c r="E7404" s="250" t="s">
        <v>28</v>
      </c>
      <c r="F7404" s="253" t="s">
        <v>25373</v>
      </c>
    </row>
    <row r="7405" spans="1:6" ht="40.5">
      <c r="A7405" s="246" t="s">
        <v>20947</v>
      </c>
      <c r="B7405" s="247" t="s">
        <v>20948</v>
      </c>
      <c r="C7405" s="251" t="s">
        <v>20377</v>
      </c>
      <c r="D7405" s="251" t="s">
        <v>20949</v>
      </c>
      <c r="E7405" s="250" t="s">
        <v>28</v>
      </c>
      <c r="F7405" s="253" t="s">
        <v>25402</v>
      </c>
    </row>
    <row r="7406" spans="1:6" ht="40.5">
      <c r="A7406" s="246" t="s">
        <v>20950</v>
      </c>
      <c r="B7406" s="247" t="s">
        <v>20951</v>
      </c>
      <c r="C7406" s="251" t="s">
        <v>20377</v>
      </c>
      <c r="D7406" s="251" t="s">
        <v>3176</v>
      </c>
      <c r="E7406" s="250" t="s">
        <v>28</v>
      </c>
      <c r="F7406" s="253" t="s">
        <v>25373</v>
      </c>
    </row>
    <row r="7407" spans="1:6" ht="40.5">
      <c r="A7407" s="246" t="s">
        <v>20952</v>
      </c>
      <c r="B7407" s="247" t="s">
        <v>20953</v>
      </c>
      <c r="C7407" s="251" t="s">
        <v>20377</v>
      </c>
      <c r="D7407" s="251" t="s">
        <v>20954</v>
      </c>
      <c r="E7407" s="250" t="s">
        <v>28</v>
      </c>
      <c r="F7407" s="253" t="s">
        <v>9339</v>
      </c>
    </row>
    <row r="7408" spans="1:6" ht="40.5">
      <c r="A7408" s="246" t="s">
        <v>20955</v>
      </c>
      <c r="B7408" s="247" t="s">
        <v>20956</v>
      </c>
      <c r="C7408" s="251" t="s">
        <v>20377</v>
      </c>
      <c r="D7408" s="251" t="s">
        <v>20957</v>
      </c>
      <c r="E7408" s="250" t="s">
        <v>28</v>
      </c>
      <c r="F7408" s="253" t="s">
        <v>25403</v>
      </c>
    </row>
    <row r="7409" spans="1:6" ht="27">
      <c r="A7409" s="246" t="s">
        <v>20958</v>
      </c>
      <c r="B7409" s="247" t="s">
        <v>20959</v>
      </c>
      <c r="C7409" s="251" t="s">
        <v>20377</v>
      </c>
      <c r="D7409" s="251" t="s">
        <v>20960</v>
      </c>
      <c r="E7409" s="250" t="s">
        <v>28</v>
      </c>
      <c r="F7409" s="253" t="s">
        <v>25404</v>
      </c>
    </row>
    <row r="7410" spans="1:6" ht="27">
      <c r="A7410" s="246" t="s">
        <v>20961</v>
      </c>
      <c r="B7410" s="247" t="s">
        <v>20962</v>
      </c>
      <c r="C7410" s="251" t="s">
        <v>20377</v>
      </c>
      <c r="D7410" s="251" t="s">
        <v>20963</v>
      </c>
      <c r="E7410" s="250" t="s">
        <v>28</v>
      </c>
      <c r="F7410" s="253" t="s">
        <v>4498</v>
      </c>
    </row>
    <row r="7411" spans="1:6" ht="27">
      <c r="A7411" s="246" t="s">
        <v>20964</v>
      </c>
      <c r="B7411" s="247" t="s">
        <v>20965</v>
      </c>
      <c r="C7411" s="251" t="s">
        <v>20377</v>
      </c>
      <c r="D7411" s="251" t="s">
        <v>20966</v>
      </c>
      <c r="E7411" s="250" t="s">
        <v>28</v>
      </c>
      <c r="F7411" s="253" t="s">
        <v>24429</v>
      </c>
    </row>
    <row r="7412" spans="1:6" ht="27">
      <c r="A7412" s="246" t="s">
        <v>20967</v>
      </c>
      <c r="B7412" s="247" t="s">
        <v>20968</v>
      </c>
      <c r="C7412" s="251" t="s">
        <v>216</v>
      </c>
      <c r="D7412" s="251" t="s">
        <v>20969</v>
      </c>
      <c r="E7412" s="250" t="s">
        <v>28</v>
      </c>
      <c r="F7412" s="253" t="s">
        <v>25405</v>
      </c>
    </row>
    <row r="7413" spans="1:6" ht="27">
      <c r="A7413" s="246" t="s">
        <v>20970</v>
      </c>
      <c r="B7413" s="247" t="s">
        <v>20133</v>
      </c>
      <c r="C7413" s="251" t="s">
        <v>20377</v>
      </c>
      <c r="D7413" s="251" t="s">
        <v>20971</v>
      </c>
      <c r="E7413" s="250" t="s">
        <v>28</v>
      </c>
      <c r="F7413" s="253" t="s">
        <v>25406</v>
      </c>
    </row>
    <row r="7414" spans="1:6" ht="27">
      <c r="A7414" s="246" t="s">
        <v>20972</v>
      </c>
      <c r="B7414" s="247" t="s">
        <v>20973</v>
      </c>
      <c r="C7414" s="251" t="s">
        <v>20377</v>
      </c>
      <c r="D7414" s="251" t="s">
        <v>20974</v>
      </c>
      <c r="E7414" s="250" t="s">
        <v>28</v>
      </c>
      <c r="F7414" s="253" t="s">
        <v>25407</v>
      </c>
    </row>
    <row r="7415" spans="1:6" ht="27">
      <c r="A7415" s="246" t="s">
        <v>20975</v>
      </c>
      <c r="B7415" s="247" t="s">
        <v>20976</v>
      </c>
      <c r="C7415" s="251" t="s">
        <v>20377</v>
      </c>
      <c r="D7415" s="251" t="s">
        <v>20977</v>
      </c>
      <c r="E7415" s="250" t="s">
        <v>28</v>
      </c>
      <c r="F7415" s="253" t="s">
        <v>25408</v>
      </c>
    </row>
    <row r="7416" spans="1:6" ht="27">
      <c r="A7416" s="246" t="s">
        <v>20978</v>
      </c>
      <c r="B7416" s="247" t="s">
        <v>20141</v>
      </c>
      <c r="C7416" s="251" t="s">
        <v>20377</v>
      </c>
      <c r="D7416" s="251" t="s">
        <v>20979</v>
      </c>
      <c r="E7416" s="250" t="s">
        <v>28</v>
      </c>
      <c r="F7416" s="253" t="s">
        <v>25409</v>
      </c>
    </row>
    <row r="7417" spans="1:6" ht="27">
      <c r="A7417" s="246" t="s">
        <v>20980</v>
      </c>
      <c r="B7417" s="247" t="s">
        <v>20691</v>
      </c>
      <c r="C7417" s="251" t="s">
        <v>20377</v>
      </c>
      <c r="D7417" s="251" t="s">
        <v>20981</v>
      </c>
      <c r="E7417" s="250" t="s">
        <v>28</v>
      </c>
      <c r="F7417" s="253" t="s">
        <v>25410</v>
      </c>
    </row>
    <row r="7418" spans="1:6" ht="27">
      <c r="A7418" s="246" t="s">
        <v>20982</v>
      </c>
      <c r="B7418" s="247" t="s">
        <v>20983</v>
      </c>
      <c r="C7418" s="251" t="s">
        <v>20377</v>
      </c>
      <c r="D7418" s="251" t="s">
        <v>20979</v>
      </c>
      <c r="E7418" s="250" t="s">
        <v>28</v>
      </c>
      <c r="F7418" s="253" t="s">
        <v>25409</v>
      </c>
    </row>
    <row r="7419" spans="1:6" ht="27">
      <c r="A7419" s="246" t="s">
        <v>20984</v>
      </c>
      <c r="B7419" s="247" t="s">
        <v>20145</v>
      </c>
      <c r="C7419" s="251" t="s">
        <v>20377</v>
      </c>
      <c r="D7419" s="251" t="s">
        <v>20985</v>
      </c>
      <c r="E7419" s="250" t="s">
        <v>28</v>
      </c>
      <c r="F7419" s="253" t="s">
        <v>25411</v>
      </c>
    </row>
    <row r="7420" spans="1:6" ht="27">
      <c r="A7420" s="246" t="s">
        <v>20986</v>
      </c>
      <c r="B7420" s="247" t="s">
        <v>20147</v>
      </c>
      <c r="C7420" s="251" t="s">
        <v>20377</v>
      </c>
      <c r="D7420" s="251" t="s">
        <v>20987</v>
      </c>
      <c r="E7420" s="250" t="s">
        <v>28</v>
      </c>
      <c r="F7420" s="253" t="s">
        <v>25412</v>
      </c>
    </row>
    <row r="7421" spans="1:6" ht="27">
      <c r="A7421" s="246" t="s">
        <v>20988</v>
      </c>
      <c r="B7421" s="247" t="s">
        <v>20989</v>
      </c>
      <c r="C7421" s="251" t="s">
        <v>20377</v>
      </c>
      <c r="D7421" s="251" t="s">
        <v>20990</v>
      </c>
      <c r="E7421" s="250" t="s">
        <v>28</v>
      </c>
      <c r="F7421" s="253" t="s">
        <v>25413</v>
      </c>
    </row>
    <row r="7422" spans="1:6" ht="27">
      <c r="A7422" s="246" t="s">
        <v>20991</v>
      </c>
      <c r="B7422" s="247" t="s">
        <v>20697</v>
      </c>
      <c r="C7422" s="251" t="s">
        <v>20377</v>
      </c>
      <c r="D7422" s="251" t="s">
        <v>20992</v>
      </c>
      <c r="E7422" s="250" t="s">
        <v>28</v>
      </c>
      <c r="F7422" s="253" t="s">
        <v>25414</v>
      </c>
    </row>
    <row r="7423" spans="1:6" ht="27">
      <c r="A7423" s="246" t="s">
        <v>20993</v>
      </c>
      <c r="B7423" s="247" t="s">
        <v>20155</v>
      </c>
      <c r="C7423" s="251" t="s">
        <v>20377</v>
      </c>
      <c r="D7423" s="251" t="s">
        <v>20994</v>
      </c>
      <c r="E7423" s="250" t="s">
        <v>28</v>
      </c>
      <c r="F7423" s="253" t="s">
        <v>25415</v>
      </c>
    </row>
    <row r="7424" spans="1:6" ht="27">
      <c r="A7424" s="246" t="s">
        <v>20995</v>
      </c>
      <c r="B7424" s="247" t="s">
        <v>20996</v>
      </c>
      <c r="C7424" s="251" t="s">
        <v>20377</v>
      </c>
      <c r="D7424" s="251" t="s">
        <v>20997</v>
      </c>
      <c r="E7424" s="250" t="s">
        <v>28</v>
      </c>
      <c r="F7424" s="253" t="s">
        <v>25416</v>
      </c>
    </row>
    <row r="7425" spans="1:6" ht="27">
      <c r="A7425" s="246" t="s">
        <v>20998</v>
      </c>
      <c r="B7425" s="247" t="s">
        <v>20160</v>
      </c>
      <c r="C7425" s="251" t="s">
        <v>20377</v>
      </c>
      <c r="D7425" s="251" t="s">
        <v>20999</v>
      </c>
      <c r="E7425" s="250" t="s">
        <v>28</v>
      </c>
      <c r="F7425" s="253" t="s">
        <v>25417</v>
      </c>
    </row>
    <row r="7426" spans="1:6" ht="27">
      <c r="A7426" s="246" t="s">
        <v>21000</v>
      </c>
      <c r="B7426" s="247" t="s">
        <v>21001</v>
      </c>
      <c r="C7426" s="251" t="s">
        <v>20377</v>
      </c>
      <c r="D7426" s="251" t="s">
        <v>20992</v>
      </c>
      <c r="E7426" s="250" t="s">
        <v>28</v>
      </c>
      <c r="F7426" s="253" t="s">
        <v>25414</v>
      </c>
    </row>
    <row r="7427" spans="1:6" ht="27">
      <c r="A7427" s="246" t="s">
        <v>21002</v>
      </c>
      <c r="B7427" s="247" t="s">
        <v>20164</v>
      </c>
      <c r="C7427" s="251" t="s">
        <v>20377</v>
      </c>
      <c r="D7427" s="251" t="s">
        <v>21003</v>
      </c>
      <c r="E7427" s="250" t="s">
        <v>28</v>
      </c>
      <c r="F7427" s="253" t="s">
        <v>25418</v>
      </c>
    </row>
    <row r="7428" spans="1:6" ht="27">
      <c r="A7428" s="246" t="s">
        <v>21004</v>
      </c>
      <c r="B7428" s="247" t="s">
        <v>20167</v>
      </c>
      <c r="C7428" s="251" t="s">
        <v>20377</v>
      </c>
      <c r="D7428" s="251" t="s">
        <v>21005</v>
      </c>
      <c r="E7428" s="250" t="s">
        <v>28</v>
      </c>
      <c r="F7428" s="253" t="s">
        <v>25419</v>
      </c>
    </row>
    <row r="7429" spans="1:6" ht="27">
      <c r="A7429" s="246" t="s">
        <v>21006</v>
      </c>
      <c r="B7429" s="247" t="s">
        <v>21007</v>
      </c>
      <c r="C7429" s="251" t="s">
        <v>20377</v>
      </c>
      <c r="D7429" s="251" t="s">
        <v>21008</v>
      </c>
      <c r="E7429" s="250" t="s">
        <v>28</v>
      </c>
      <c r="F7429" s="253" t="s">
        <v>25420</v>
      </c>
    </row>
    <row r="7430" spans="1:6" ht="27">
      <c r="A7430" s="246" t="s">
        <v>21009</v>
      </c>
      <c r="B7430" s="247" t="s">
        <v>21010</v>
      </c>
      <c r="C7430" s="251" t="s">
        <v>20377</v>
      </c>
      <c r="D7430" s="251" t="s">
        <v>21011</v>
      </c>
      <c r="E7430" s="250" t="s">
        <v>28</v>
      </c>
      <c r="F7430" s="253" t="s">
        <v>25421</v>
      </c>
    </row>
    <row r="7431" spans="1:6" ht="27">
      <c r="A7431" s="246" t="s">
        <v>21012</v>
      </c>
      <c r="B7431" s="247" t="s">
        <v>21013</v>
      </c>
      <c r="C7431" s="251" t="s">
        <v>20377</v>
      </c>
      <c r="D7431" s="251" t="s">
        <v>21014</v>
      </c>
      <c r="E7431" s="250" t="s">
        <v>28</v>
      </c>
      <c r="F7431" s="253" t="s">
        <v>25422</v>
      </c>
    </row>
    <row r="7432" spans="1:6" ht="27">
      <c r="A7432" s="246" t="s">
        <v>21015</v>
      </c>
      <c r="B7432" s="247" t="s">
        <v>20179</v>
      </c>
      <c r="C7432" s="251" t="s">
        <v>20377</v>
      </c>
      <c r="D7432" s="251" t="s">
        <v>21016</v>
      </c>
      <c r="E7432" s="250" t="s">
        <v>28</v>
      </c>
      <c r="F7432" s="253" t="s">
        <v>25423</v>
      </c>
    </row>
    <row r="7433" spans="1:6" ht="27">
      <c r="A7433" s="246" t="s">
        <v>21017</v>
      </c>
      <c r="B7433" s="247" t="s">
        <v>21018</v>
      </c>
      <c r="C7433" s="251" t="s">
        <v>20377</v>
      </c>
      <c r="D7433" s="251" t="s">
        <v>21019</v>
      </c>
      <c r="E7433" s="250" t="s">
        <v>28</v>
      </c>
      <c r="F7433" s="253" t="s">
        <v>25424</v>
      </c>
    </row>
    <row r="7434" spans="1:6" ht="27">
      <c r="A7434" s="246" t="s">
        <v>21020</v>
      </c>
      <c r="B7434" s="247" t="s">
        <v>21021</v>
      </c>
      <c r="C7434" s="251" t="s">
        <v>20377</v>
      </c>
      <c r="D7434" s="251" t="s">
        <v>21022</v>
      </c>
      <c r="E7434" s="250" t="s">
        <v>28</v>
      </c>
      <c r="F7434" s="253" t="s">
        <v>25425</v>
      </c>
    </row>
    <row r="7435" spans="1:6" ht="27">
      <c r="A7435" s="246" t="s">
        <v>21023</v>
      </c>
      <c r="B7435" s="247" t="s">
        <v>20184</v>
      </c>
      <c r="C7435" s="251" t="s">
        <v>20377</v>
      </c>
      <c r="D7435" s="251" t="s">
        <v>21024</v>
      </c>
      <c r="E7435" s="250" t="s">
        <v>28</v>
      </c>
      <c r="F7435" s="253" t="s">
        <v>25426</v>
      </c>
    </row>
    <row r="7436" spans="1:6" ht="27">
      <c r="A7436" s="246" t="s">
        <v>21025</v>
      </c>
      <c r="B7436" s="247" t="s">
        <v>21026</v>
      </c>
      <c r="C7436" s="251" t="s">
        <v>20377</v>
      </c>
      <c r="D7436" s="251" t="s">
        <v>21027</v>
      </c>
      <c r="E7436" s="250" t="s">
        <v>28</v>
      </c>
      <c r="F7436" s="253" t="s">
        <v>25427</v>
      </c>
    </row>
    <row r="7437" spans="1:6" ht="27">
      <c r="A7437" s="246" t="s">
        <v>21028</v>
      </c>
      <c r="B7437" s="247" t="s">
        <v>20189</v>
      </c>
      <c r="C7437" s="251" t="s">
        <v>20377</v>
      </c>
      <c r="D7437" s="251" t="s">
        <v>21029</v>
      </c>
      <c r="E7437" s="250" t="s">
        <v>28</v>
      </c>
      <c r="F7437" s="253" t="s">
        <v>25428</v>
      </c>
    </row>
    <row r="7438" spans="1:6" ht="27">
      <c r="A7438" s="246" t="s">
        <v>21030</v>
      </c>
      <c r="B7438" s="247" t="s">
        <v>21031</v>
      </c>
      <c r="C7438" s="251" t="s">
        <v>20377</v>
      </c>
      <c r="D7438" s="251" t="s">
        <v>21029</v>
      </c>
      <c r="E7438" s="250" t="s">
        <v>28</v>
      </c>
      <c r="F7438" s="253" t="s">
        <v>25428</v>
      </c>
    </row>
    <row r="7439" spans="1:6" ht="27">
      <c r="A7439" s="246" t="s">
        <v>21032</v>
      </c>
      <c r="B7439" s="247" t="s">
        <v>20193</v>
      </c>
      <c r="C7439" s="251" t="s">
        <v>20377</v>
      </c>
      <c r="D7439" s="251" t="s">
        <v>21033</v>
      </c>
      <c r="E7439" s="250" t="s">
        <v>28</v>
      </c>
      <c r="F7439" s="253" t="s">
        <v>25429</v>
      </c>
    </row>
    <row r="7440" spans="1:6" ht="27">
      <c r="A7440" s="246" t="s">
        <v>21034</v>
      </c>
      <c r="B7440" s="247" t="s">
        <v>20195</v>
      </c>
      <c r="C7440" s="251" t="s">
        <v>20377</v>
      </c>
      <c r="D7440" s="251" t="s">
        <v>21035</v>
      </c>
      <c r="E7440" s="250" t="s">
        <v>28</v>
      </c>
      <c r="F7440" s="253" t="s">
        <v>25430</v>
      </c>
    </row>
    <row r="7441" spans="1:6" ht="27">
      <c r="A7441" s="246" t="s">
        <v>21036</v>
      </c>
      <c r="B7441" s="247" t="s">
        <v>20968</v>
      </c>
      <c r="C7441" s="251" t="s">
        <v>20377</v>
      </c>
      <c r="D7441" s="251" t="s">
        <v>21037</v>
      </c>
      <c r="E7441" s="250" t="s">
        <v>28</v>
      </c>
      <c r="F7441" s="253" t="s">
        <v>25431</v>
      </c>
    </row>
    <row r="7442" spans="1:6" ht="27">
      <c r="A7442" s="246" t="s">
        <v>21038</v>
      </c>
      <c r="B7442" s="247" t="s">
        <v>20370</v>
      </c>
      <c r="C7442" s="251" t="s">
        <v>20377</v>
      </c>
      <c r="D7442" s="251" t="s">
        <v>21039</v>
      </c>
      <c r="E7442" s="250" t="s">
        <v>28</v>
      </c>
      <c r="F7442" s="253" t="s">
        <v>25432</v>
      </c>
    </row>
    <row r="7443" spans="1:6" ht="27">
      <c r="A7443" s="246" t="s">
        <v>21040</v>
      </c>
      <c r="B7443" s="247" t="s">
        <v>20373</v>
      </c>
      <c r="C7443" s="251" t="s">
        <v>20377</v>
      </c>
      <c r="D7443" s="251" t="s">
        <v>21041</v>
      </c>
      <c r="E7443" s="250" t="s">
        <v>28</v>
      </c>
      <c r="F7443" s="253" t="s">
        <v>25433</v>
      </c>
    </row>
    <row r="7444" spans="1:6" ht="27">
      <c r="A7444" s="246" t="s">
        <v>21042</v>
      </c>
      <c r="B7444" s="247" t="s">
        <v>20198</v>
      </c>
      <c r="C7444" s="251" t="s">
        <v>20377</v>
      </c>
      <c r="D7444" s="251" t="s">
        <v>20987</v>
      </c>
      <c r="E7444" s="250" t="s">
        <v>28</v>
      </c>
      <c r="F7444" s="253" t="s">
        <v>25412</v>
      </c>
    </row>
    <row r="7445" spans="1:6" ht="27">
      <c r="A7445" s="246" t="s">
        <v>21043</v>
      </c>
      <c r="B7445" s="247" t="s">
        <v>20200</v>
      </c>
      <c r="C7445" s="251" t="s">
        <v>20377</v>
      </c>
      <c r="D7445" s="251" t="s">
        <v>21044</v>
      </c>
      <c r="E7445" s="250" t="s">
        <v>28</v>
      </c>
      <c r="F7445" s="253" t="s">
        <v>25434</v>
      </c>
    </row>
    <row r="7446" spans="1:6" ht="27">
      <c r="A7446" s="246" t="s">
        <v>21045</v>
      </c>
      <c r="B7446" s="247" t="s">
        <v>21046</v>
      </c>
      <c r="C7446" s="251" t="s">
        <v>20377</v>
      </c>
      <c r="D7446" s="251" t="s">
        <v>21047</v>
      </c>
      <c r="E7446" s="250" t="s">
        <v>28</v>
      </c>
      <c r="F7446" s="253" t="s">
        <v>25435</v>
      </c>
    </row>
    <row r="7447" spans="1:6" ht="27">
      <c r="A7447" s="246" t="s">
        <v>21048</v>
      </c>
      <c r="B7447" s="247" t="s">
        <v>20325</v>
      </c>
      <c r="C7447" s="251" t="s">
        <v>20377</v>
      </c>
      <c r="D7447" s="251" t="s">
        <v>21049</v>
      </c>
      <c r="E7447" s="250" t="s">
        <v>28</v>
      </c>
      <c r="F7447" s="253" t="s">
        <v>25436</v>
      </c>
    </row>
    <row r="7448" spans="1:6" ht="27">
      <c r="A7448" s="246" t="s">
        <v>21050</v>
      </c>
      <c r="B7448" s="247" t="s">
        <v>21051</v>
      </c>
      <c r="C7448" s="251" t="s">
        <v>20377</v>
      </c>
      <c r="D7448" s="251" t="s">
        <v>21052</v>
      </c>
      <c r="E7448" s="250" t="s">
        <v>28</v>
      </c>
      <c r="F7448" s="253" t="s">
        <v>25437</v>
      </c>
    </row>
    <row r="7449" spans="1:6" ht="27">
      <c r="A7449" s="246" t="s">
        <v>21053</v>
      </c>
      <c r="B7449" s="247" t="s">
        <v>21054</v>
      </c>
      <c r="C7449" s="251" t="s">
        <v>20377</v>
      </c>
      <c r="D7449" s="251" t="s">
        <v>21055</v>
      </c>
      <c r="E7449" s="250" t="s">
        <v>28</v>
      </c>
      <c r="F7449" s="253" t="s">
        <v>25438</v>
      </c>
    </row>
    <row r="7450" spans="1:6" ht="27">
      <c r="A7450" s="246" t="s">
        <v>21056</v>
      </c>
      <c r="B7450" s="247" t="s">
        <v>20205</v>
      </c>
      <c r="C7450" s="251" t="s">
        <v>20377</v>
      </c>
      <c r="D7450" s="251" t="s">
        <v>21057</v>
      </c>
      <c r="E7450" s="250" t="s">
        <v>28</v>
      </c>
      <c r="F7450" s="253" t="s">
        <v>25439</v>
      </c>
    </row>
    <row r="7451" spans="1:6" ht="27">
      <c r="A7451" s="246" t="s">
        <v>21058</v>
      </c>
      <c r="B7451" s="247" t="s">
        <v>21059</v>
      </c>
      <c r="C7451" s="251" t="s">
        <v>20377</v>
      </c>
      <c r="D7451" s="251" t="s">
        <v>21011</v>
      </c>
      <c r="E7451" s="250" t="s">
        <v>28</v>
      </c>
      <c r="F7451" s="253" t="s">
        <v>25421</v>
      </c>
    </row>
    <row r="7452" spans="1:6" ht="27">
      <c r="A7452" s="246" t="s">
        <v>21060</v>
      </c>
      <c r="B7452" s="247" t="s">
        <v>21061</v>
      </c>
      <c r="C7452" s="251" t="s">
        <v>20377</v>
      </c>
      <c r="D7452" s="251" t="s">
        <v>21062</v>
      </c>
      <c r="E7452" s="250" t="s">
        <v>28</v>
      </c>
      <c r="F7452" s="253" t="s">
        <v>25440</v>
      </c>
    </row>
    <row r="7453" spans="1:6" ht="27">
      <c r="A7453" s="246" t="s">
        <v>21063</v>
      </c>
      <c r="B7453" s="247" t="s">
        <v>20710</v>
      </c>
      <c r="C7453" s="251" t="s">
        <v>20377</v>
      </c>
      <c r="D7453" s="251" t="s">
        <v>21064</v>
      </c>
      <c r="E7453" s="250" t="s">
        <v>28</v>
      </c>
      <c r="F7453" s="253" t="s">
        <v>25441</v>
      </c>
    </row>
    <row r="7454" spans="1:6" ht="27">
      <c r="A7454" s="246" t="s">
        <v>21065</v>
      </c>
      <c r="B7454" s="247" t="s">
        <v>21066</v>
      </c>
      <c r="C7454" s="251" t="s">
        <v>20377</v>
      </c>
      <c r="D7454" s="251" t="s">
        <v>21067</v>
      </c>
      <c r="E7454" s="250" t="s">
        <v>28</v>
      </c>
      <c r="F7454" s="253" t="s">
        <v>25442</v>
      </c>
    </row>
    <row r="7455" spans="1:6" ht="27">
      <c r="A7455" s="246" t="s">
        <v>21068</v>
      </c>
      <c r="B7455" s="247" t="s">
        <v>21069</v>
      </c>
      <c r="C7455" s="251" t="s">
        <v>20377</v>
      </c>
      <c r="D7455" s="251" t="s">
        <v>21070</v>
      </c>
      <c r="E7455" s="250" t="s">
        <v>28</v>
      </c>
      <c r="F7455" s="253" t="s">
        <v>25443</v>
      </c>
    </row>
    <row r="7456" spans="1:6" ht="27">
      <c r="A7456" s="246" t="s">
        <v>21071</v>
      </c>
      <c r="B7456" s="247" t="s">
        <v>21072</v>
      </c>
      <c r="C7456" s="251" t="s">
        <v>20377</v>
      </c>
      <c r="D7456" s="251" t="s">
        <v>21073</v>
      </c>
      <c r="E7456" s="250" t="s">
        <v>28</v>
      </c>
      <c r="F7456" s="253" t="s">
        <v>25444</v>
      </c>
    </row>
    <row r="7457" spans="1:6" ht="27">
      <c r="A7457" s="246" t="s">
        <v>21074</v>
      </c>
      <c r="B7457" s="247" t="s">
        <v>21075</v>
      </c>
      <c r="C7457" s="251" t="s">
        <v>20377</v>
      </c>
      <c r="D7457" s="251" t="s">
        <v>21076</v>
      </c>
      <c r="E7457" s="250" t="s">
        <v>28</v>
      </c>
      <c r="F7457" s="253" t="s">
        <v>25445</v>
      </c>
    </row>
    <row r="7458" spans="1:6" ht="27">
      <c r="A7458" s="246" t="s">
        <v>21077</v>
      </c>
      <c r="B7458" s="247" t="s">
        <v>21078</v>
      </c>
      <c r="C7458" s="251" t="s">
        <v>20377</v>
      </c>
      <c r="D7458" s="251" t="s">
        <v>21079</v>
      </c>
      <c r="E7458" s="250" t="s">
        <v>28</v>
      </c>
      <c r="F7458" s="253" t="s">
        <v>25446</v>
      </c>
    </row>
    <row r="7459" spans="1:6" ht="27">
      <c r="A7459" s="246" t="s">
        <v>21080</v>
      </c>
      <c r="B7459" s="247" t="s">
        <v>21081</v>
      </c>
      <c r="C7459" s="251" t="s">
        <v>20377</v>
      </c>
      <c r="D7459" s="251" t="s">
        <v>21082</v>
      </c>
      <c r="E7459" s="250" t="s">
        <v>28</v>
      </c>
      <c r="F7459" s="253" t="s">
        <v>25447</v>
      </c>
    </row>
    <row r="7460" spans="1:6" ht="27">
      <c r="A7460" s="246" t="s">
        <v>21083</v>
      </c>
      <c r="B7460" s="247" t="s">
        <v>21084</v>
      </c>
      <c r="C7460" s="251" t="s">
        <v>20377</v>
      </c>
      <c r="D7460" s="251" t="s">
        <v>21085</v>
      </c>
      <c r="E7460" s="250" t="s">
        <v>28</v>
      </c>
      <c r="F7460" s="253" t="s">
        <v>25448</v>
      </c>
    </row>
    <row r="7461" spans="1:6" ht="27">
      <c r="A7461" s="246" t="s">
        <v>21086</v>
      </c>
      <c r="B7461" s="247" t="s">
        <v>21087</v>
      </c>
      <c r="C7461" s="251" t="s">
        <v>20377</v>
      </c>
      <c r="D7461" s="251" t="s">
        <v>21088</v>
      </c>
      <c r="E7461" s="250" t="s">
        <v>28</v>
      </c>
      <c r="F7461" s="253" t="s">
        <v>25449</v>
      </c>
    </row>
    <row r="7462" spans="1:6" ht="27">
      <c r="A7462" s="246" t="s">
        <v>21089</v>
      </c>
      <c r="B7462" s="247" t="s">
        <v>21090</v>
      </c>
      <c r="C7462" s="251" t="s">
        <v>20377</v>
      </c>
      <c r="D7462" s="251" t="s">
        <v>21091</v>
      </c>
      <c r="E7462" s="250" t="s">
        <v>28</v>
      </c>
      <c r="F7462" s="253" t="s">
        <v>25450</v>
      </c>
    </row>
    <row r="7463" spans="1:6" ht="27">
      <c r="A7463" s="246" t="s">
        <v>21092</v>
      </c>
      <c r="B7463" s="247" t="s">
        <v>21093</v>
      </c>
      <c r="C7463" s="251" t="s">
        <v>20377</v>
      </c>
      <c r="D7463" s="251" t="s">
        <v>21094</v>
      </c>
      <c r="E7463" s="250" t="s">
        <v>28</v>
      </c>
      <c r="F7463" s="253" t="s">
        <v>25451</v>
      </c>
    </row>
    <row r="7464" spans="1:6" ht="27">
      <c r="A7464" s="246" t="s">
        <v>21095</v>
      </c>
      <c r="B7464" s="247" t="s">
        <v>20238</v>
      </c>
      <c r="C7464" s="251" t="s">
        <v>20377</v>
      </c>
      <c r="D7464" s="251" t="s">
        <v>21096</v>
      </c>
      <c r="E7464" s="250" t="s">
        <v>28</v>
      </c>
      <c r="F7464" s="253" t="s">
        <v>25452</v>
      </c>
    </row>
    <row r="7465" spans="1:6" ht="27">
      <c r="A7465" s="246" t="s">
        <v>21097</v>
      </c>
      <c r="B7465" s="247" t="s">
        <v>21098</v>
      </c>
      <c r="C7465" s="251" t="s">
        <v>20377</v>
      </c>
      <c r="D7465" s="251" t="s">
        <v>21099</v>
      </c>
      <c r="E7465" s="250" t="s">
        <v>28</v>
      </c>
      <c r="F7465" s="253" t="s">
        <v>25453</v>
      </c>
    </row>
    <row r="7466" spans="1:6" ht="40.5">
      <c r="A7466" s="246" t="s">
        <v>21100</v>
      </c>
      <c r="B7466" s="247" t="s">
        <v>21101</v>
      </c>
      <c r="C7466" s="251" t="s">
        <v>20377</v>
      </c>
      <c r="D7466" s="251" t="s">
        <v>21102</v>
      </c>
      <c r="E7466" s="250" t="s">
        <v>28</v>
      </c>
      <c r="F7466" s="253" t="s">
        <v>25454</v>
      </c>
    </row>
    <row r="7467" spans="1:6" ht="27">
      <c r="A7467" s="246" t="s">
        <v>21103</v>
      </c>
      <c r="B7467" s="247" t="s">
        <v>21104</v>
      </c>
      <c r="C7467" s="251" t="s">
        <v>20377</v>
      </c>
      <c r="D7467" s="251" t="s">
        <v>21105</v>
      </c>
      <c r="E7467" s="250" t="s">
        <v>28</v>
      </c>
      <c r="F7467" s="253" t="s">
        <v>25455</v>
      </c>
    </row>
    <row r="7468" spans="1:6" ht="27">
      <c r="A7468" s="246" t="s">
        <v>21106</v>
      </c>
      <c r="B7468" s="247" t="s">
        <v>20247</v>
      </c>
      <c r="C7468" s="251" t="s">
        <v>20377</v>
      </c>
      <c r="D7468" s="251" t="s">
        <v>21107</v>
      </c>
      <c r="E7468" s="250" t="s">
        <v>28</v>
      </c>
      <c r="F7468" s="253" t="s">
        <v>25456</v>
      </c>
    </row>
    <row r="7469" spans="1:6" ht="27">
      <c r="A7469" s="246" t="s">
        <v>21108</v>
      </c>
      <c r="B7469" s="247" t="s">
        <v>21109</v>
      </c>
      <c r="C7469" s="251" t="s">
        <v>20377</v>
      </c>
      <c r="D7469" s="251" t="s">
        <v>21110</v>
      </c>
      <c r="E7469" s="250" t="s">
        <v>28</v>
      </c>
      <c r="F7469" s="253" t="s">
        <v>25457</v>
      </c>
    </row>
    <row r="7470" spans="1:6" ht="27">
      <c r="A7470" s="246" t="s">
        <v>21111</v>
      </c>
      <c r="B7470" s="247" t="s">
        <v>20252</v>
      </c>
      <c r="C7470" s="251" t="s">
        <v>20377</v>
      </c>
      <c r="D7470" s="251" t="s">
        <v>21110</v>
      </c>
      <c r="E7470" s="250" t="s">
        <v>28</v>
      </c>
      <c r="F7470" s="253" t="s">
        <v>25457</v>
      </c>
    </row>
    <row r="7471" spans="1:6" ht="27">
      <c r="A7471" s="246" t="s">
        <v>21112</v>
      </c>
      <c r="B7471" s="247" t="s">
        <v>21113</v>
      </c>
      <c r="C7471" s="251" t="s">
        <v>20377</v>
      </c>
      <c r="D7471" s="251" t="s">
        <v>21114</v>
      </c>
      <c r="E7471" s="250" t="s">
        <v>28</v>
      </c>
      <c r="F7471" s="253" t="s">
        <v>25458</v>
      </c>
    </row>
    <row r="7472" spans="1:6" ht="27">
      <c r="A7472" s="246" t="s">
        <v>21115</v>
      </c>
      <c r="B7472" s="247" t="s">
        <v>21116</v>
      </c>
      <c r="C7472" s="251" t="s">
        <v>20377</v>
      </c>
      <c r="D7472" s="251" t="s">
        <v>21117</v>
      </c>
      <c r="E7472" s="250" t="s">
        <v>28</v>
      </c>
      <c r="F7472" s="253" t="s">
        <v>25459</v>
      </c>
    </row>
    <row r="7473" spans="1:6" ht="27">
      <c r="A7473" s="246" t="s">
        <v>21118</v>
      </c>
      <c r="B7473" s="247" t="s">
        <v>20257</v>
      </c>
      <c r="C7473" s="251" t="s">
        <v>20377</v>
      </c>
      <c r="D7473" s="251" t="s">
        <v>21119</v>
      </c>
      <c r="E7473" s="250" t="s">
        <v>28</v>
      </c>
      <c r="F7473" s="253" t="s">
        <v>25460</v>
      </c>
    </row>
    <row r="7474" spans="1:6" ht="27">
      <c r="A7474" s="246" t="s">
        <v>21120</v>
      </c>
      <c r="B7474" s="247" t="s">
        <v>21121</v>
      </c>
      <c r="C7474" s="251" t="s">
        <v>20377</v>
      </c>
      <c r="D7474" s="251" t="s">
        <v>21122</v>
      </c>
      <c r="E7474" s="250" t="s">
        <v>28</v>
      </c>
      <c r="F7474" s="253" t="s">
        <v>25461</v>
      </c>
    </row>
    <row r="7475" spans="1:6" ht="27">
      <c r="A7475" s="246" t="s">
        <v>21123</v>
      </c>
      <c r="B7475" s="247" t="s">
        <v>20261</v>
      </c>
      <c r="C7475" s="251" t="s">
        <v>20377</v>
      </c>
      <c r="D7475" s="251" t="s">
        <v>21124</v>
      </c>
      <c r="E7475" s="250" t="s">
        <v>28</v>
      </c>
      <c r="F7475" s="253" t="s">
        <v>25462</v>
      </c>
    </row>
    <row r="7476" spans="1:6" ht="27">
      <c r="A7476" s="246" t="s">
        <v>21125</v>
      </c>
      <c r="B7476" s="247" t="s">
        <v>20263</v>
      </c>
      <c r="C7476" s="251" t="s">
        <v>20377</v>
      </c>
      <c r="D7476" s="251" t="s">
        <v>21126</v>
      </c>
      <c r="E7476" s="250" t="s">
        <v>28</v>
      </c>
      <c r="F7476" s="253" t="s">
        <v>25463</v>
      </c>
    </row>
    <row r="7477" spans="1:6" ht="40.5">
      <c r="A7477" s="246" t="s">
        <v>21127</v>
      </c>
      <c r="B7477" s="247" t="s">
        <v>21128</v>
      </c>
      <c r="C7477" s="251" t="s">
        <v>20377</v>
      </c>
      <c r="D7477" s="251" t="s">
        <v>21129</v>
      </c>
      <c r="E7477" s="250" t="s">
        <v>28</v>
      </c>
      <c r="F7477" s="253" t="s">
        <v>25464</v>
      </c>
    </row>
    <row r="7478" spans="1:6" ht="27">
      <c r="A7478" s="246" t="s">
        <v>21130</v>
      </c>
      <c r="B7478" s="247" t="s">
        <v>20269</v>
      </c>
      <c r="C7478" s="251" t="s">
        <v>20377</v>
      </c>
      <c r="D7478" s="251" t="s">
        <v>21131</v>
      </c>
      <c r="E7478" s="250" t="s">
        <v>28</v>
      </c>
      <c r="F7478" s="253" t="s">
        <v>25465</v>
      </c>
    </row>
    <row r="7479" spans="1:6" ht="27">
      <c r="A7479" s="246" t="s">
        <v>21132</v>
      </c>
      <c r="B7479" s="247" t="s">
        <v>21133</v>
      </c>
      <c r="C7479" s="251" t="s">
        <v>20377</v>
      </c>
      <c r="D7479" s="251" t="s">
        <v>21134</v>
      </c>
      <c r="E7479" s="250" t="s">
        <v>28</v>
      </c>
      <c r="F7479" s="253" t="s">
        <v>25466</v>
      </c>
    </row>
    <row r="7480" spans="1:6" ht="40.5">
      <c r="A7480" s="246" t="s">
        <v>21135</v>
      </c>
      <c r="B7480" s="247" t="s">
        <v>20271</v>
      </c>
      <c r="C7480" s="251" t="s">
        <v>20377</v>
      </c>
      <c r="D7480" s="251" t="s">
        <v>21136</v>
      </c>
      <c r="E7480" s="250" t="s">
        <v>28</v>
      </c>
      <c r="F7480" s="253" t="s">
        <v>25467</v>
      </c>
    </row>
    <row r="7481" spans="1:6" ht="27">
      <c r="A7481" s="246" t="s">
        <v>21137</v>
      </c>
      <c r="B7481" s="247" t="s">
        <v>20280</v>
      </c>
      <c r="C7481" s="251" t="s">
        <v>20377</v>
      </c>
      <c r="D7481" s="251" t="s">
        <v>21011</v>
      </c>
      <c r="E7481" s="250" t="s">
        <v>28</v>
      </c>
      <c r="F7481" s="253" t="s">
        <v>25421</v>
      </c>
    </row>
    <row r="7482" spans="1:6" ht="27">
      <c r="A7482" s="246" t="s">
        <v>21138</v>
      </c>
      <c r="B7482" s="247" t="s">
        <v>20282</v>
      </c>
      <c r="C7482" s="251" t="s">
        <v>20377</v>
      </c>
      <c r="D7482" s="251" t="s">
        <v>21044</v>
      </c>
      <c r="E7482" s="250" t="s">
        <v>28</v>
      </c>
      <c r="F7482" s="253" t="s">
        <v>25434</v>
      </c>
    </row>
    <row r="7483" spans="1:6" ht="27">
      <c r="A7483" s="246" t="s">
        <v>21139</v>
      </c>
      <c r="B7483" s="247" t="s">
        <v>20284</v>
      </c>
      <c r="C7483" s="251" t="s">
        <v>20377</v>
      </c>
      <c r="D7483" s="251" t="s">
        <v>21140</v>
      </c>
      <c r="E7483" s="250" t="s">
        <v>28</v>
      </c>
      <c r="F7483" s="253" t="s">
        <v>25468</v>
      </c>
    </row>
    <row r="7484" spans="1:6" ht="27">
      <c r="A7484" s="246" t="s">
        <v>21141</v>
      </c>
      <c r="B7484" s="247" t="s">
        <v>20286</v>
      </c>
      <c r="C7484" s="251" t="s">
        <v>20377</v>
      </c>
      <c r="D7484" s="251" t="s">
        <v>21142</v>
      </c>
      <c r="E7484" s="250" t="s">
        <v>28</v>
      </c>
      <c r="F7484" s="253" t="s">
        <v>25469</v>
      </c>
    </row>
    <row r="7485" spans="1:6" ht="27">
      <c r="A7485" s="246" t="s">
        <v>21143</v>
      </c>
      <c r="B7485" s="247" t="s">
        <v>20289</v>
      </c>
      <c r="C7485" s="251" t="s">
        <v>20377</v>
      </c>
      <c r="D7485" s="251" t="s">
        <v>21140</v>
      </c>
      <c r="E7485" s="250" t="s">
        <v>28</v>
      </c>
      <c r="F7485" s="253" t="s">
        <v>25468</v>
      </c>
    </row>
    <row r="7486" spans="1:6" ht="27">
      <c r="A7486" s="246" t="s">
        <v>21144</v>
      </c>
      <c r="B7486" s="247" t="s">
        <v>21145</v>
      </c>
      <c r="C7486" s="251" t="s">
        <v>20377</v>
      </c>
      <c r="D7486" s="251" t="s">
        <v>21146</v>
      </c>
      <c r="E7486" s="250" t="s">
        <v>28</v>
      </c>
      <c r="F7486" s="253" t="s">
        <v>25470</v>
      </c>
    </row>
    <row r="7487" spans="1:6" ht="27">
      <c r="A7487" s="246" t="s">
        <v>21147</v>
      </c>
      <c r="B7487" s="247" t="s">
        <v>20294</v>
      </c>
      <c r="C7487" s="251" t="s">
        <v>20377</v>
      </c>
      <c r="D7487" s="251" t="s">
        <v>21148</v>
      </c>
      <c r="E7487" s="250" t="s">
        <v>28</v>
      </c>
      <c r="F7487" s="253" t="s">
        <v>25471</v>
      </c>
    </row>
    <row r="7488" spans="1:6" ht="27">
      <c r="A7488" s="246" t="s">
        <v>21149</v>
      </c>
      <c r="B7488" s="247" t="s">
        <v>20296</v>
      </c>
      <c r="C7488" s="251" t="s">
        <v>20377</v>
      </c>
      <c r="D7488" s="251" t="s">
        <v>20987</v>
      </c>
      <c r="E7488" s="250" t="s">
        <v>28</v>
      </c>
      <c r="F7488" s="253" t="s">
        <v>25412</v>
      </c>
    </row>
    <row r="7489" spans="1:6" ht="27">
      <c r="A7489" s="246" t="s">
        <v>21150</v>
      </c>
      <c r="B7489" s="247" t="s">
        <v>21151</v>
      </c>
      <c r="C7489" s="251" t="s">
        <v>20377</v>
      </c>
      <c r="D7489" s="251" t="s">
        <v>21152</v>
      </c>
      <c r="E7489" s="250" t="s">
        <v>28</v>
      </c>
      <c r="F7489" s="253" t="s">
        <v>25472</v>
      </c>
    </row>
    <row r="7490" spans="1:6" ht="27">
      <c r="A7490" s="246" t="s">
        <v>21153</v>
      </c>
      <c r="B7490" s="247" t="s">
        <v>20300</v>
      </c>
      <c r="C7490" s="251" t="s">
        <v>20377</v>
      </c>
      <c r="D7490" s="251" t="s">
        <v>21154</v>
      </c>
      <c r="E7490" s="250" t="s">
        <v>28</v>
      </c>
      <c r="F7490" s="253" t="s">
        <v>25473</v>
      </c>
    </row>
    <row r="7491" spans="1:6" ht="27">
      <c r="A7491" s="246" t="s">
        <v>21155</v>
      </c>
      <c r="B7491" s="247" t="s">
        <v>21156</v>
      </c>
      <c r="C7491" s="251" t="s">
        <v>20377</v>
      </c>
      <c r="D7491" s="251" t="s">
        <v>21157</v>
      </c>
      <c r="E7491" s="250" t="s">
        <v>28</v>
      </c>
      <c r="F7491" s="253" t="s">
        <v>25474</v>
      </c>
    </row>
    <row r="7492" spans="1:6" ht="27">
      <c r="A7492" s="246" t="s">
        <v>21158</v>
      </c>
      <c r="B7492" s="247" t="s">
        <v>20305</v>
      </c>
      <c r="C7492" s="251" t="s">
        <v>20377</v>
      </c>
      <c r="D7492" s="251" t="s">
        <v>21024</v>
      </c>
      <c r="E7492" s="250" t="s">
        <v>28</v>
      </c>
      <c r="F7492" s="253" t="s">
        <v>25426</v>
      </c>
    </row>
    <row r="7493" spans="1:6" ht="27">
      <c r="A7493" s="246" t="s">
        <v>21159</v>
      </c>
      <c r="B7493" s="247" t="s">
        <v>21160</v>
      </c>
      <c r="C7493" s="251" t="s">
        <v>20377</v>
      </c>
      <c r="D7493" s="251" t="s">
        <v>21161</v>
      </c>
      <c r="E7493" s="250" t="s">
        <v>28</v>
      </c>
      <c r="F7493" s="253" t="s">
        <v>25475</v>
      </c>
    </row>
    <row r="7494" spans="1:6" ht="27">
      <c r="A7494" s="246" t="s">
        <v>21162</v>
      </c>
      <c r="B7494" s="247" t="s">
        <v>21163</v>
      </c>
      <c r="C7494" s="251" t="s">
        <v>20377</v>
      </c>
      <c r="D7494" s="251" t="s">
        <v>21164</v>
      </c>
      <c r="E7494" s="250" t="s">
        <v>28</v>
      </c>
      <c r="F7494" s="253" t="s">
        <v>25476</v>
      </c>
    </row>
    <row r="7495" spans="1:6" ht="27">
      <c r="A7495" s="246" t="s">
        <v>21165</v>
      </c>
      <c r="B7495" s="247" t="s">
        <v>21166</v>
      </c>
      <c r="C7495" s="251" t="s">
        <v>20377</v>
      </c>
      <c r="D7495" s="251" t="s">
        <v>21167</v>
      </c>
      <c r="E7495" s="250" t="s">
        <v>28</v>
      </c>
      <c r="F7495" s="253" t="s">
        <v>25477</v>
      </c>
    </row>
    <row r="7496" spans="1:6" ht="27">
      <c r="A7496" s="246" t="s">
        <v>21168</v>
      </c>
      <c r="B7496" s="247" t="s">
        <v>20318</v>
      </c>
      <c r="C7496" s="251" t="s">
        <v>20377</v>
      </c>
      <c r="D7496" s="251" t="s">
        <v>21169</v>
      </c>
      <c r="E7496" s="250" t="s">
        <v>28</v>
      </c>
      <c r="F7496" s="253" t="s">
        <v>25478</v>
      </c>
    </row>
    <row r="7497" spans="1:6" ht="27">
      <c r="A7497" s="246" t="s">
        <v>21170</v>
      </c>
      <c r="B7497" s="247" t="s">
        <v>20665</v>
      </c>
      <c r="C7497" s="251" t="s">
        <v>20377</v>
      </c>
      <c r="D7497" s="251" t="s">
        <v>21171</v>
      </c>
      <c r="E7497" s="250" t="s">
        <v>28</v>
      </c>
      <c r="F7497" s="253" t="s">
        <v>25479</v>
      </c>
    </row>
  </sheetData>
  <pageMargins left="0.78740157499999996" right="0.78740157499999996" top="0.984251969" bottom="0.984251969" header="0.5" footer="0.5"/>
  <pageSetup orientation="portrait" horizontalDpi="300" verticalDpi="300" copies="0"/>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63"/>
  <sheetViews>
    <sheetView view="pageBreakPreview" topLeftCell="A19" zoomScale="80" zoomScaleNormal="100" zoomScaleSheetLayoutView="80" workbookViewId="0">
      <selection activeCell="B22" sqref="B22"/>
    </sheetView>
  </sheetViews>
  <sheetFormatPr defaultColWidth="12.28515625" defaultRowHeight="14.25"/>
  <cols>
    <col min="1" max="1" width="32" style="217" customWidth="1"/>
    <col min="2" max="2" width="25.5703125" style="217" customWidth="1"/>
    <col min="3" max="3" width="2" style="217" customWidth="1"/>
    <col min="4" max="4" width="78" style="217" customWidth="1"/>
    <col min="5" max="5" width="23.7109375" style="217" customWidth="1"/>
    <col min="6" max="256" width="12.28515625" style="154"/>
    <col min="257" max="257" width="32" style="154" customWidth="1"/>
    <col min="258" max="258" width="25.5703125" style="154" customWidth="1"/>
    <col min="259" max="259" width="2" style="154" customWidth="1"/>
    <col min="260" max="260" width="78" style="154" customWidth="1"/>
    <col min="261" max="261" width="23.7109375" style="154" customWidth="1"/>
    <col min="262" max="512" width="12.28515625" style="154"/>
    <col min="513" max="513" width="32" style="154" customWidth="1"/>
    <col min="514" max="514" width="25.5703125" style="154" customWidth="1"/>
    <col min="515" max="515" width="2" style="154" customWidth="1"/>
    <col min="516" max="516" width="78" style="154" customWidth="1"/>
    <col min="517" max="517" width="23.7109375" style="154" customWidth="1"/>
    <col min="518" max="768" width="12.28515625" style="154"/>
    <col min="769" max="769" width="32" style="154" customWidth="1"/>
    <col min="770" max="770" width="25.5703125" style="154" customWidth="1"/>
    <col min="771" max="771" width="2" style="154" customWidth="1"/>
    <col min="772" max="772" width="78" style="154" customWidth="1"/>
    <col min="773" max="773" width="23.7109375" style="154" customWidth="1"/>
    <col min="774" max="1024" width="12.28515625" style="154"/>
    <col min="1025" max="1025" width="32" style="154" customWidth="1"/>
    <col min="1026" max="1026" width="25.5703125" style="154" customWidth="1"/>
    <col min="1027" max="1027" width="2" style="154" customWidth="1"/>
    <col min="1028" max="1028" width="78" style="154" customWidth="1"/>
    <col min="1029" max="1029" width="23.7109375" style="154" customWidth="1"/>
    <col min="1030" max="1280" width="12.28515625" style="154"/>
    <col min="1281" max="1281" width="32" style="154" customWidth="1"/>
    <col min="1282" max="1282" width="25.5703125" style="154" customWidth="1"/>
    <col min="1283" max="1283" width="2" style="154" customWidth="1"/>
    <col min="1284" max="1284" width="78" style="154" customWidth="1"/>
    <col min="1285" max="1285" width="23.7109375" style="154" customWidth="1"/>
    <col min="1286" max="1536" width="12.28515625" style="154"/>
    <col min="1537" max="1537" width="32" style="154" customWidth="1"/>
    <col min="1538" max="1538" width="25.5703125" style="154" customWidth="1"/>
    <col min="1539" max="1539" width="2" style="154" customWidth="1"/>
    <col min="1540" max="1540" width="78" style="154" customWidth="1"/>
    <col min="1541" max="1541" width="23.7109375" style="154" customWidth="1"/>
    <col min="1542" max="1792" width="12.28515625" style="154"/>
    <col min="1793" max="1793" width="32" style="154" customWidth="1"/>
    <col min="1794" max="1794" width="25.5703125" style="154" customWidth="1"/>
    <col min="1795" max="1795" width="2" style="154" customWidth="1"/>
    <col min="1796" max="1796" width="78" style="154" customWidth="1"/>
    <col min="1797" max="1797" width="23.7109375" style="154" customWidth="1"/>
    <col min="1798" max="2048" width="12.28515625" style="154"/>
    <col min="2049" max="2049" width="32" style="154" customWidth="1"/>
    <col min="2050" max="2050" width="25.5703125" style="154" customWidth="1"/>
    <col min="2051" max="2051" width="2" style="154" customWidth="1"/>
    <col min="2052" max="2052" width="78" style="154" customWidth="1"/>
    <col min="2053" max="2053" width="23.7109375" style="154" customWidth="1"/>
    <col min="2054" max="2304" width="12.28515625" style="154"/>
    <col min="2305" max="2305" width="32" style="154" customWidth="1"/>
    <col min="2306" max="2306" width="25.5703125" style="154" customWidth="1"/>
    <col min="2307" max="2307" width="2" style="154" customWidth="1"/>
    <col min="2308" max="2308" width="78" style="154" customWidth="1"/>
    <col min="2309" max="2309" width="23.7109375" style="154" customWidth="1"/>
    <col min="2310" max="2560" width="12.28515625" style="154"/>
    <col min="2561" max="2561" width="32" style="154" customWidth="1"/>
    <col min="2562" max="2562" width="25.5703125" style="154" customWidth="1"/>
    <col min="2563" max="2563" width="2" style="154" customWidth="1"/>
    <col min="2564" max="2564" width="78" style="154" customWidth="1"/>
    <col min="2565" max="2565" width="23.7109375" style="154" customWidth="1"/>
    <col min="2566" max="2816" width="12.28515625" style="154"/>
    <col min="2817" max="2817" width="32" style="154" customWidth="1"/>
    <col min="2818" max="2818" width="25.5703125" style="154" customWidth="1"/>
    <col min="2819" max="2819" width="2" style="154" customWidth="1"/>
    <col min="2820" max="2820" width="78" style="154" customWidth="1"/>
    <col min="2821" max="2821" width="23.7109375" style="154" customWidth="1"/>
    <col min="2822" max="3072" width="12.28515625" style="154"/>
    <col min="3073" max="3073" width="32" style="154" customWidth="1"/>
    <col min="3074" max="3074" width="25.5703125" style="154" customWidth="1"/>
    <col min="3075" max="3075" width="2" style="154" customWidth="1"/>
    <col min="3076" max="3076" width="78" style="154" customWidth="1"/>
    <col min="3077" max="3077" width="23.7109375" style="154" customWidth="1"/>
    <col min="3078" max="3328" width="12.28515625" style="154"/>
    <col min="3329" max="3329" width="32" style="154" customWidth="1"/>
    <col min="3330" max="3330" width="25.5703125" style="154" customWidth="1"/>
    <col min="3331" max="3331" width="2" style="154" customWidth="1"/>
    <col min="3332" max="3332" width="78" style="154" customWidth="1"/>
    <col min="3333" max="3333" width="23.7109375" style="154" customWidth="1"/>
    <col min="3334" max="3584" width="12.28515625" style="154"/>
    <col min="3585" max="3585" width="32" style="154" customWidth="1"/>
    <col min="3586" max="3586" width="25.5703125" style="154" customWidth="1"/>
    <col min="3587" max="3587" width="2" style="154" customWidth="1"/>
    <col min="3588" max="3588" width="78" style="154" customWidth="1"/>
    <col min="3589" max="3589" width="23.7109375" style="154" customWidth="1"/>
    <col min="3590" max="3840" width="12.28515625" style="154"/>
    <col min="3841" max="3841" width="32" style="154" customWidth="1"/>
    <col min="3842" max="3842" width="25.5703125" style="154" customWidth="1"/>
    <col min="3843" max="3843" width="2" style="154" customWidth="1"/>
    <col min="3844" max="3844" width="78" style="154" customWidth="1"/>
    <col min="3845" max="3845" width="23.7109375" style="154" customWidth="1"/>
    <col min="3846" max="4096" width="12.28515625" style="154"/>
    <col min="4097" max="4097" width="32" style="154" customWidth="1"/>
    <col min="4098" max="4098" width="25.5703125" style="154" customWidth="1"/>
    <col min="4099" max="4099" width="2" style="154" customWidth="1"/>
    <col min="4100" max="4100" width="78" style="154" customWidth="1"/>
    <col min="4101" max="4101" width="23.7109375" style="154" customWidth="1"/>
    <col min="4102" max="4352" width="12.28515625" style="154"/>
    <col min="4353" max="4353" width="32" style="154" customWidth="1"/>
    <col min="4354" max="4354" width="25.5703125" style="154" customWidth="1"/>
    <col min="4355" max="4355" width="2" style="154" customWidth="1"/>
    <col min="4356" max="4356" width="78" style="154" customWidth="1"/>
    <col min="4357" max="4357" width="23.7109375" style="154" customWidth="1"/>
    <col min="4358" max="4608" width="12.28515625" style="154"/>
    <col min="4609" max="4609" width="32" style="154" customWidth="1"/>
    <col min="4610" max="4610" width="25.5703125" style="154" customWidth="1"/>
    <col min="4611" max="4611" width="2" style="154" customWidth="1"/>
    <col min="4612" max="4612" width="78" style="154" customWidth="1"/>
    <col min="4613" max="4613" width="23.7109375" style="154" customWidth="1"/>
    <col min="4614" max="4864" width="12.28515625" style="154"/>
    <col min="4865" max="4865" width="32" style="154" customWidth="1"/>
    <col min="4866" max="4866" width="25.5703125" style="154" customWidth="1"/>
    <col min="4867" max="4867" width="2" style="154" customWidth="1"/>
    <col min="4868" max="4868" width="78" style="154" customWidth="1"/>
    <col min="4869" max="4869" width="23.7109375" style="154" customWidth="1"/>
    <col min="4870" max="5120" width="12.28515625" style="154"/>
    <col min="5121" max="5121" width="32" style="154" customWidth="1"/>
    <col min="5122" max="5122" width="25.5703125" style="154" customWidth="1"/>
    <col min="5123" max="5123" width="2" style="154" customWidth="1"/>
    <col min="5124" max="5124" width="78" style="154" customWidth="1"/>
    <col min="5125" max="5125" width="23.7109375" style="154" customWidth="1"/>
    <col min="5126" max="5376" width="12.28515625" style="154"/>
    <col min="5377" max="5377" width="32" style="154" customWidth="1"/>
    <col min="5378" max="5378" width="25.5703125" style="154" customWidth="1"/>
    <col min="5379" max="5379" width="2" style="154" customWidth="1"/>
    <col min="5380" max="5380" width="78" style="154" customWidth="1"/>
    <col min="5381" max="5381" width="23.7109375" style="154" customWidth="1"/>
    <col min="5382" max="5632" width="12.28515625" style="154"/>
    <col min="5633" max="5633" width="32" style="154" customWidth="1"/>
    <col min="5634" max="5634" width="25.5703125" style="154" customWidth="1"/>
    <col min="5635" max="5635" width="2" style="154" customWidth="1"/>
    <col min="5636" max="5636" width="78" style="154" customWidth="1"/>
    <col min="5637" max="5637" width="23.7109375" style="154" customWidth="1"/>
    <col min="5638" max="5888" width="12.28515625" style="154"/>
    <col min="5889" max="5889" width="32" style="154" customWidth="1"/>
    <col min="5890" max="5890" width="25.5703125" style="154" customWidth="1"/>
    <col min="5891" max="5891" width="2" style="154" customWidth="1"/>
    <col min="5892" max="5892" width="78" style="154" customWidth="1"/>
    <col min="5893" max="5893" width="23.7109375" style="154" customWidth="1"/>
    <col min="5894" max="6144" width="12.28515625" style="154"/>
    <col min="6145" max="6145" width="32" style="154" customWidth="1"/>
    <col min="6146" max="6146" width="25.5703125" style="154" customWidth="1"/>
    <col min="6147" max="6147" width="2" style="154" customWidth="1"/>
    <col min="6148" max="6148" width="78" style="154" customWidth="1"/>
    <col min="6149" max="6149" width="23.7109375" style="154" customWidth="1"/>
    <col min="6150" max="6400" width="12.28515625" style="154"/>
    <col min="6401" max="6401" width="32" style="154" customWidth="1"/>
    <col min="6402" max="6402" width="25.5703125" style="154" customWidth="1"/>
    <col min="6403" max="6403" width="2" style="154" customWidth="1"/>
    <col min="6404" max="6404" width="78" style="154" customWidth="1"/>
    <col min="6405" max="6405" width="23.7109375" style="154" customWidth="1"/>
    <col min="6406" max="6656" width="12.28515625" style="154"/>
    <col min="6657" max="6657" width="32" style="154" customWidth="1"/>
    <col min="6658" max="6658" width="25.5703125" style="154" customWidth="1"/>
    <col min="6659" max="6659" width="2" style="154" customWidth="1"/>
    <col min="6660" max="6660" width="78" style="154" customWidth="1"/>
    <col min="6661" max="6661" width="23.7109375" style="154" customWidth="1"/>
    <col min="6662" max="6912" width="12.28515625" style="154"/>
    <col min="6913" max="6913" width="32" style="154" customWidth="1"/>
    <col min="6914" max="6914" width="25.5703125" style="154" customWidth="1"/>
    <col min="6915" max="6915" width="2" style="154" customWidth="1"/>
    <col min="6916" max="6916" width="78" style="154" customWidth="1"/>
    <col min="6917" max="6917" width="23.7109375" style="154" customWidth="1"/>
    <col min="6918" max="7168" width="12.28515625" style="154"/>
    <col min="7169" max="7169" width="32" style="154" customWidth="1"/>
    <col min="7170" max="7170" width="25.5703125" style="154" customWidth="1"/>
    <col min="7171" max="7171" width="2" style="154" customWidth="1"/>
    <col min="7172" max="7172" width="78" style="154" customWidth="1"/>
    <col min="7173" max="7173" width="23.7109375" style="154" customWidth="1"/>
    <col min="7174" max="7424" width="12.28515625" style="154"/>
    <col min="7425" max="7425" width="32" style="154" customWidth="1"/>
    <col min="7426" max="7426" width="25.5703125" style="154" customWidth="1"/>
    <col min="7427" max="7427" width="2" style="154" customWidth="1"/>
    <col min="7428" max="7428" width="78" style="154" customWidth="1"/>
    <col min="7429" max="7429" width="23.7109375" style="154" customWidth="1"/>
    <col min="7430" max="7680" width="12.28515625" style="154"/>
    <col min="7681" max="7681" width="32" style="154" customWidth="1"/>
    <col min="7682" max="7682" width="25.5703125" style="154" customWidth="1"/>
    <col min="7683" max="7683" width="2" style="154" customWidth="1"/>
    <col min="7684" max="7684" width="78" style="154" customWidth="1"/>
    <col min="7685" max="7685" width="23.7109375" style="154" customWidth="1"/>
    <col min="7686" max="7936" width="12.28515625" style="154"/>
    <col min="7937" max="7937" width="32" style="154" customWidth="1"/>
    <col min="7938" max="7938" width="25.5703125" style="154" customWidth="1"/>
    <col min="7939" max="7939" width="2" style="154" customWidth="1"/>
    <col min="7940" max="7940" width="78" style="154" customWidth="1"/>
    <col min="7941" max="7941" width="23.7109375" style="154" customWidth="1"/>
    <col min="7942" max="8192" width="12.28515625" style="154"/>
    <col min="8193" max="8193" width="32" style="154" customWidth="1"/>
    <col min="8194" max="8194" width="25.5703125" style="154" customWidth="1"/>
    <col min="8195" max="8195" width="2" style="154" customWidth="1"/>
    <col min="8196" max="8196" width="78" style="154" customWidth="1"/>
    <col min="8197" max="8197" width="23.7109375" style="154" customWidth="1"/>
    <col min="8198" max="8448" width="12.28515625" style="154"/>
    <col min="8449" max="8449" width="32" style="154" customWidth="1"/>
    <col min="8450" max="8450" width="25.5703125" style="154" customWidth="1"/>
    <col min="8451" max="8451" width="2" style="154" customWidth="1"/>
    <col min="8452" max="8452" width="78" style="154" customWidth="1"/>
    <col min="8453" max="8453" width="23.7109375" style="154" customWidth="1"/>
    <col min="8454" max="8704" width="12.28515625" style="154"/>
    <col min="8705" max="8705" width="32" style="154" customWidth="1"/>
    <col min="8706" max="8706" width="25.5703125" style="154" customWidth="1"/>
    <col min="8707" max="8707" width="2" style="154" customWidth="1"/>
    <col min="8708" max="8708" width="78" style="154" customWidth="1"/>
    <col min="8709" max="8709" width="23.7109375" style="154" customWidth="1"/>
    <col min="8710" max="8960" width="12.28515625" style="154"/>
    <col min="8961" max="8961" width="32" style="154" customWidth="1"/>
    <col min="8962" max="8962" width="25.5703125" style="154" customWidth="1"/>
    <col min="8963" max="8963" width="2" style="154" customWidth="1"/>
    <col min="8964" max="8964" width="78" style="154" customWidth="1"/>
    <col min="8965" max="8965" width="23.7109375" style="154" customWidth="1"/>
    <col min="8966" max="9216" width="12.28515625" style="154"/>
    <col min="9217" max="9217" width="32" style="154" customWidth="1"/>
    <col min="9218" max="9218" width="25.5703125" style="154" customWidth="1"/>
    <col min="9219" max="9219" width="2" style="154" customWidth="1"/>
    <col min="9220" max="9220" width="78" style="154" customWidth="1"/>
    <col min="9221" max="9221" width="23.7109375" style="154" customWidth="1"/>
    <col min="9222" max="9472" width="12.28515625" style="154"/>
    <col min="9473" max="9473" width="32" style="154" customWidth="1"/>
    <col min="9474" max="9474" width="25.5703125" style="154" customWidth="1"/>
    <col min="9475" max="9475" width="2" style="154" customWidth="1"/>
    <col min="9476" max="9476" width="78" style="154" customWidth="1"/>
    <col min="9477" max="9477" width="23.7109375" style="154" customWidth="1"/>
    <col min="9478" max="9728" width="12.28515625" style="154"/>
    <col min="9729" max="9729" width="32" style="154" customWidth="1"/>
    <col min="9730" max="9730" width="25.5703125" style="154" customWidth="1"/>
    <col min="9731" max="9731" width="2" style="154" customWidth="1"/>
    <col min="9732" max="9732" width="78" style="154" customWidth="1"/>
    <col min="9733" max="9733" width="23.7109375" style="154" customWidth="1"/>
    <col min="9734" max="9984" width="12.28515625" style="154"/>
    <col min="9985" max="9985" width="32" style="154" customWidth="1"/>
    <col min="9986" max="9986" width="25.5703125" style="154" customWidth="1"/>
    <col min="9987" max="9987" width="2" style="154" customWidth="1"/>
    <col min="9988" max="9988" width="78" style="154" customWidth="1"/>
    <col min="9989" max="9989" width="23.7109375" style="154" customWidth="1"/>
    <col min="9990" max="10240" width="12.28515625" style="154"/>
    <col min="10241" max="10241" width="32" style="154" customWidth="1"/>
    <col min="10242" max="10242" width="25.5703125" style="154" customWidth="1"/>
    <col min="10243" max="10243" width="2" style="154" customWidth="1"/>
    <col min="10244" max="10244" width="78" style="154" customWidth="1"/>
    <col min="10245" max="10245" width="23.7109375" style="154" customWidth="1"/>
    <col min="10246" max="10496" width="12.28515625" style="154"/>
    <col min="10497" max="10497" width="32" style="154" customWidth="1"/>
    <col min="10498" max="10498" width="25.5703125" style="154" customWidth="1"/>
    <col min="10499" max="10499" width="2" style="154" customWidth="1"/>
    <col min="10500" max="10500" width="78" style="154" customWidth="1"/>
    <col min="10501" max="10501" width="23.7109375" style="154" customWidth="1"/>
    <col min="10502" max="10752" width="12.28515625" style="154"/>
    <col min="10753" max="10753" width="32" style="154" customWidth="1"/>
    <col min="10754" max="10754" width="25.5703125" style="154" customWidth="1"/>
    <col min="10755" max="10755" width="2" style="154" customWidth="1"/>
    <col min="10756" max="10756" width="78" style="154" customWidth="1"/>
    <col min="10757" max="10757" width="23.7109375" style="154" customWidth="1"/>
    <col min="10758" max="11008" width="12.28515625" style="154"/>
    <col min="11009" max="11009" width="32" style="154" customWidth="1"/>
    <col min="11010" max="11010" width="25.5703125" style="154" customWidth="1"/>
    <col min="11011" max="11011" width="2" style="154" customWidth="1"/>
    <col min="11012" max="11012" width="78" style="154" customWidth="1"/>
    <col min="11013" max="11013" width="23.7109375" style="154" customWidth="1"/>
    <col min="11014" max="11264" width="12.28515625" style="154"/>
    <col min="11265" max="11265" width="32" style="154" customWidth="1"/>
    <col min="11266" max="11266" width="25.5703125" style="154" customWidth="1"/>
    <col min="11267" max="11267" width="2" style="154" customWidth="1"/>
    <col min="11268" max="11268" width="78" style="154" customWidth="1"/>
    <col min="11269" max="11269" width="23.7109375" style="154" customWidth="1"/>
    <col min="11270" max="11520" width="12.28515625" style="154"/>
    <col min="11521" max="11521" width="32" style="154" customWidth="1"/>
    <col min="11522" max="11522" width="25.5703125" style="154" customWidth="1"/>
    <col min="11523" max="11523" width="2" style="154" customWidth="1"/>
    <col min="11524" max="11524" width="78" style="154" customWidth="1"/>
    <col min="11525" max="11525" width="23.7109375" style="154" customWidth="1"/>
    <col min="11526" max="11776" width="12.28515625" style="154"/>
    <col min="11777" max="11777" width="32" style="154" customWidth="1"/>
    <col min="11778" max="11778" width="25.5703125" style="154" customWidth="1"/>
    <col min="11779" max="11779" width="2" style="154" customWidth="1"/>
    <col min="11780" max="11780" width="78" style="154" customWidth="1"/>
    <col min="11781" max="11781" width="23.7109375" style="154" customWidth="1"/>
    <col min="11782" max="12032" width="12.28515625" style="154"/>
    <col min="12033" max="12033" width="32" style="154" customWidth="1"/>
    <col min="12034" max="12034" width="25.5703125" style="154" customWidth="1"/>
    <col min="12035" max="12035" width="2" style="154" customWidth="1"/>
    <col min="12036" max="12036" width="78" style="154" customWidth="1"/>
    <col min="12037" max="12037" width="23.7109375" style="154" customWidth="1"/>
    <col min="12038" max="12288" width="12.28515625" style="154"/>
    <col min="12289" max="12289" width="32" style="154" customWidth="1"/>
    <col min="12290" max="12290" width="25.5703125" style="154" customWidth="1"/>
    <col min="12291" max="12291" width="2" style="154" customWidth="1"/>
    <col min="12292" max="12292" width="78" style="154" customWidth="1"/>
    <col min="12293" max="12293" width="23.7109375" style="154" customWidth="1"/>
    <col min="12294" max="12544" width="12.28515625" style="154"/>
    <col min="12545" max="12545" width="32" style="154" customWidth="1"/>
    <col min="12546" max="12546" width="25.5703125" style="154" customWidth="1"/>
    <col min="12547" max="12547" width="2" style="154" customWidth="1"/>
    <col min="12548" max="12548" width="78" style="154" customWidth="1"/>
    <col min="12549" max="12549" width="23.7109375" style="154" customWidth="1"/>
    <col min="12550" max="12800" width="12.28515625" style="154"/>
    <col min="12801" max="12801" width="32" style="154" customWidth="1"/>
    <col min="12802" max="12802" width="25.5703125" style="154" customWidth="1"/>
    <col min="12803" max="12803" width="2" style="154" customWidth="1"/>
    <col min="12804" max="12804" width="78" style="154" customWidth="1"/>
    <col min="12805" max="12805" width="23.7109375" style="154" customWidth="1"/>
    <col min="12806" max="13056" width="12.28515625" style="154"/>
    <col min="13057" max="13057" width="32" style="154" customWidth="1"/>
    <col min="13058" max="13058" width="25.5703125" style="154" customWidth="1"/>
    <col min="13059" max="13059" width="2" style="154" customWidth="1"/>
    <col min="13060" max="13060" width="78" style="154" customWidth="1"/>
    <col min="13061" max="13061" width="23.7109375" style="154" customWidth="1"/>
    <col min="13062" max="13312" width="12.28515625" style="154"/>
    <col min="13313" max="13313" width="32" style="154" customWidth="1"/>
    <col min="13314" max="13314" width="25.5703125" style="154" customWidth="1"/>
    <col min="13315" max="13315" width="2" style="154" customWidth="1"/>
    <col min="13316" max="13316" width="78" style="154" customWidth="1"/>
    <col min="13317" max="13317" width="23.7109375" style="154" customWidth="1"/>
    <col min="13318" max="13568" width="12.28515625" style="154"/>
    <col min="13569" max="13569" width="32" style="154" customWidth="1"/>
    <col min="13570" max="13570" width="25.5703125" style="154" customWidth="1"/>
    <col min="13571" max="13571" width="2" style="154" customWidth="1"/>
    <col min="13572" max="13572" width="78" style="154" customWidth="1"/>
    <col min="13573" max="13573" width="23.7109375" style="154" customWidth="1"/>
    <col min="13574" max="13824" width="12.28515625" style="154"/>
    <col min="13825" max="13825" width="32" style="154" customWidth="1"/>
    <col min="13826" max="13826" width="25.5703125" style="154" customWidth="1"/>
    <col min="13827" max="13827" width="2" style="154" customWidth="1"/>
    <col min="13828" max="13828" width="78" style="154" customWidth="1"/>
    <col min="13829" max="13829" width="23.7109375" style="154" customWidth="1"/>
    <col min="13830" max="14080" width="12.28515625" style="154"/>
    <col min="14081" max="14081" width="32" style="154" customWidth="1"/>
    <col min="14082" max="14082" width="25.5703125" style="154" customWidth="1"/>
    <col min="14083" max="14083" width="2" style="154" customWidth="1"/>
    <col min="14084" max="14084" width="78" style="154" customWidth="1"/>
    <col min="14085" max="14085" width="23.7109375" style="154" customWidth="1"/>
    <col min="14086" max="14336" width="12.28515625" style="154"/>
    <col min="14337" max="14337" width="32" style="154" customWidth="1"/>
    <col min="14338" max="14338" width="25.5703125" style="154" customWidth="1"/>
    <col min="14339" max="14339" width="2" style="154" customWidth="1"/>
    <col min="14340" max="14340" width="78" style="154" customWidth="1"/>
    <col min="14341" max="14341" width="23.7109375" style="154" customWidth="1"/>
    <col min="14342" max="14592" width="12.28515625" style="154"/>
    <col min="14593" max="14593" width="32" style="154" customWidth="1"/>
    <col min="14594" max="14594" width="25.5703125" style="154" customWidth="1"/>
    <col min="14595" max="14595" width="2" style="154" customWidth="1"/>
    <col min="14596" max="14596" width="78" style="154" customWidth="1"/>
    <col min="14597" max="14597" width="23.7109375" style="154" customWidth="1"/>
    <col min="14598" max="14848" width="12.28515625" style="154"/>
    <col min="14849" max="14849" width="32" style="154" customWidth="1"/>
    <col min="14850" max="14850" width="25.5703125" style="154" customWidth="1"/>
    <col min="14851" max="14851" width="2" style="154" customWidth="1"/>
    <col min="14852" max="14852" width="78" style="154" customWidth="1"/>
    <col min="14853" max="14853" width="23.7109375" style="154" customWidth="1"/>
    <col min="14854" max="15104" width="12.28515625" style="154"/>
    <col min="15105" max="15105" width="32" style="154" customWidth="1"/>
    <col min="15106" max="15106" width="25.5703125" style="154" customWidth="1"/>
    <col min="15107" max="15107" width="2" style="154" customWidth="1"/>
    <col min="15108" max="15108" width="78" style="154" customWidth="1"/>
    <col min="15109" max="15109" width="23.7109375" style="154" customWidth="1"/>
    <col min="15110" max="15360" width="12.28515625" style="154"/>
    <col min="15361" max="15361" width="32" style="154" customWidth="1"/>
    <col min="15362" max="15362" width="25.5703125" style="154" customWidth="1"/>
    <col min="15363" max="15363" width="2" style="154" customWidth="1"/>
    <col min="15364" max="15364" width="78" style="154" customWidth="1"/>
    <col min="15365" max="15365" width="23.7109375" style="154" customWidth="1"/>
    <col min="15366" max="15616" width="12.28515625" style="154"/>
    <col min="15617" max="15617" width="32" style="154" customWidth="1"/>
    <col min="15618" max="15618" width="25.5703125" style="154" customWidth="1"/>
    <col min="15619" max="15619" width="2" style="154" customWidth="1"/>
    <col min="15620" max="15620" width="78" style="154" customWidth="1"/>
    <col min="15621" max="15621" width="23.7109375" style="154" customWidth="1"/>
    <col min="15622" max="15872" width="12.28515625" style="154"/>
    <col min="15873" max="15873" width="32" style="154" customWidth="1"/>
    <col min="15874" max="15874" width="25.5703125" style="154" customWidth="1"/>
    <col min="15875" max="15875" width="2" style="154" customWidth="1"/>
    <col min="15876" max="15876" width="78" style="154" customWidth="1"/>
    <col min="15877" max="15877" width="23.7109375" style="154" customWidth="1"/>
    <col min="15878" max="16128" width="12.28515625" style="154"/>
    <col min="16129" max="16129" width="32" style="154" customWidth="1"/>
    <col min="16130" max="16130" width="25.5703125" style="154" customWidth="1"/>
    <col min="16131" max="16131" width="2" style="154" customWidth="1"/>
    <col min="16132" max="16132" width="78" style="154" customWidth="1"/>
    <col min="16133" max="16133" width="23.7109375" style="154" customWidth="1"/>
    <col min="16134" max="16384" width="12.28515625" style="154"/>
  </cols>
  <sheetData>
    <row r="1" spans="1:5" ht="26.25">
      <c r="A1" s="521" t="s">
        <v>102</v>
      </c>
      <c r="B1" s="522"/>
      <c r="C1" s="522"/>
      <c r="D1" s="522"/>
      <c r="E1" s="523"/>
    </row>
    <row r="2" spans="1:5" ht="20.25">
      <c r="A2" s="524" t="s">
        <v>59</v>
      </c>
      <c r="B2" s="525"/>
      <c r="C2" s="525"/>
      <c r="D2" s="525"/>
      <c r="E2" s="526"/>
    </row>
    <row r="3" spans="1:5" ht="20.25">
      <c r="A3" s="524"/>
      <c r="B3" s="525"/>
      <c r="C3" s="525"/>
      <c r="D3" s="525"/>
      <c r="E3" s="526"/>
    </row>
    <row r="4" spans="1:5" ht="15" thickBot="1">
      <c r="A4" s="527"/>
      <c r="B4" s="528"/>
      <c r="C4" s="528"/>
      <c r="D4" s="528"/>
      <c r="E4" s="529"/>
    </row>
    <row r="5" spans="1:5" ht="42" customHeight="1">
      <c r="A5" s="210" t="s">
        <v>186</v>
      </c>
      <c r="B5" s="530" t="s">
        <v>25605</v>
      </c>
      <c r="C5" s="531"/>
      <c r="D5" s="531"/>
      <c r="E5" s="532"/>
    </row>
    <row r="6" spans="1:5" ht="21" customHeight="1">
      <c r="A6" s="211" t="s">
        <v>187</v>
      </c>
      <c r="B6" s="518" t="s">
        <v>25600</v>
      </c>
      <c r="C6" s="519"/>
      <c r="D6" s="519"/>
      <c r="E6" s="520"/>
    </row>
    <row r="7" spans="1:5" ht="21" customHeight="1">
      <c r="A7" s="212" t="s">
        <v>188</v>
      </c>
      <c r="B7" s="213" t="s">
        <v>25486</v>
      </c>
      <c r="C7" s="214"/>
      <c r="D7" s="214"/>
      <c r="E7" s="215"/>
    </row>
    <row r="8" spans="1:5">
      <c r="A8" s="504"/>
      <c r="B8" s="505"/>
      <c r="C8" s="216"/>
      <c r="E8" s="218"/>
    </row>
    <row r="9" spans="1:5" ht="35.25">
      <c r="A9" s="506" t="s">
        <v>189</v>
      </c>
      <c r="B9" s="507"/>
      <c r="C9" s="507"/>
      <c r="D9" s="507"/>
      <c r="E9" s="508"/>
    </row>
    <row r="10" spans="1:5" ht="15">
      <c r="A10" s="219"/>
      <c r="E10" s="218"/>
    </row>
    <row r="11" spans="1:5" ht="15.4" customHeight="1">
      <c r="A11" s="220" t="s">
        <v>190</v>
      </c>
      <c r="B11" s="509" t="s">
        <v>191</v>
      </c>
      <c r="C11" s="510"/>
      <c r="D11" s="510"/>
      <c r="E11" s="511"/>
    </row>
    <row r="12" spans="1:5" ht="52.15" customHeight="1">
      <c r="A12" s="221"/>
      <c r="B12" s="512" t="s">
        <v>25606</v>
      </c>
      <c r="C12" s="513"/>
      <c r="D12" s="513"/>
      <c r="E12" s="514"/>
    </row>
    <row r="13" spans="1:5" ht="15">
      <c r="A13" s="219"/>
      <c r="E13" s="218"/>
    </row>
    <row r="14" spans="1:5" ht="15.4" customHeight="1">
      <c r="A14" s="222" t="s">
        <v>192</v>
      </c>
      <c r="B14" s="491" t="s">
        <v>193</v>
      </c>
      <c r="C14" s="491"/>
      <c r="D14" s="491"/>
      <c r="E14" s="492"/>
    </row>
    <row r="15" spans="1:5" ht="41.25" customHeight="1">
      <c r="A15" s="223"/>
      <c r="B15" s="515" t="s">
        <v>194</v>
      </c>
      <c r="C15" s="516"/>
      <c r="D15" s="516"/>
      <c r="E15" s="517"/>
    </row>
    <row r="16" spans="1:5" ht="15">
      <c r="A16" s="219"/>
      <c r="E16" s="218"/>
    </row>
    <row r="17" spans="1:6" ht="15.4" customHeight="1">
      <c r="A17" s="222" t="s">
        <v>195</v>
      </c>
      <c r="B17" s="491" t="s">
        <v>196</v>
      </c>
      <c r="C17" s="491"/>
      <c r="D17" s="491"/>
      <c r="E17" s="492"/>
    </row>
    <row r="18" spans="1:6" ht="17.25" customHeight="1">
      <c r="A18" s="224"/>
      <c r="B18" s="500" t="s">
        <v>197</v>
      </c>
      <c r="C18" s="500"/>
      <c r="D18" s="500"/>
      <c r="E18" s="501"/>
    </row>
    <row r="19" spans="1:6" ht="15">
      <c r="A19" s="225"/>
      <c r="E19" s="218"/>
    </row>
    <row r="20" spans="1:6" ht="15.4" customHeight="1">
      <c r="A20" s="222" t="s">
        <v>198</v>
      </c>
      <c r="B20" s="491" t="s">
        <v>199</v>
      </c>
      <c r="C20" s="491"/>
      <c r="D20" s="491"/>
      <c r="E20" s="492"/>
    </row>
    <row r="21" spans="1:6" ht="19.5" customHeight="1">
      <c r="A21" s="223"/>
      <c r="B21" s="502" t="s">
        <v>25636</v>
      </c>
      <c r="C21" s="502"/>
      <c r="D21" s="502"/>
      <c r="E21" s="503"/>
    </row>
    <row r="22" spans="1:6" ht="15">
      <c r="A22" s="219"/>
      <c r="E22" s="218"/>
    </row>
    <row r="23" spans="1:6" ht="15">
      <c r="A23" s="222" t="s">
        <v>200</v>
      </c>
      <c r="B23" s="491" t="s">
        <v>201</v>
      </c>
      <c r="C23" s="491"/>
      <c r="D23" s="491"/>
      <c r="E23" s="492"/>
    </row>
    <row r="24" spans="1:6" ht="15">
      <c r="A24" s="223"/>
      <c r="B24" s="502" t="s">
        <v>25607</v>
      </c>
      <c r="C24" s="502"/>
      <c r="D24" s="502"/>
      <c r="E24" s="503"/>
    </row>
    <row r="25" spans="1:6" ht="15">
      <c r="A25" s="226"/>
      <c r="E25" s="218"/>
    </row>
    <row r="26" spans="1:6" ht="18.75" customHeight="1">
      <c r="A26" s="222" t="s">
        <v>202</v>
      </c>
      <c r="B26" s="491" t="s">
        <v>203</v>
      </c>
      <c r="C26" s="491"/>
      <c r="D26" s="491"/>
      <c r="E26" s="492"/>
    </row>
    <row r="27" spans="1:6" ht="25.5" customHeight="1">
      <c r="A27" s="495"/>
      <c r="B27" s="496" t="s">
        <v>204</v>
      </c>
      <c r="C27" s="496"/>
      <c r="D27" s="496"/>
      <c r="E27" s="227">
        <v>136503.32999999999</v>
      </c>
      <c r="F27" s="228"/>
    </row>
    <row r="28" spans="1:6" ht="32.25" customHeight="1">
      <c r="A28" s="495"/>
      <c r="B28" s="497" t="s">
        <v>25604</v>
      </c>
      <c r="C28" s="498"/>
      <c r="D28" s="498"/>
      <c r="E28" s="499"/>
    </row>
    <row r="29" spans="1:6" ht="15">
      <c r="A29" s="219"/>
      <c r="E29" s="218"/>
    </row>
    <row r="30" spans="1:6" ht="15.4" customHeight="1">
      <c r="A30" s="222" t="s">
        <v>205</v>
      </c>
      <c r="B30" s="491" t="s">
        <v>206</v>
      </c>
      <c r="C30" s="491"/>
      <c r="D30" s="491"/>
      <c r="E30" s="492"/>
    </row>
    <row r="31" spans="1:6" ht="30" customHeight="1">
      <c r="A31" s="495"/>
      <c r="B31" s="500" t="s">
        <v>207</v>
      </c>
      <c r="C31" s="500"/>
      <c r="D31" s="500"/>
      <c r="E31" s="501"/>
    </row>
    <row r="32" spans="1:6" ht="15.4" customHeight="1">
      <c r="A32" s="495"/>
      <c r="B32" s="229"/>
      <c r="C32" s="230" t="s">
        <v>208</v>
      </c>
      <c r="D32" s="502" t="s">
        <v>209</v>
      </c>
      <c r="E32" s="503"/>
      <c r="F32" s="231"/>
    </row>
    <row r="33" spans="1:6" ht="15.4" customHeight="1">
      <c r="A33" s="495"/>
      <c r="B33" s="229"/>
      <c r="C33" s="230" t="s">
        <v>208</v>
      </c>
      <c r="D33" s="502" t="s">
        <v>209</v>
      </c>
      <c r="E33" s="503"/>
      <c r="F33" s="231"/>
    </row>
    <row r="34" spans="1:6" ht="15.4" customHeight="1">
      <c r="A34" s="495"/>
      <c r="B34" s="229"/>
      <c r="C34" s="230" t="s">
        <v>208</v>
      </c>
      <c r="D34" s="502" t="s">
        <v>210</v>
      </c>
      <c r="E34" s="503"/>
      <c r="F34" s="232"/>
    </row>
    <row r="35" spans="1:6" ht="15.4" customHeight="1">
      <c r="A35" s="495"/>
      <c r="B35" s="229"/>
      <c r="C35" s="230" t="s">
        <v>208</v>
      </c>
      <c r="D35" s="502" t="s">
        <v>211</v>
      </c>
      <c r="E35" s="503"/>
      <c r="F35" s="232"/>
    </row>
    <row r="36" spans="1:6" ht="15.4" customHeight="1">
      <c r="A36" s="495"/>
      <c r="B36" s="229"/>
      <c r="C36" s="230" t="s">
        <v>208</v>
      </c>
      <c r="D36" s="502" t="s">
        <v>212</v>
      </c>
      <c r="E36" s="503"/>
      <c r="F36" s="232"/>
    </row>
    <row r="37" spans="1:6" ht="15.4" customHeight="1">
      <c r="A37" s="495"/>
      <c r="B37" s="229"/>
      <c r="C37" s="230" t="s">
        <v>208</v>
      </c>
      <c r="D37" s="502" t="s">
        <v>213</v>
      </c>
      <c r="E37" s="503"/>
      <c r="F37" s="232"/>
    </row>
    <row r="38" spans="1:6" ht="15.4" customHeight="1">
      <c r="A38" s="495"/>
      <c r="B38" s="229"/>
      <c r="C38" s="230" t="s">
        <v>208</v>
      </c>
      <c r="D38" s="502" t="s">
        <v>214</v>
      </c>
      <c r="E38" s="503"/>
      <c r="F38" s="232"/>
    </row>
    <row r="39" spans="1:6" ht="15.4" customHeight="1">
      <c r="A39" s="495"/>
      <c r="B39" s="229"/>
      <c r="C39" s="230" t="s">
        <v>208</v>
      </c>
      <c r="D39" s="502" t="s">
        <v>215</v>
      </c>
      <c r="E39" s="503"/>
      <c r="F39" s="232"/>
    </row>
    <row r="40" spans="1:6" ht="15.75" customHeight="1">
      <c r="A40" s="233"/>
      <c r="B40" s="234"/>
      <c r="C40" s="234"/>
      <c r="D40" s="234"/>
      <c r="E40" s="235"/>
    </row>
    <row r="41" spans="1:6" ht="15.4" customHeight="1">
      <c r="A41" s="222" t="s">
        <v>216</v>
      </c>
      <c r="B41" s="491" t="s">
        <v>217</v>
      </c>
      <c r="C41" s="491"/>
      <c r="D41" s="491"/>
      <c r="E41" s="492"/>
    </row>
    <row r="42" spans="1:6" ht="27" customHeight="1">
      <c r="A42" s="223"/>
      <c r="B42" s="488" t="s">
        <v>25600</v>
      </c>
      <c r="C42" s="489"/>
      <c r="D42" s="489"/>
      <c r="E42" s="490"/>
    </row>
    <row r="43" spans="1:6" ht="15">
      <c r="A43" s="219"/>
      <c r="E43" s="218"/>
    </row>
    <row r="44" spans="1:6" ht="15">
      <c r="A44" s="222" t="s">
        <v>218</v>
      </c>
      <c r="B44" s="491" t="s">
        <v>219</v>
      </c>
      <c r="C44" s="491"/>
      <c r="D44" s="491"/>
      <c r="E44" s="492"/>
    </row>
    <row r="45" spans="1:6" ht="15">
      <c r="A45" s="223"/>
      <c r="B45" s="488" t="s">
        <v>220</v>
      </c>
      <c r="C45" s="489"/>
      <c r="D45" s="489"/>
      <c r="E45" s="490"/>
    </row>
    <row r="46" spans="1:6" ht="14.1" customHeight="1">
      <c r="A46" s="219"/>
      <c r="E46" s="218"/>
    </row>
    <row r="47" spans="1:6" ht="15.4" customHeight="1">
      <c r="A47" s="222" t="s">
        <v>221</v>
      </c>
      <c r="B47" s="491" t="s">
        <v>222</v>
      </c>
      <c r="C47" s="491"/>
      <c r="D47" s="491"/>
      <c r="E47" s="492"/>
    </row>
    <row r="48" spans="1:6" ht="25.5" customHeight="1">
      <c r="A48" s="223"/>
      <c r="B48" s="493" t="s">
        <v>25485</v>
      </c>
      <c r="C48" s="493"/>
      <c r="D48" s="493"/>
      <c r="E48" s="494"/>
    </row>
    <row r="49" spans="1:5" ht="15">
      <c r="A49" s="219"/>
      <c r="E49" s="218"/>
    </row>
    <row r="50" spans="1:5" ht="15">
      <c r="A50" s="219"/>
      <c r="E50" s="218"/>
    </row>
    <row r="51" spans="1:5" ht="15">
      <c r="A51" s="219"/>
      <c r="E51" s="218"/>
    </row>
    <row r="52" spans="1:5" ht="15">
      <c r="A52" s="219"/>
      <c r="E52" s="218"/>
    </row>
    <row r="53" spans="1:5" ht="15">
      <c r="A53" s="219"/>
      <c r="E53" s="218"/>
    </row>
    <row r="54" spans="1:5" ht="15">
      <c r="A54" s="219"/>
      <c r="E54" s="218"/>
    </row>
    <row r="55" spans="1:5" ht="15">
      <c r="A55" s="219"/>
      <c r="E55" s="218"/>
    </row>
    <row r="56" spans="1:5" ht="15">
      <c r="A56" s="219"/>
      <c r="E56" s="218"/>
    </row>
    <row r="57" spans="1:5" ht="15">
      <c r="A57" s="219"/>
      <c r="E57" s="218"/>
    </row>
    <row r="58" spans="1:5" ht="15">
      <c r="A58" s="219"/>
      <c r="E58" s="218"/>
    </row>
    <row r="59" spans="1:5" ht="15">
      <c r="A59" s="219"/>
      <c r="E59" s="218"/>
    </row>
    <row r="60" spans="1:5" ht="15">
      <c r="A60" s="219"/>
      <c r="E60" s="218"/>
    </row>
    <row r="61" spans="1:5" ht="15">
      <c r="A61" s="219"/>
      <c r="E61" s="218"/>
    </row>
    <row r="62" spans="1:5" ht="15">
      <c r="A62" s="219"/>
      <c r="E62" s="218"/>
    </row>
    <row r="63" spans="1:5" ht="15" thickBot="1">
      <c r="A63" s="236"/>
      <c r="B63" s="237"/>
      <c r="C63" s="237"/>
      <c r="D63" s="237"/>
      <c r="E63" s="238"/>
    </row>
  </sheetData>
  <mergeCells count="39">
    <mergeCell ref="B6:E6"/>
    <mergeCell ref="A1:E1"/>
    <mergeCell ref="A2:E2"/>
    <mergeCell ref="A3:E3"/>
    <mergeCell ref="A4:E4"/>
    <mergeCell ref="B5:E5"/>
    <mergeCell ref="B24:E24"/>
    <mergeCell ref="A8:B8"/>
    <mergeCell ref="A9:E9"/>
    <mergeCell ref="B11:E11"/>
    <mergeCell ref="B12:E12"/>
    <mergeCell ref="B14:E14"/>
    <mergeCell ref="B15:E15"/>
    <mergeCell ref="B17:E17"/>
    <mergeCell ref="B18:E18"/>
    <mergeCell ref="B20:E20"/>
    <mergeCell ref="B21:E21"/>
    <mergeCell ref="B23:E23"/>
    <mergeCell ref="B41:E41"/>
    <mergeCell ref="B26:E26"/>
    <mergeCell ref="A27:A28"/>
    <mergeCell ref="B27:D27"/>
    <mergeCell ref="B28:E28"/>
    <mergeCell ref="B30:E30"/>
    <mergeCell ref="A31:A39"/>
    <mergeCell ref="B31:E31"/>
    <mergeCell ref="D32:E32"/>
    <mergeCell ref="D33:E33"/>
    <mergeCell ref="D34:E34"/>
    <mergeCell ref="D35:E35"/>
    <mergeCell ref="D36:E36"/>
    <mergeCell ref="D37:E37"/>
    <mergeCell ref="D38:E38"/>
    <mergeCell ref="D39:E39"/>
    <mergeCell ref="B42:E42"/>
    <mergeCell ref="B44:E44"/>
    <mergeCell ref="B45:E45"/>
    <mergeCell ref="B47:E47"/>
    <mergeCell ref="B48:E48"/>
  </mergeCells>
  <printOptions horizontalCentered="1"/>
  <pageMargins left="0.51181102362204722" right="0.51181102362204722" top="0.78740157480314965" bottom="0.78740157480314965" header="0.31496062992125984" footer="0.31496062992125984"/>
  <pageSetup paperSize="9" scale="56" orientation="portrait" horizontalDpi="4294967293" verticalDpi="360" r:id="rId1"/>
  <headerFooter alignWithMargins="0">
    <oddFooter>&amp;LResponsável pelo Orçamento
Graucy Kelly Ferreira Campos
Engenharia Civil 
CREA-PE nº 181119375-7&amp;RSecretário de Infraestrutura
Tarcísio Cruz Muniz
Matrícula: 478163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58"/>
  <sheetViews>
    <sheetView view="pageBreakPreview" zoomScaleNormal="100" zoomScaleSheetLayoutView="100" workbookViewId="0">
      <selection activeCell="B63" sqref="B63"/>
    </sheetView>
  </sheetViews>
  <sheetFormatPr defaultRowHeight="15"/>
  <cols>
    <col min="1" max="1" width="12" customWidth="1"/>
    <col min="2" max="2" width="8.7109375" customWidth="1"/>
    <col min="3" max="3" width="9.140625" customWidth="1"/>
    <col min="4" max="4" width="9.7109375" customWidth="1"/>
    <col min="5" max="7" width="9.140625" customWidth="1"/>
    <col min="8" max="8" width="12.5703125" customWidth="1"/>
    <col min="9" max="9" width="18.140625" customWidth="1"/>
    <col min="257" max="257" width="12" customWidth="1"/>
    <col min="258" max="258" width="8.7109375" customWidth="1"/>
    <col min="259" max="259" width="9.140625" customWidth="1"/>
    <col min="260" max="260" width="9.7109375" customWidth="1"/>
    <col min="261" max="263" width="9.140625" customWidth="1"/>
    <col min="264" max="264" width="12.5703125" customWidth="1"/>
    <col min="265" max="265" width="18.140625" customWidth="1"/>
    <col min="513" max="513" width="12" customWidth="1"/>
    <col min="514" max="514" width="8.7109375" customWidth="1"/>
    <col min="515" max="515" width="9.140625" customWidth="1"/>
    <col min="516" max="516" width="9.7109375" customWidth="1"/>
    <col min="517" max="519" width="9.140625" customWidth="1"/>
    <col min="520" max="520" width="12.5703125" customWidth="1"/>
    <col min="521" max="521" width="18.140625" customWidth="1"/>
    <col min="769" max="769" width="12" customWidth="1"/>
    <col min="770" max="770" width="8.7109375" customWidth="1"/>
    <col min="771" max="771" width="9.140625" customWidth="1"/>
    <col min="772" max="772" width="9.7109375" customWidth="1"/>
    <col min="773" max="775" width="9.140625" customWidth="1"/>
    <col min="776" max="776" width="12.5703125" customWidth="1"/>
    <col min="777" max="777" width="18.140625" customWidth="1"/>
    <col min="1025" max="1025" width="12" customWidth="1"/>
    <col min="1026" max="1026" width="8.7109375" customWidth="1"/>
    <col min="1027" max="1027" width="9.140625" customWidth="1"/>
    <col min="1028" max="1028" width="9.7109375" customWidth="1"/>
    <col min="1029" max="1031" width="9.140625" customWidth="1"/>
    <col min="1032" max="1032" width="12.5703125" customWidth="1"/>
    <col min="1033" max="1033" width="18.140625" customWidth="1"/>
    <col min="1281" max="1281" width="12" customWidth="1"/>
    <col min="1282" max="1282" width="8.7109375" customWidth="1"/>
    <col min="1283" max="1283" width="9.140625" customWidth="1"/>
    <col min="1284" max="1284" width="9.7109375" customWidth="1"/>
    <col min="1285" max="1287" width="9.140625" customWidth="1"/>
    <col min="1288" max="1288" width="12.5703125" customWidth="1"/>
    <col min="1289" max="1289" width="18.140625" customWidth="1"/>
    <col min="1537" max="1537" width="12" customWidth="1"/>
    <col min="1538" max="1538" width="8.7109375" customWidth="1"/>
    <col min="1539" max="1539" width="9.140625" customWidth="1"/>
    <col min="1540" max="1540" width="9.7109375" customWidth="1"/>
    <col min="1541" max="1543" width="9.140625" customWidth="1"/>
    <col min="1544" max="1544" width="12.5703125" customWidth="1"/>
    <col min="1545" max="1545" width="18.140625" customWidth="1"/>
    <col min="1793" max="1793" width="12" customWidth="1"/>
    <col min="1794" max="1794" width="8.7109375" customWidth="1"/>
    <col min="1795" max="1795" width="9.140625" customWidth="1"/>
    <col min="1796" max="1796" width="9.7109375" customWidth="1"/>
    <col min="1797" max="1799" width="9.140625" customWidth="1"/>
    <col min="1800" max="1800" width="12.5703125" customWidth="1"/>
    <col min="1801" max="1801" width="18.140625" customWidth="1"/>
    <col min="2049" max="2049" width="12" customWidth="1"/>
    <col min="2050" max="2050" width="8.7109375" customWidth="1"/>
    <col min="2051" max="2051" width="9.140625" customWidth="1"/>
    <col min="2052" max="2052" width="9.7109375" customWidth="1"/>
    <col min="2053" max="2055" width="9.140625" customWidth="1"/>
    <col min="2056" max="2056" width="12.5703125" customWidth="1"/>
    <col min="2057" max="2057" width="18.140625" customWidth="1"/>
    <col min="2305" max="2305" width="12" customWidth="1"/>
    <col min="2306" max="2306" width="8.7109375" customWidth="1"/>
    <col min="2307" max="2307" width="9.140625" customWidth="1"/>
    <col min="2308" max="2308" width="9.7109375" customWidth="1"/>
    <col min="2309" max="2311" width="9.140625" customWidth="1"/>
    <col min="2312" max="2312" width="12.5703125" customWidth="1"/>
    <col min="2313" max="2313" width="18.140625" customWidth="1"/>
    <col min="2561" max="2561" width="12" customWidth="1"/>
    <col min="2562" max="2562" width="8.7109375" customWidth="1"/>
    <col min="2563" max="2563" width="9.140625" customWidth="1"/>
    <col min="2564" max="2564" width="9.7109375" customWidth="1"/>
    <col min="2565" max="2567" width="9.140625" customWidth="1"/>
    <col min="2568" max="2568" width="12.5703125" customWidth="1"/>
    <col min="2569" max="2569" width="18.140625" customWidth="1"/>
    <col min="2817" max="2817" width="12" customWidth="1"/>
    <col min="2818" max="2818" width="8.7109375" customWidth="1"/>
    <col min="2819" max="2819" width="9.140625" customWidth="1"/>
    <col min="2820" max="2820" width="9.7109375" customWidth="1"/>
    <col min="2821" max="2823" width="9.140625" customWidth="1"/>
    <col min="2824" max="2824" width="12.5703125" customWidth="1"/>
    <col min="2825" max="2825" width="18.140625" customWidth="1"/>
    <col min="3073" max="3073" width="12" customWidth="1"/>
    <col min="3074" max="3074" width="8.7109375" customWidth="1"/>
    <col min="3075" max="3075" width="9.140625" customWidth="1"/>
    <col min="3076" max="3076" width="9.7109375" customWidth="1"/>
    <col min="3077" max="3079" width="9.140625" customWidth="1"/>
    <col min="3080" max="3080" width="12.5703125" customWidth="1"/>
    <col min="3081" max="3081" width="18.140625" customWidth="1"/>
    <col min="3329" max="3329" width="12" customWidth="1"/>
    <col min="3330" max="3330" width="8.7109375" customWidth="1"/>
    <col min="3331" max="3331" width="9.140625" customWidth="1"/>
    <col min="3332" max="3332" width="9.7109375" customWidth="1"/>
    <col min="3333" max="3335" width="9.140625" customWidth="1"/>
    <col min="3336" max="3336" width="12.5703125" customWidth="1"/>
    <col min="3337" max="3337" width="18.140625" customWidth="1"/>
    <col min="3585" max="3585" width="12" customWidth="1"/>
    <col min="3586" max="3586" width="8.7109375" customWidth="1"/>
    <col min="3587" max="3587" width="9.140625" customWidth="1"/>
    <col min="3588" max="3588" width="9.7109375" customWidth="1"/>
    <col min="3589" max="3591" width="9.140625" customWidth="1"/>
    <col min="3592" max="3592" width="12.5703125" customWidth="1"/>
    <col min="3593" max="3593" width="18.140625" customWidth="1"/>
    <col min="3841" max="3841" width="12" customWidth="1"/>
    <col min="3842" max="3842" width="8.7109375" customWidth="1"/>
    <col min="3843" max="3843" width="9.140625" customWidth="1"/>
    <col min="3844" max="3844" width="9.7109375" customWidth="1"/>
    <col min="3845" max="3847" width="9.140625" customWidth="1"/>
    <col min="3848" max="3848" width="12.5703125" customWidth="1"/>
    <col min="3849" max="3849" width="18.140625" customWidth="1"/>
    <col min="4097" max="4097" width="12" customWidth="1"/>
    <col min="4098" max="4098" width="8.7109375" customWidth="1"/>
    <col min="4099" max="4099" width="9.140625" customWidth="1"/>
    <col min="4100" max="4100" width="9.7109375" customWidth="1"/>
    <col min="4101" max="4103" width="9.140625" customWidth="1"/>
    <col min="4104" max="4104" width="12.5703125" customWidth="1"/>
    <col min="4105" max="4105" width="18.140625" customWidth="1"/>
    <col min="4353" max="4353" width="12" customWidth="1"/>
    <col min="4354" max="4354" width="8.7109375" customWidth="1"/>
    <col min="4355" max="4355" width="9.140625" customWidth="1"/>
    <col min="4356" max="4356" width="9.7109375" customWidth="1"/>
    <col min="4357" max="4359" width="9.140625" customWidth="1"/>
    <col min="4360" max="4360" width="12.5703125" customWidth="1"/>
    <col min="4361" max="4361" width="18.140625" customWidth="1"/>
    <col min="4609" max="4609" width="12" customWidth="1"/>
    <col min="4610" max="4610" width="8.7109375" customWidth="1"/>
    <col min="4611" max="4611" width="9.140625" customWidth="1"/>
    <col min="4612" max="4612" width="9.7109375" customWidth="1"/>
    <col min="4613" max="4615" width="9.140625" customWidth="1"/>
    <col min="4616" max="4616" width="12.5703125" customWidth="1"/>
    <col min="4617" max="4617" width="18.140625" customWidth="1"/>
    <col min="4865" max="4865" width="12" customWidth="1"/>
    <col min="4866" max="4866" width="8.7109375" customWidth="1"/>
    <col min="4867" max="4867" width="9.140625" customWidth="1"/>
    <col min="4868" max="4868" width="9.7109375" customWidth="1"/>
    <col min="4869" max="4871" width="9.140625" customWidth="1"/>
    <col min="4872" max="4872" width="12.5703125" customWidth="1"/>
    <col min="4873" max="4873" width="18.140625" customWidth="1"/>
    <col min="5121" max="5121" width="12" customWidth="1"/>
    <col min="5122" max="5122" width="8.7109375" customWidth="1"/>
    <col min="5123" max="5123" width="9.140625" customWidth="1"/>
    <col min="5124" max="5124" width="9.7109375" customWidth="1"/>
    <col min="5125" max="5127" width="9.140625" customWidth="1"/>
    <col min="5128" max="5128" width="12.5703125" customWidth="1"/>
    <col min="5129" max="5129" width="18.140625" customWidth="1"/>
    <col min="5377" max="5377" width="12" customWidth="1"/>
    <col min="5378" max="5378" width="8.7109375" customWidth="1"/>
    <col min="5379" max="5379" width="9.140625" customWidth="1"/>
    <col min="5380" max="5380" width="9.7109375" customWidth="1"/>
    <col min="5381" max="5383" width="9.140625" customWidth="1"/>
    <col min="5384" max="5384" width="12.5703125" customWidth="1"/>
    <col min="5385" max="5385" width="18.140625" customWidth="1"/>
    <col min="5633" max="5633" width="12" customWidth="1"/>
    <col min="5634" max="5634" width="8.7109375" customWidth="1"/>
    <col min="5635" max="5635" width="9.140625" customWidth="1"/>
    <col min="5636" max="5636" width="9.7109375" customWidth="1"/>
    <col min="5637" max="5639" width="9.140625" customWidth="1"/>
    <col min="5640" max="5640" width="12.5703125" customWidth="1"/>
    <col min="5641" max="5641" width="18.140625" customWidth="1"/>
    <col min="5889" max="5889" width="12" customWidth="1"/>
    <col min="5890" max="5890" width="8.7109375" customWidth="1"/>
    <col min="5891" max="5891" width="9.140625" customWidth="1"/>
    <col min="5892" max="5892" width="9.7109375" customWidth="1"/>
    <col min="5893" max="5895" width="9.140625" customWidth="1"/>
    <col min="5896" max="5896" width="12.5703125" customWidth="1"/>
    <col min="5897" max="5897" width="18.140625" customWidth="1"/>
    <col min="6145" max="6145" width="12" customWidth="1"/>
    <col min="6146" max="6146" width="8.7109375" customWidth="1"/>
    <col min="6147" max="6147" width="9.140625" customWidth="1"/>
    <col min="6148" max="6148" width="9.7109375" customWidth="1"/>
    <col min="6149" max="6151" width="9.140625" customWidth="1"/>
    <col min="6152" max="6152" width="12.5703125" customWidth="1"/>
    <col min="6153" max="6153" width="18.140625" customWidth="1"/>
    <col min="6401" max="6401" width="12" customWidth="1"/>
    <col min="6402" max="6402" width="8.7109375" customWidth="1"/>
    <col min="6403" max="6403" width="9.140625" customWidth="1"/>
    <col min="6404" max="6404" width="9.7109375" customWidth="1"/>
    <col min="6405" max="6407" width="9.140625" customWidth="1"/>
    <col min="6408" max="6408" width="12.5703125" customWidth="1"/>
    <col min="6409" max="6409" width="18.140625" customWidth="1"/>
    <col min="6657" max="6657" width="12" customWidth="1"/>
    <col min="6658" max="6658" width="8.7109375" customWidth="1"/>
    <col min="6659" max="6659" width="9.140625" customWidth="1"/>
    <col min="6660" max="6660" width="9.7109375" customWidth="1"/>
    <col min="6661" max="6663" width="9.140625" customWidth="1"/>
    <col min="6664" max="6664" width="12.5703125" customWidth="1"/>
    <col min="6665" max="6665" width="18.140625" customWidth="1"/>
    <col min="6913" max="6913" width="12" customWidth="1"/>
    <col min="6914" max="6914" width="8.7109375" customWidth="1"/>
    <col min="6915" max="6915" width="9.140625" customWidth="1"/>
    <col min="6916" max="6916" width="9.7109375" customWidth="1"/>
    <col min="6917" max="6919" width="9.140625" customWidth="1"/>
    <col min="6920" max="6920" width="12.5703125" customWidth="1"/>
    <col min="6921" max="6921" width="18.140625" customWidth="1"/>
    <col min="7169" max="7169" width="12" customWidth="1"/>
    <col min="7170" max="7170" width="8.7109375" customWidth="1"/>
    <col min="7171" max="7171" width="9.140625" customWidth="1"/>
    <col min="7172" max="7172" width="9.7109375" customWidth="1"/>
    <col min="7173" max="7175" width="9.140625" customWidth="1"/>
    <col min="7176" max="7176" width="12.5703125" customWidth="1"/>
    <col min="7177" max="7177" width="18.140625" customWidth="1"/>
    <col min="7425" max="7425" width="12" customWidth="1"/>
    <col min="7426" max="7426" width="8.7109375" customWidth="1"/>
    <col min="7427" max="7427" width="9.140625" customWidth="1"/>
    <col min="7428" max="7428" width="9.7109375" customWidth="1"/>
    <col min="7429" max="7431" width="9.140625" customWidth="1"/>
    <col min="7432" max="7432" width="12.5703125" customWidth="1"/>
    <col min="7433" max="7433" width="18.140625" customWidth="1"/>
    <col min="7681" max="7681" width="12" customWidth="1"/>
    <col min="7682" max="7682" width="8.7109375" customWidth="1"/>
    <col min="7683" max="7683" width="9.140625" customWidth="1"/>
    <col min="7684" max="7684" width="9.7109375" customWidth="1"/>
    <col min="7685" max="7687" width="9.140625" customWidth="1"/>
    <col min="7688" max="7688" width="12.5703125" customWidth="1"/>
    <col min="7689" max="7689" width="18.140625" customWidth="1"/>
    <col min="7937" max="7937" width="12" customWidth="1"/>
    <col min="7938" max="7938" width="8.7109375" customWidth="1"/>
    <col min="7939" max="7939" width="9.140625" customWidth="1"/>
    <col min="7940" max="7940" width="9.7109375" customWidth="1"/>
    <col min="7941" max="7943" width="9.140625" customWidth="1"/>
    <col min="7944" max="7944" width="12.5703125" customWidth="1"/>
    <col min="7945" max="7945" width="18.140625" customWidth="1"/>
    <col min="8193" max="8193" width="12" customWidth="1"/>
    <col min="8194" max="8194" width="8.7109375" customWidth="1"/>
    <col min="8195" max="8195" width="9.140625" customWidth="1"/>
    <col min="8196" max="8196" width="9.7109375" customWidth="1"/>
    <col min="8197" max="8199" width="9.140625" customWidth="1"/>
    <col min="8200" max="8200" width="12.5703125" customWidth="1"/>
    <col min="8201" max="8201" width="18.140625" customWidth="1"/>
    <col min="8449" max="8449" width="12" customWidth="1"/>
    <col min="8450" max="8450" width="8.7109375" customWidth="1"/>
    <col min="8451" max="8451" width="9.140625" customWidth="1"/>
    <col min="8452" max="8452" width="9.7109375" customWidth="1"/>
    <col min="8453" max="8455" width="9.140625" customWidth="1"/>
    <col min="8456" max="8456" width="12.5703125" customWidth="1"/>
    <col min="8457" max="8457" width="18.140625" customWidth="1"/>
    <col min="8705" max="8705" width="12" customWidth="1"/>
    <col min="8706" max="8706" width="8.7109375" customWidth="1"/>
    <col min="8707" max="8707" width="9.140625" customWidth="1"/>
    <col min="8708" max="8708" width="9.7109375" customWidth="1"/>
    <col min="8709" max="8711" width="9.140625" customWidth="1"/>
    <col min="8712" max="8712" width="12.5703125" customWidth="1"/>
    <col min="8713" max="8713" width="18.140625" customWidth="1"/>
    <col min="8961" max="8961" width="12" customWidth="1"/>
    <col min="8962" max="8962" width="8.7109375" customWidth="1"/>
    <col min="8963" max="8963" width="9.140625" customWidth="1"/>
    <col min="8964" max="8964" width="9.7109375" customWidth="1"/>
    <col min="8965" max="8967" width="9.140625" customWidth="1"/>
    <col min="8968" max="8968" width="12.5703125" customWidth="1"/>
    <col min="8969" max="8969" width="18.140625" customWidth="1"/>
    <col min="9217" max="9217" width="12" customWidth="1"/>
    <col min="9218" max="9218" width="8.7109375" customWidth="1"/>
    <col min="9219" max="9219" width="9.140625" customWidth="1"/>
    <col min="9220" max="9220" width="9.7109375" customWidth="1"/>
    <col min="9221" max="9223" width="9.140625" customWidth="1"/>
    <col min="9224" max="9224" width="12.5703125" customWidth="1"/>
    <col min="9225" max="9225" width="18.140625" customWidth="1"/>
    <col min="9473" max="9473" width="12" customWidth="1"/>
    <col min="9474" max="9474" width="8.7109375" customWidth="1"/>
    <col min="9475" max="9475" width="9.140625" customWidth="1"/>
    <col min="9476" max="9476" width="9.7109375" customWidth="1"/>
    <col min="9477" max="9479" width="9.140625" customWidth="1"/>
    <col min="9480" max="9480" width="12.5703125" customWidth="1"/>
    <col min="9481" max="9481" width="18.140625" customWidth="1"/>
    <col min="9729" max="9729" width="12" customWidth="1"/>
    <col min="9730" max="9730" width="8.7109375" customWidth="1"/>
    <col min="9731" max="9731" width="9.140625" customWidth="1"/>
    <col min="9732" max="9732" width="9.7109375" customWidth="1"/>
    <col min="9733" max="9735" width="9.140625" customWidth="1"/>
    <col min="9736" max="9736" width="12.5703125" customWidth="1"/>
    <col min="9737" max="9737" width="18.140625" customWidth="1"/>
    <col min="9985" max="9985" width="12" customWidth="1"/>
    <col min="9986" max="9986" width="8.7109375" customWidth="1"/>
    <col min="9987" max="9987" width="9.140625" customWidth="1"/>
    <col min="9988" max="9988" width="9.7109375" customWidth="1"/>
    <col min="9989" max="9991" width="9.140625" customWidth="1"/>
    <col min="9992" max="9992" width="12.5703125" customWidth="1"/>
    <col min="9993" max="9993" width="18.140625" customWidth="1"/>
    <col min="10241" max="10241" width="12" customWidth="1"/>
    <col min="10242" max="10242" width="8.7109375" customWidth="1"/>
    <col min="10243" max="10243" width="9.140625" customWidth="1"/>
    <col min="10244" max="10244" width="9.7109375" customWidth="1"/>
    <col min="10245" max="10247" width="9.140625" customWidth="1"/>
    <col min="10248" max="10248" width="12.5703125" customWidth="1"/>
    <col min="10249" max="10249" width="18.140625" customWidth="1"/>
    <col min="10497" max="10497" width="12" customWidth="1"/>
    <col min="10498" max="10498" width="8.7109375" customWidth="1"/>
    <col min="10499" max="10499" width="9.140625" customWidth="1"/>
    <col min="10500" max="10500" width="9.7109375" customWidth="1"/>
    <col min="10501" max="10503" width="9.140625" customWidth="1"/>
    <col min="10504" max="10504" width="12.5703125" customWidth="1"/>
    <col min="10505" max="10505" width="18.140625" customWidth="1"/>
    <col min="10753" max="10753" width="12" customWidth="1"/>
    <col min="10754" max="10754" width="8.7109375" customWidth="1"/>
    <col min="10755" max="10755" width="9.140625" customWidth="1"/>
    <col min="10756" max="10756" width="9.7109375" customWidth="1"/>
    <col min="10757" max="10759" width="9.140625" customWidth="1"/>
    <col min="10760" max="10760" width="12.5703125" customWidth="1"/>
    <col min="10761" max="10761" width="18.140625" customWidth="1"/>
    <col min="11009" max="11009" width="12" customWidth="1"/>
    <col min="11010" max="11010" width="8.7109375" customWidth="1"/>
    <col min="11011" max="11011" width="9.140625" customWidth="1"/>
    <col min="11012" max="11012" width="9.7109375" customWidth="1"/>
    <col min="11013" max="11015" width="9.140625" customWidth="1"/>
    <col min="11016" max="11016" width="12.5703125" customWidth="1"/>
    <col min="11017" max="11017" width="18.140625" customWidth="1"/>
    <col min="11265" max="11265" width="12" customWidth="1"/>
    <col min="11266" max="11266" width="8.7109375" customWidth="1"/>
    <col min="11267" max="11267" width="9.140625" customWidth="1"/>
    <col min="11268" max="11268" width="9.7109375" customWidth="1"/>
    <col min="11269" max="11271" width="9.140625" customWidth="1"/>
    <col min="11272" max="11272" width="12.5703125" customWidth="1"/>
    <col min="11273" max="11273" width="18.140625" customWidth="1"/>
    <col min="11521" max="11521" width="12" customWidth="1"/>
    <col min="11522" max="11522" width="8.7109375" customWidth="1"/>
    <col min="11523" max="11523" width="9.140625" customWidth="1"/>
    <col min="11524" max="11524" width="9.7109375" customWidth="1"/>
    <col min="11525" max="11527" width="9.140625" customWidth="1"/>
    <col min="11528" max="11528" width="12.5703125" customWidth="1"/>
    <col min="11529" max="11529" width="18.140625" customWidth="1"/>
    <col min="11777" max="11777" width="12" customWidth="1"/>
    <col min="11778" max="11778" width="8.7109375" customWidth="1"/>
    <col min="11779" max="11779" width="9.140625" customWidth="1"/>
    <col min="11780" max="11780" width="9.7109375" customWidth="1"/>
    <col min="11781" max="11783" width="9.140625" customWidth="1"/>
    <col min="11784" max="11784" width="12.5703125" customWidth="1"/>
    <col min="11785" max="11785" width="18.140625" customWidth="1"/>
    <col min="12033" max="12033" width="12" customWidth="1"/>
    <col min="12034" max="12034" width="8.7109375" customWidth="1"/>
    <col min="12035" max="12035" width="9.140625" customWidth="1"/>
    <col min="12036" max="12036" width="9.7109375" customWidth="1"/>
    <col min="12037" max="12039" width="9.140625" customWidth="1"/>
    <col min="12040" max="12040" width="12.5703125" customWidth="1"/>
    <col min="12041" max="12041" width="18.140625" customWidth="1"/>
    <col min="12289" max="12289" width="12" customWidth="1"/>
    <col min="12290" max="12290" width="8.7109375" customWidth="1"/>
    <col min="12291" max="12291" width="9.140625" customWidth="1"/>
    <col min="12292" max="12292" width="9.7109375" customWidth="1"/>
    <col min="12293" max="12295" width="9.140625" customWidth="1"/>
    <col min="12296" max="12296" width="12.5703125" customWidth="1"/>
    <col min="12297" max="12297" width="18.140625" customWidth="1"/>
    <col min="12545" max="12545" width="12" customWidth="1"/>
    <col min="12546" max="12546" width="8.7109375" customWidth="1"/>
    <col min="12547" max="12547" width="9.140625" customWidth="1"/>
    <col min="12548" max="12548" width="9.7109375" customWidth="1"/>
    <col min="12549" max="12551" width="9.140625" customWidth="1"/>
    <col min="12552" max="12552" width="12.5703125" customWidth="1"/>
    <col min="12553" max="12553" width="18.140625" customWidth="1"/>
    <col min="12801" max="12801" width="12" customWidth="1"/>
    <col min="12802" max="12802" width="8.7109375" customWidth="1"/>
    <col min="12803" max="12803" width="9.140625" customWidth="1"/>
    <col min="12804" max="12804" width="9.7109375" customWidth="1"/>
    <col min="12805" max="12807" width="9.140625" customWidth="1"/>
    <col min="12808" max="12808" width="12.5703125" customWidth="1"/>
    <col min="12809" max="12809" width="18.140625" customWidth="1"/>
    <col min="13057" max="13057" width="12" customWidth="1"/>
    <col min="13058" max="13058" width="8.7109375" customWidth="1"/>
    <col min="13059" max="13059" width="9.140625" customWidth="1"/>
    <col min="13060" max="13060" width="9.7109375" customWidth="1"/>
    <col min="13061" max="13063" width="9.140625" customWidth="1"/>
    <col min="13064" max="13064" width="12.5703125" customWidth="1"/>
    <col min="13065" max="13065" width="18.140625" customWidth="1"/>
    <col min="13313" max="13313" width="12" customWidth="1"/>
    <col min="13314" max="13314" width="8.7109375" customWidth="1"/>
    <col min="13315" max="13315" width="9.140625" customWidth="1"/>
    <col min="13316" max="13316" width="9.7109375" customWidth="1"/>
    <col min="13317" max="13319" width="9.140625" customWidth="1"/>
    <col min="13320" max="13320" width="12.5703125" customWidth="1"/>
    <col min="13321" max="13321" width="18.140625" customWidth="1"/>
    <col min="13569" max="13569" width="12" customWidth="1"/>
    <col min="13570" max="13570" width="8.7109375" customWidth="1"/>
    <col min="13571" max="13571" width="9.140625" customWidth="1"/>
    <col min="13572" max="13572" width="9.7109375" customWidth="1"/>
    <col min="13573" max="13575" width="9.140625" customWidth="1"/>
    <col min="13576" max="13576" width="12.5703125" customWidth="1"/>
    <col min="13577" max="13577" width="18.140625" customWidth="1"/>
    <col min="13825" max="13825" width="12" customWidth="1"/>
    <col min="13826" max="13826" width="8.7109375" customWidth="1"/>
    <col min="13827" max="13827" width="9.140625" customWidth="1"/>
    <col min="13828" max="13828" width="9.7109375" customWidth="1"/>
    <col min="13829" max="13831" width="9.140625" customWidth="1"/>
    <col min="13832" max="13832" width="12.5703125" customWidth="1"/>
    <col min="13833" max="13833" width="18.140625" customWidth="1"/>
    <col min="14081" max="14081" width="12" customWidth="1"/>
    <col min="14082" max="14082" width="8.7109375" customWidth="1"/>
    <col min="14083" max="14083" width="9.140625" customWidth="1"/>
    <col min="14084" max="14084" width="9.7109375" customWidth="1"/>
    <col min="14085" max="14087" width="9.140625" customWidth="1"/>
    <col min="14088" max="14088" width="12.5703125" customWidth="1"/>
    <col min="14089" max="14089" width="18.140625" customWidth="1"/>
    <col min="14337" max="14337" width="12" customWidth="1"/>
    <col min="14338" max="14338" width="8.7109375" customWidth="1"/>
    <col min="14339" max="14339" width="9.140625" customWidth="1"/>
    <col min="14340" max="14340" width="9.7109375" customWidth="1"/>
    <col min="14341" max="14343" width="9.140625" customWidth="1"/>
    <col min="14344" max="14344" width="12.5703125" customWidth="1"/>
    <col min="14345" max="14345" width="18.140625" customWidth="1"/>
    <col min="14593" max="14593" width="12" customWidth="1"/>
    <col min="14594" max="14594" width="8.7109375" customWidth="1"/>
    <col min="14595" max="14595" width="9.140625" customWidth="1"/>
    <col min="14596" max="14596" width="9.7109375" customWidth="1"/>
    <col min="14597" max="14599" width="9.140625" customWidth="1"/>
    <col min="14600" max="14600" width="12.5703125" customWidth="1"/>
    <col min="14601" max="14601" width="18.140625" customWidth="1"/>
    <col min="14849" max="14849" width="12" customWidth="1"/>
    <col min="14850" max="14850" width="8.7109375" customWidth="1"/>
    <col min="14851" max="14851" width="9.140625" customWidth="1"/>
    <col min="14852" max="14852" width="9.7109375" customWidth="1"/>
    <col min="14853" max="14855" width="9.140625" customWidth="1"/>
    <col min="14856" max="14856" width="12.5703125" customWidth="1"/>
    <col min="14857" max="14857" width="18.140625" customWidth="1"/>
    <col min="15105" max="15105" width="12" customWidth="1"/>
    <col min="15106" max="15106" width="8.7109375" customWidth="1"/>
    <col min="15107" max="15107" width="9.140625" customWidth="1"/>
    <col min="15108" max="15108" width="9.7109375" customWidth="1"/>
    <col min="15109" max="15111" width="9.140625" customWidth="1"/>
    <col min="15112" max="15112" width="12.5703125" customWidth="1"/>
    <col min="15113" max="15113" width="18.140625" customWidth="1"/>
    <col min="15361" max="15361" width="12" customWidth="1"/>
    <col min="15362" max="15362" width="8.7109375" customWidth="1"/>
    <col min="15363" max="15363" width="9.140625" customWidth="1"/>
    <col min="15364" max="15364" width="9.7109375" customWidth="1"/>
    <col min="15365" max="15367" width="9.140625" customWidth="1"/>
    <col min="15368" max="15368" width="12.5703125" customWidth="1"/>
    <col min="15369" max="15369" width="18.140625" customWidth="1"/>
    <col min="15617" max="15617" width="12" customWidth="1"/>
    <col min="15618" max="15618" width="8.7109375" customWidth="1"/>
    <col min="15619" max="15619" width="9.140625" customWidth="1"/>
    <col min="15620" max="15620" width="9.7109375" customWidth="1"/>
    <col min="15621" max="15623" width="9.140625" customWidth="1"/>
    <col min="15624" max="15624" width="12.5703125" customWidth="1"/>
    <col min="15625" max="15625" width="18.140625" customWidth="1"/>
    <col min="15873" max="15873" width="12" customWidth="1"/>
    <col min="15874" max="15874" width="8.7109375" customWidth="1"/>
    <col min="15875" max="15875" width="9.140625" customWidth="1"/>
    <col min="15876" max="15876" width="9.7109375" customWidth="1"/>
    <col min="15877" max="15879" width="9.140625" customWidth="1"/>
    <col min="15880" max="15880" width="12.5703125" customWidth="1"/>
    <col min="15881" max="15881" width="18.140625" customWidth="1"/>
    <col min="16129" max="16129" width="12" customWidth="1"/>
    <col min="16130" max="16130" width="8.7109375" customWidth="1"/>
    <col min="16131" max="16131" width="9.140625" customWidth="1"/>
    <col min="16132" max="16132" width="9.7109375" customWidth="1"/>
    <col min="16133" max="16135" width="9.140625" customWidth="1"/>
    <col min="16136" max="16136" width="12.5703125" customWidth="1"/>
    <col min="16137" max="16137" width="18.140625" customWidth="1"/>
  </cols>
  <sheetData>
    <row r="1" spans="1:9">
      <c r="A1" s="98"/>
      <c r="B1" s="99"/>
      <c r="C1" s="99"/>
      <c r="D1" s="99"/>
      <c r="E1" s="99"/>
      <c r="F1" s="99"/>
      <c r="G1" s="99"/>
      <c r="H1" s="99"/>
      <c r="I1" s="100"/>
    </row>
    <row r="2" spans="1:9">
      <c r="A2" s="101"/>
      <c r="B2" s="102"/>
      <c r="C2" s="102"/>
      <c r="D2" s="102"/>
      <c r="E2" s="102"/>
      <c r="F2" s="102"/>
      <c r="G2" s="102"/>
      <c r="H2" s="102"/>
      <c r="I2" s="103"/>
    </row>
    <row r="3" spans="1:9">
      <c r="A3" s="101"/>
      <c r="B3" s="102"/>
      <c r="C3" s="102"/>
      <c r="D3" s="102"/>
      <c r="E3" s="102"/>
      <c r="F3" s="102"/>
      <c r="G3" s="102"/>
      <c r="H3" s="102"/>
      <c r="I3" s="103"/>
    </row>
    <row r="4" spans="1:9">
      <c r="A4" s="101"/>
      <c r="B4" s="102"/>
      <c r="C4" s="102"/>
      <c r="D4" s="102"/>
      <c r="E4" s="102"/>
      <c r="F4" s="102"/>
      <c r="G4" s="102"/>
      <c r="H4" s="102"/>
      <c r="I4" s="103"/>
    </row>
    <row r="5" spans="1:9">
      <c r="A5" s="101"/>
      <c r="B5" s="102"/>
      <c r="C5" s="102"/>
      <c r="D5" s="102"/>
      <c r="E5" s="102"/>
      <c r="F5" s="102"/>
      <c r="G5" s="102"/>
      <c r="H5" s="102"/>
      <c r="I5" s="103"/>
    </row>
    <row r="6" spans="1:9">
      <c r="A6" s="101"/>
      <c r="B6" s="102"/>
      <c r="C6" s="102"/>
      <c r="D6" s="102"/>
      <c r="E6" s="102"/>
      <c r="F6" s="102"/>
      <c r="G6" s="102"/>
      <c r="H6" s="102"/>
      <c r="I6" s="103"/>
    </row>
    <row r="7" spans="1:9">
      <c r="A7" s="101"/>
      <c r="B7" s="102"/>
      <c r="C7" s="102"/>
      <c r="D7" s="102"/>
      <c r="E7" s="102"/>
      <c r="F7" s="102"/>
      <c r="G7" s="102"/>
      <c r="H7" s="102"/>
      <c r="I7" s="103"/>
    </row>
    <row r="8" spans="1:9">
      <c r="A8" s="554" t="s">
        <v>58</v>
      </c>
      <c r="B8" s="541"/>
      <c r="C8" s="541"/>
      <c r="D8" s="541"/>
      <c r="E8" s="541"/>
      <c r="F8" s="541"/>
      <c r="G8" s="541"/>
      <c r="H8" s="541"/>
      <c r="I8" s="542"/>
    </row>
    <row r="9" spans="1:9">
      <c r="A9" s="555" t="s">
        <v>59</v>
      </c>
      <c r="B9" s="541"/>
      <c r="C9" s="541"/>
      <c r="D9" s="541"/>
      <c r="E9" s="541"/>
      <c r="F9" s="541"/>
      <c r="G9" s="541"/>
      <c r="H9" s="541"/>
      <c r="I9" s="542"/>
    </row>
    <row r="10" spans="1:9">
      <c r="A10" s="101"/>
      <c r="B10" s="102"/>
      <c r="C10" s="102"/>
      <c r="D10" s="102"/>
      <c r="E10" s="102"/>
      <c r="F10" s="102"/>
      <c r="G10" s="102"/>
      <c r="H10" s="102"/>
      <c r="I10" s="103"/>
    </row>
    <row r="11" spans="1:9" ht="32.450000000000003" customHeight="1">
      <c r="A11" s="556" t="s">
        <v>60</v>
      </c>
      <c r="B11" s="545"/>
      <c r="C11" s="545"/>
      <c r="D11" s="545"/>
      <c r="E11" s="545"/>
      <c r="F11" s="545"/>
      <c r="G11" s="545"/>
      <c r="H11" s="545"/>
      <c r="I11" s="542"/>
    </row>
    <row r="12" spans="1:9" ht="18">
      <c r="A12" s="104"/>
      <c r="B12" s="105"/>
      <c r="C12" s="105"/>
      <c r="D12" s="105"/>
      <c r="E12" s="105"/>
      <c r="F12" s="105"/>
      <c r="G12" s="105"/>
      <c r="H12" s="105"/>
      <c r="I12" s="106"/>
    </row>
    <row r="13" spans="1:9">
      <c r="A13" s="557" t="s">
        <v>61</v>
      </c>
      <c r="B13" s="545"/>
      <c r="C13" s="545"/>
      <c r="D13" s="545"/>
      <c r="E13" s="545"/>
      <c r="F13" s="545"/>
      <c r="G13" s="545"/>
      <c r="H13" s="545"/>
      <c r="I13" s="542"/>
    </row>
    <row r="14" spans="1:9" ht="15.75">
      <c r="A14" s="107"/>
      <c r="B14" s="108"/>
      <c r="C14" s="108"/>
      <c r="D14" s="108"/>
      <c r="E14" s="108"/>
      <c r="F14" s="108"/>
      <c r="G14" s="108"/>
      <c r="H14" s="108"/>
      <c r="I14" s="109"/>
    </row>
    <row r="15" spans="1:9" ht="78" customHeight="1">
      <c r="A15" s="558" t="s">
        <v>62</v>
      </c>
      <c r="B15" s="538"/>
      <c r="C15" s="538"/>
      <c r="D15" s="538"/>
      <c r="E15" s="538"/>
      <c r="F15" s="538"/>
      <c r="G15" s="538"/>
      <c r="H15" s="538"/>
      <c r="I15" s="539"/>
    </row>
    <row r="16" spans="1:9">
      <c r="A16" s="110"/>
      <c r="B16" s="111"/>
      <c r="C16" s="111"/>
      <c r="D16" s="111"/>
      <c r="E16" s="111"/>
      <c r="F16" s="111"/>
      <c r="G16" s="111"/>
      <c r="H16" s="111"/>
      <c r="I16" s="112"/>
    </row>
    <row r="17" spans="1:9">
      <c r="A17" s="557" t="s">
        <v>63</v>
      </c>
      <c r="B17" s="545"/>
      <c r="C17" s="545"/>
      <c r="D17" s="545"/>
      <c r="E17" s="545"/>
      <c r="F17" s="545"/>
      <c r="G17" s="545"/>
      <c r="H17" s="545"/>
      <c r="I17" s="542"/>
    </row>
    <row r="18" spans="1:9" ht="16.5">
      <c r="A18" s="113"/>
      <c r="B18" s="114"/>
      <c r="C18" s="114"/>
      <c r="D18" s="114"/>
      <c r="E18" s="114"/>
      <c r="F18" s="114"/>
      <c r="G18" s="114"/>
      <c r="H18" s="114"/>
      <c r="I18" s="115"/>
    </row>
    <row r="19" spans="1:9">
      <c r="A19" s="116" t="s">
        <v>64</v>
      </c>
      <c r="B19" s="117" t="s">
        <v>65</v>
      </c>
      <c r="C19" s="117" t="s">
        <v>66</v>
      </c>
      <c r="D19" s="118" t="s">
        <v>67</v>
      </c>
      <c r="E19" s="537" t="s">
        <v>68</v>
      </c>
      <c r="F19" s="538"/>
      <c r="G19" s="538"/>
      <c r="H19" s="538"/>
      <c r="I19" s="539"/>
    </row>
    <row r="20" spans="1:9">
      <c r="A20" s="116" t="s">
        <v>69</v>
      </c>
      <c r="B20" s="119">
        <v>3</v>
      </c>
      <c r="C20" s="119">
        <v>5.5</v>
      </c>
      <c r="D20" s="120">
        <v>4.25</v>
      </c>
      <c r="E20" s="537" t="s">
        <v>70</v>
      </c>
      <c r="F20" s="538"/>
      <c r="G20" s="538"/>
      <c r="H20" s="538"/>
      <c r="I20" s="539"/>
    </row>
    <row r="21" spans="1:9">
      <c r="A21" s="116" t="s">
        <v>71</v>
      </c>
      <c r="B21" s="119">
        <v>0.8</v>
      </c>
      <c r="C21" s="119">
        <v>1</v>
      </c>
      <c r="D21" s="120">
        <v>0.9</v>
      </c>
      <c r="E21" s="537" t="s">
        <v>72</v>
      </c>
      <c r="F21" s="538"/>
      <c r="G21" s="538"/>
      <c r="H21" s="538"/>
      <c r="I21" s="539"/>
    </row>
    <row r="22" spans="1:9">
      <c r="A22" s="116" t="s">
        <v>73</v>
      </c>
      <c r="B22" s="119">
        <v>0.97</v>
      </c>
      <c r="C22" s="119">
        <v>1.27</v>
      </c>
      <c r="D22" s="120">
        <v>1.1200000000000001</v>
      </c>
      <c r="E22" s="537" t="s">
        <v>74</v>
      </c>
      <c r="F22" s="538"/>
      <c r="G22" s="538"/>
      <c r="H22" s="538"/>
      <c r="I22" s="539"/>
    </row>
    <row r="23" spans="1:9">
      <c r="A23" s="116" t="s">
        <v>75</v>
      </c>
      <c r="B23" s="119">
        <v>0.59</v>
      </c>
      <c r="C23" s="119">
        <v>1.39</v>
      </c>
      <c r="D23" s="120">
        <v>0.99</v>
      </c>
      <c r="E23" s="537" t="s">
        <v>76</v>
      </c>
      <c r="F23" s="538"/>
      <c r="G23" s="538"/>
      <c r="H23" s="538"/>
      <c r="I23" s="539"/>
    </row>
    <row r="24" spans="1:9">
      <c r="A24" s="116" t="s">
        <v>77</v>
      </c>
      <c r="B24" s="119">
        <v>6.16</v>
      </c>
      <c r="C24" s="119">
        <v>8.9600000000000009</v>
      </c>
      <c r="D24" s="120">
        <v>7.56</v>
      </c>
      <c r="E24" s="537" t="s">
        <v>78</v>
      </c>
      <c r="F24" s="538"/>
      <c r="G24" s="538"/>
      <c r="H24" s="538"/>
      <c r="I24" s="539"/>
    </row>
    <row r="25" spans="1:9">
      <c r="A25" s="116" t="s">
        <v>79</v>
      </c>
      <c r="B25" s="119">
        <v>5.65</v>
      </c>
      <c r="C25" s="119">
        <v>10.65</v>
      </c>
      <c r="D25" s="119">
        <f>+B39</f>
        <v>10.15</v>
      </c>
      <c r="E25" s="537" t="s">
        <v>80</v>
      </c>
      <c r="F25" s="538"/>
      <c r="G25" s="538"/>
      <c r="H25" s="538"/>
      <c r="I25" s="539"/>
    </row>
    <row r="26" spans="1:9">
      <c r="A26" s="101"/>
      <c r="B26" s="102"/>
      <c r="C26" s="102"/>
      <c r="D26" s="102"/>
      <c r="E26" s="102"/>
      <c r="F26" s="102"/>
      <c r="G26" s="102"/>
      <c r="H26" s="102"/>
      <c r="I26" s="103"/>
    </row>
    <row r="27" spans="1:9" ht="20.25">
      <c r="A27" s="101"/>
      <c r="B27" s="121"/>
      <c r="C27" s="122" t="s">
        <v>26</v>
      </c>
      <c r="D27" s="123">
        <f>IF(OR(B38="",D20="",D21="",D22="",D23="",D24=""),0,IF(B29="FORA DO LIMITE !","",ROUND((((1+D20/100+D21/100+D22/100)*(1+D23/100)*(1+D24/100)/(1-(B39/100)))-1)*100,2)))</f>
        <v>28.48</v>
      </c>
      <c r="E27" s="124" t="s">
        <v>81</v>
      </c>
      <c r="F27" s="102"/>
      <c r="G27" s="102"/>
      <c r="H27" s="102"/>
      <c r="I27" s="103"/>
    </row>
    <row r="28" spans="1:9" ht="18">
      <c r="A28" s="101"/>
      <c r="B28" s="125"/>
      <c r="C28" s="126"/>
      <c r="D28" s="127"/>
      <c r="E28" s="128"/>
      <c r="F28" s="102"/>
      <c r="G28" s="102"/>
      <c r="H28" s="102"/>
      <c r="I28" s="103"/>
    </row>
    <row r="29" spans="1:9" ht="18">
      <c r="A29" s="129" t="s">
        <v>82</v>
      </c>
      <c r="B29" s="130">
        <f>IF(OR(B38="",D20="",D21="",D22="",D23="",D24=""),0,IF(OR(ROUND((((1+D20/100+D21/100+D22/100)*(1+D23/100)*(1+D24/100)/(1-((B39-B37)/100)))-1)*100,2)&gt;25,ROUND((((1+D20/100+D21/100+D22/100)*(1+D23/100)*(1+D24/100)/(1-((B39-B37)/100)))-1)*100,2)&lt;20.34),"FORA DO LIMITE !",ROUND((((1+D20/100+D21/100+D22/100)*(1+D23/100)*(1+D24/100)/(1-((B39-B37)/100)))-1)*100,2)))</f>
        <v>22.35</v>
      </c>
      <c r="C29" s="131" t="s">
        <v>83</v>
      </c>
      <c r="D29" s="127"/>
      <c r="E29" s="128"/>
      <c r="F29" s="102"/>
      <c r="G29" s="102"/>
      <c r="H29" s="102"/>
      <c r="I29" s="103"/>
    </row>
    <row r="30" spans="1:9" ht="18">
      <c r="A30" s="129"/>
      <c r="B30" s="127"/>
      <c r="C30" s="131"/>
      <c r="D30" s="127"/>
      <c r="E30" s="128"/>
      <c r="F30" s="102"/>
      <c r="G30" s="102"/>
      <c r="H30" s="102"/>
      <c r="I30" s="103"/>
    </row>
    <row r="31" spans="1:9">
      <c r="A31" s="101" t="s">
        <v>84</v>
      </c>
      <c r="B31" s="125"/>
      <c r="C31" s="132"/>
      <c r="D31" s="132"/>
      <c r="E31" s="102"/>
      <c r="F31" s="102"/>
      <c r="G31" s="102"/>
      <c r="H31" s="102"/>
      <c r="I31" s="103"/>
    </row>
    <row r="32" spans="1:9">
      <c r="A32" s="101" t="s">
        <v>85</v>
      </c>
      <c r="B32" s="125"/>
      <c r="C32" s="132"/>
      <c r="D32" s="132"/>
      <c r="E32" s="102"/>
      <c r="F32" s="102"/>
      <c r="G32" s="102"/>
      <c r="H32" s="102"/>
      <c r="I32" s="103"/>
    </row>
    <row r="33" spans="1:9">
      <c r="A33" s="101"/>
      <c r="B33" s="125"/>
      <c r="C33" s="132"/>
      <c r="D33" s="132"/>
      <c r="E33" s="102"/>
      <c r="F33" s="102"/>
      <c r="G33" s="102"/>
      <c r="H33" s="102"/>
      <c r="I33" s="103"/>
    </row>
    <row r="34" spans="1:9">
      <c r="A34" s="133" t="s">
        <v>86</v>
      </c>
      <c r="B34" s="134" t="s">
        <v>87</v>
      </c>
      <c r="C34" s="135"/>
      <c r="D34" s="132"/>
      <c r="E34" s="102"/>
      <c r="F34" s="102"/>
      <c r="G34" s="102"/>
      <c r="H34" s="102"/>
      <c r="I34" s="103"/>
    </row>
    <row r="35" spans="1:9">
      <c r="A35" s="116" t="s">
        <v>88</v>
      </c>
      <c r="B35" s="119">
        <v>0.65</v>
      </c>
      <c r="C35" s="135"/>
      <c r="D35" s="132"/>
      <c r="E35" s="102"/>
      <c r="F35" s="102"/>
      <c r="G35" s="102"/>
      <c r="H35" s="102"/>
      <c r="I35" s="103"/>
    </row>
    <row r="36" spans="1:9">
      <c r="A36" s="116" t="s">
        <v>89</v>
      </c>
      <c r="B36" s="119">
        <v>3</v>
      </c>
      <c r="C36" s="135"/>
      <c r="D36" s="132"/>
      <c r="E36" s="102"/>
      <c r="F36" s="102"/>
      <c r="G36" s="102"/>
      <c r="H36" s="102"/>
      <c r="I36" s="103"/>
    </row>
    <row r="37" spans="1:9">
      <c r="A37" s="116" t="s">
        <v>90</v>
      </c>
      <c r="B37" s="119">
        <v>4.5</v>
      </c>
      <c r="C37" s="136" t="s">
        <v>91</v>
      </c>
      <c r="D37" s="132"/>
      <c r="E37" s="102"/>
      <c r="F37" s="102"/>
      <c r="G37" s="102"/>
      <c r="H37" s="102"/>
      <c r="I37" s="103"/>
    </row>
    <row r="38" spans="1:9" ht="16.5" thickBot="1">
      <c r="A38" s="116" t="s">
        <v>92</v>
      </c>
      <c r="B38" s="137">
        <v>2</v>
      </c>
      <c r="C38" s="138"/>
      <c r="D38" s="132"/>
      <c r="E38" s="102"/>
      <c r="F38" s="102"/>
      <c r="G38" s="102"/>
      <c r="H38" s="102"/>
      <c r="I38" s="103"/>
    </row>
    <row r="39" spans="1:9" ht="15.75" thickBot="1">
      <c r="A39" s="139" t="s">
        <v>93</v>
      </c>
      <c r="B39" s="140">
        <f>IF(B38="","",SUM(B35:B38))</f>
        <v>10.15</v>
      </c>
      <c r="C39" s="132"/>
      <c r="D39" s="132"/>
      <c r="E39" s="102"/>
      <c r="F39" s="102"/>
      <c r="G39" s="102"/>
      <c r="H39" s="102"/>
      <c r="I39" s="103"/>
    </row>
    <row r="40" spans="1:9">
      <c r="A40" s="141"/>
      <c r="B40" s="132"/>
      <c r="C40" s="132"/>
      <c r="D40" s="132"/>
      <c r="E40" s="102"/>
      <c r="F40" s="102"/>
      <c r="G40" s="102"/>
      <c r="H40" s="102"/>
      <c r="I40" s="103"/>
    </row>
    <row r="41" spans="1:9">
      <c r="A41" s="540" t="s">
        <v>94</v>
      </c>
      <c r="B41" s="541"/>
      <c r="C41" s="541"/>
      <c r="D41" s="541"/>
      <c r="E41" s="541"/>
      <c r="F41" s="541"/>
      <c r="G41" s="541"/>
      <c r="H41" s="541"/>
      <c r="I41" s="542"/>
    </row>
    <row r="42" spans="1:9">
      <c r="A42" s="543"/>
      <c r="B42" s="541"/>
      <c r="C42" s="541"/>
      <c r="D42" s="541"/>
      <c r="E42" s="541"/>
      <c r="F42" s="541"/>
      <c r="G42" s="541"/>
      <c r="H42" s="541"/>
      <c r="I42" s="542"/>
    </row>
    <row r="43" spans="1:9">
      <c r="A43" s="142"/>
      <c r="B43" s="143"/>
      <c r="C43" s="143"/>
      <c r="D43" s="143"/>
      <c r="E43" s="143"/>
      <c r="F43" s="143"/>
      <c r="G43" s="143"/>
      <c r="H43" s="143"/>
      <c r="I43" s="144"/>
    </row>
    <row r="44" spans="1:9">
      <c r="A44" s="145" t="s">
        <v>95</v>
      </c>
      <c r="B44" s="146"/>
      <c r="C44" s="146"/>
      <c r="D44" s="146"/>
      <c r="E44" s="146"/>
      <c r="F44" s="146"/>
      <c r="G44" s="146"/>
      <c r="H44" s="102"/>
      <c r="I44" s="147">
        <v>1</v>
      </c>
    </row>
    <row r="45" spans="1:9">
      <c r="A45" s="145" t="s">
        <v>96</v>
      </c>
      <c r="B45" s="146"/>
      <c r="C45" s="146"/>
      <c r="D45" s="146"/>
      <c r="E45" s="146"/>
      <c r="F45" s="146"/>
      <c r="G45" s="148">
        <v>0.02</v>
      </c>
      <c r="H45" s="146" t="s">
        <v>97</v>
      </c>
      <c r="I45" s="103"/>
    </row>
    <row r="46" spans="1:9">
      <c r="A46" s="141"/>
      <c r="B46" s="132"/>
      <c r="C46" s="132"/>
      <c r="D46" s="132"/>
      <c r="E46" s="102"/>
      <c r="F46" s="102"/>
      <c r="G46" s="102"/>
      <c r="H46" s="102"/>
      <c r="I46" s="103"/>
    </row>
    <row r="47" spans="1:9" ht="15.75">
      <c r="A47" s="544" t="s">
        <v>98</v>
      </c>
      <c r="B47" s="545"/>
      <c r="C47" s="545"/>
      <c r="D47" s="545"/>
      <c r="E47" s="545"/>
      <c r="F47" s="545"/>
      <c r="G47" s="545"/>
      <c r="H47" s="545"/>
      <c r="I47" s="542"/>
    </row>
    <row r="48" spans="1:9" ht="15.75" thickBot="1">
      <c r="A48" s="101"/>
      <c r="B48" s="102"/>
      <c r="C48" s="102"/>
      <c r="D48" s="102"/>
      <c r="E48" s="102"/>
      <c r="F48" s="102"/>
      <c r="G48" s="102"/>
      <c r="H48" s="102"/>
      <c r="I48" s="103"/>
    </row>
    <row r="49" spans="1:9" ht="15.75" thickTop="1">
      <c r="A49" s="546" t="s">
        <v>99</v>
      </c>
      <c r="B49" s="547"/>
      <c r="C49" s="547"/>
      <c r="D49" s="547"/>
      <c r="E49" s="547"/>
      <c r="F49" s="547"/>
      <c r="G49" s="547"/>
      <c r="H49" s="547"/>
      <c r="I49" s="548"/>
    </row>
    <row r="50" spans="1:9">
      <c r="A50" s="543"/>
      <c r="B50" s="541"/>
      <c r="C50" s="541"/>
      <c r="D50" s="541"/>
      <c r="E50" s="541"/>
      <c r="F50" s="541"/>
      <c r="G50" s="541"/>
      <c r="H50" s="541"/>
      <c r="I50" s="542"/>
    </row>
    <row r="51" spans="1:9" ht="15.75" thickBot="1">
      <c r="A51" s="549"/>
      <c r="B51" s="550"/>
      <c r="C51" s="550"/>
      <c r="D51" s="550"/>
      <c r="E51" s="550"/>
      <c r="F51" s="550"/>
      <c r="G51" s="550"/>
      <c r="H51" s="550"/>
      <c r="I51" s="551"/>
    </row>
    <row r="52" spans="1:9" ht="15.75" thickTop="1">
      <c r="A52" s="149"/>
      <c r="B52" s="150"/>
      <c r="C52" s="150"/>
      <c r="D52" s="150"/>
      <c r="E52" s="150"/>
      <c r="F52" s="150"/>
      <c r="G52" s="150"/>
      <c r="H52" s="150"/>
      <c r="I52" s="151"/>
    </row>
    <row r="53" spans="1:9">
      <c r="A53" s="149"/>
      <c r="B53" s="150"/>
      <c r="C53" s="150"/>
      <c r="D53" s="150"/>
      <c r="E53" s="150"/>
      <c r="F53" s="150"/>
      <c r="G53" s="150"/>
      <c r="H53" s="150"/>
      <c r="I53" s="151"/>
    </row>
    <row r="54" spans="1:9">
      <c r="A54" s="149"/>
      <c r="B54" s="150"/>
      <c r="C54" s="150"/>
      <c r="D54" s="150"/>
      <c r="E54" s="150"/>
      <c r="F54" s="150"/>
      <c r="G54" s="150"/>
      <c r="H54" s="150"/>
      <c r="I54" s="151"/>
    </row>
    <row r="55" spans="1:9">
      <c r="A55" s="149"/>
      <c r="B55" s="150"/>
      <c r="C55" s="150"/>
      <c r="D55" s="150"/>
      <c r="E55" s="150"/>
      <c r="F55" s="150"/>
      <c r="G55" s="150"/>
      <c r="H55" s="150"/>
      <c r="I55" s="151"/>
    </row>
    <row r="56" spans="1:9">
      <c r="A56" s="552" t="s">
        <v>100</v>
      </c>
      <c r="B56" s="541"/>
      <c r="C56" s="541"/>
      <c r="D56" s="541"/>
      <c r="E56" s="541"/>
      <c r="F56" s="541"/>
      <c r="G56" s="541"/>
      <c r="H56" s="541"/>
      <c r="I56" s="542"/>
    </row>
    <row r="57" spans="1:9">
      <c r="A57" s="553" t="s">
        <v>101</v>
      </c>
      <c r="B57" s="541"/>
      <c r="C57" s="541"/>
      <c r="D57" s="541"/>
      <c r="E57" s="541"/>
      <c r="F57" s="541"/>
      <c r="G57" s="541"/>
      <c r="H57" s="541"/>
      <c r="I57" s="542"/>
    </row>
    <row r="58" spans="1:9" ht="30" customHeight="1" thickBot="1">
      <c r="A58" s="533" t="s">
        <v>25484</v>
      </c>
      <c r="B58" s="534"/>
      <c r="C58" s="534"/>
      <c r="D58" s="534"/>
      <c r="E58" s="534"/>
      <c r="F58" s="152"/>
      <c r="G58" s="535" t="s">
        <v>25481</v>
      </c>
      <c r="H58" s="535"/>
      <c r="I58" s="536"/>
    </row>
  </sheetData>
  <mergeCells count="20">
    <mergeCell ref="E24:I24"/>
    <mergeCell ref="A8:I8"/>
    <mergeCell ref="A9:I9"/>
    <mergeCell ref="A11:I11"/>
    <mergeCell ref="A13:I13"/>
    <mergeCell ref="A15:I15"/>
    <mergeCell ref="A17:I17"/>
    <mergeCell ref="E19:I19"/>
    <mergeCell ref="E20:I20"/>
    <mergeCell ref="E21:I21"/>
    <mergeCell ref="E22:I22"/>
    <mergeCell ref="E23:I23"/>
    <mergeCell ref="A58:E58"/>
    <mergeCell ref="G58:I58"/>
    <mergeCell ref="E25:I25"/>
    <mergeCell ref="A41:I42"/>
    <mergeCell ref="A47:I47"/>
    <mergeCell ref="A49:I51"/>
    <mergeCell ref="A56:I56"/>
    <mergeCell ref="A57:I57"/>
  </mergeCells>
  <conditionalFormatting sqref="B29:B30">
    <cfRule type="cellIs" dxfId="7" priority="6" operator="equal">
      <formula>0</formula>
    </cfRule>
    <cfRule type="cellIs" dxfId="6" priority="7" operator="equal">
      <formula>"FORA DO LIMITE !"</formula>
    </cfRule>
  </conditionalFormatting>
  <conditionalFormatting sqref="B38:B39">
    <cfRule type="cellIs" dxfId="5" priority="8" operator="equal">
      <formula>"ERRO"</formula>
    </cfRule>
  </conditionalFormatting>
  <conditionalFormatting sqref="D20:D24">
    <cfRule type="cellIs" dxfId="4" priority="2" operator="equal">
      <formula>""</formula>
    </cfRule>
    <cfRule type="cellIs" dxfId="3" priority="3" operator="notEqual">
      <formula>""</formula>
    </cfRule>
  </conditionalFormatting>
  <conditionalFormatting sqref="D25 B40 B46">
    <cfRule type="cellIs" dxfId="2" priority="1" operator="equal">
      <formula>0</formula>
    </cfRule>
  </conditionalFormatting>
  <conditionalFormatting sqref="D27:D30">
    <cfRule type="cellIs" dxfId="1" priority="4" operator="equal">
      <formula>0</formula>
    </cfRule>
    <cfRule type="cellIs" dxfId="0" priority="5" operator="equal">
      <formula>"FORA DO LIMITE !"</formula>
    </cfRule>
  </conditionalFormatting>
  <dataValidations count="8">
    <dataValidation type="decimal" allowBlank="1" showInputMessage="1" showErrorMessage="1" prompt=" - " sqref="D21 IZ21 SV21 ACR21 AMN21 AWJ21 BGF21 BQB21 BZX21 CJT21 CTP21 DDL21 DNH21 DXD21 EGZ21 EQV21 FAR21 FKN21 FUJ21 GEF21 GOB21 GXX21 HHT21 HRP21 IBL21 ILH21 IVD21 JEZ21 JOV21 JYR21 KIN21 KSJ21 LCF21 LMB21 LVX21 MFT21 MPP21 MZL21 NJH21 NTD21 OCZ21 OMV21 OWR21 PGN21 PQJ21 QAF21 QKB21 QTX21 RDT21 RNP21 RXL21 SHH21 SRD21 TAZ21 TKV21 TUR21 UEN21 UOJ21 UYF21 VIB21 VRX21 WBT21 WLP21 WVL21 D65557 IZ65557 SV65557 ACR65557 AMN65557 AWJ65557 BGF65557 BQB65557 BZX65557 CJT65557 CTP65557 DDL65557 DNH65557 DXD65557 EGZ65557 EQV65557 FAR65557 FKN65557 FUJ65557 GEF65557 GOB65557 GXX65557 HHT65557 HRP65557 IBL65557 ILH65557 IVD65557 JEZ65557 JOV65557 JYR65557 KIN65557 KSJ65557 LCF65557 LMB65557 LVX65557 MFT65557 MPP65557 MZL65557 NJH65557 NTD65557 OCZ65557 OMV65557 OWR65557 PGN65557 PQJ65557 QAF65557 QKB65557 QTX65557 RDT65557 RNP65557 RXL65557 SHH65557 SRD65557 TAZ65557 TKV65557 TUR65557 UEN65557 UOJ65557 UYF65557 VIB65557 VRX65557 WBT65557 WLP65557 WVL65557 D131093 IZ131093 SV131093 ACR131093 AMN131093 AWJ131093 BGF131093 BQB131093 BZX131093 CJT131093 CTP131093 DDL131093 DNH131093 DXD131093 EGZ131093 EQV131093 FAR131093 FKN131093 FUJ131093 GEF131093 GOB131093 GXX131093 HHT131093 HRP131093 IBL131093 ILH131093 IVD131093 JEZ131093 JOV131093 JYR131093 KIN131093 KSJ131093 LCF131093 LMB131093 LVX131093 MFT131093 MPP131093 MZL131093 NJH131093 NTD131093 OCZ131093 OMV131093 OWR131093 PGN131093 PQJ131093 QAF131093 QKB131093 QTX131093 RDT131093 RNP131093 RXL131093 SHH131093 SRD131093 TAZ131093 TKV131093 TUR131093 UEN131093 UOJ131093 UYF131093 VIB131093 VRX131093 WBT131093 WLP131093 WVL131093 D196629 IZ196629 SV196629 ACR196629 AMN196629 AWJ196629 BGF196629 BQB196629 BZX196629 CJT196629 CTP196629 DDL196629 DNH196629 DXD196629 EGZ196629 EQV196629 FAR196629 FKN196629 FUJ196629 GEF196629 GOB196629 GXX196629 HHT196629 HRP196629 IBL196629 ILH196629 IVD196629 JEZ196629 JOV196629 JYR196629 KIN196629 KSJ196629 LCF196629 LMB196629 LVX196629 MFT196629 MPP196629 MZL196629 NJH196629 NTD196629 OCZ196629 OMV196629 OWR196629 PGN196629 PQJ196629 QAF196629 QKB196629 QTX196629 RDT196629 RNP196629 RXL196629 SHH196629 SRD196629 TAZ196629 TKV196629 TUR196629 UEN196629 UOJ196629 UYF196629 VIB196629 VRX196629 WBT196629 WLP196629 WVL196629 D262165 IZ262165 SV262165 ACR262165 AMN262165 AWJ262165 BGF262165 BQB262165 BZX262165 CJT262165 CTP262165 DDL262165 DNH262165 DXD262165 EGZ262165 EQV262165 FAR262165 FKN262165 FUJ262165 GEF262165 GOB262165 GXX262165 HHT262165 HRP262165 IBL262165 ILH262165 IVD262165 JEZ262165 JOV262165 JYR262165 KIN262165 KSJ262165 LCF262165 LMB262165 LVX262165 MFT262165 MPP262165 MZL262165 NJH262165 NTD262165 OCZ262165 OMV262165 OWR262165 PGN262165 PQJ262165 QAF262165 QKB262165 QTX262165 RDT262165 RNP262165 RXL262165 SHH262165 SRD262165 TAZ262165 TKV262165 TUR262165 UEN262165 UOJ262165 UYF262165 VIB262165 VRX262165 WBT262165 WLP262165 WVL262165 D327701 IZ327701 SV327701 ACR327701 AMN327701 AWJ327701 BGF327701 BQB327701 BZX327701 CJT327701 CTP327701 DDL327701 DNH327701 DXD327701 EGZ327701 EQV327701 FAR327701 FKN327701 FUJ327701 GEF327701 GOB327701 GXX327701 HHT327701 HRP327701 IBL327701 ILH327701 IVD327701 JEZ327701 JOV327701 JYR327701 KIN327701 KSJ327701 LCF327701 LMB327701 LVX327701 MFT327701 MPP327701 MZL327701 NJH327701 NTD327701 OCZ327701 OMV327701 OWR327701 PGN327701 PQJ327701 QAF327701 QKB327701 QTX327701 RDT327701 RNP327701 RXL327701 SHH327701 SRD327701 TAZ327701 TKV327701 TUR327701 UEN327701 UOJ327701 UYF327701 VIB327701 VRX327701 WBT327701 WLP327701 WVL327701 D393237 IZ393237 SV393237 ACR393237 AMN393237 AWJ393237 BGF393237 BQB393237 BZX393237 CJT393237 CTP393237 DDL393237 DNH393237 DXD393237 EGZ393237 EQV393237 FAR393237 FKN393237 FUJ393237 GEF393237 GOB393237 GXX393237 HHT393237 HRP393237 IBL393237 ILH393237 IVD393237 JEZ393237 JOV393237 JYR393237 KIN393237 KSJ393237 LCF393237 LMB393237 LVX393237 MFT393237 MPP393237 MZL393237 NJH393237 NTD393237 OCZ393237 OMV393237 OWR393237 PGN393237 PQJ393237 QAF393237 QKB393237 QTX393237 RDT393237 RNP393237 RXL393237 SHH393237 SRD393237 TAZ393237 TKV393237 TUR393237 UEN393237 UOJ393237 UYF393237 VIB393237 VRX393237 WBT393237 WLP393237 WVL393237 D458773 IZ458773 SV458773 ACR458773 AMN458773 AWJ458773 BGF458773 BQB458773 BZX458773 CJT458773 CTP458773 DDL458773 DNH458773 DXD458773 EGZ458773 EQV458773 FAR458773 FKN458773 FUJ458773 GEF458773 GOB458773 GXX458773 HHT458773 HRP458773 IBL458773 ILH458773 IVD458773 JEZ458773 JOV458773 JYR458773 KIN458773 KSJ458773 LCF458773 LMB458773 LVX458773 MFT458773 MPP458773 MZL458773 NJH458773 NTD458773 OCZ458773 OMV458773 OWR458773 PGN458773 PQJ458773 QAF458773 QKB458773 QTX458773 RDT458773 RNP458773 RXL458773 SHH458773 SRD458773 TAZ458773 TKV458773 TUR458773 UEN458773 UOJ458773 UYF458773 VIB458773 VRX458773 WBT458773 WLP458773 WVL458773 D524309 IZ524309 SV524309 ACR524309 AMN524309 AWJ524309 BGF524309 BQB524309 BZX524309 CJT524309 CTP524309 DDL524309 DNH524309 DXD524309 EGZ524309 EQV524309 FAR524309 FKN524309 FUJ524309 GEF524309 GOB524309 GXX524309 HHT524309 HRP524309 IBL524309 ILH524309 IVD524309 JEZ524309 JOV524309 JYR524309 KIN524309 KSJ524309 LCF524309 LMB524309 LVX524309 MFT524309 MPP524309 MZL524309 NJH524309 NTD524309 OCZ524309 OMV524309 OWR524309 PGN524309 PQJ524309 QAF524309 QKB524309 QTX524309 RDT524309 RNP524309 RXL524309 SHH524309 SRD524309 TAZ524309 TKV524309 TUR524309 UEN524309 UOJ524309 UYF524309 VIB524309 VRX524309 WBT524309 WLP524309 WVL524309 D589845 IZ589845 SV589845 ACR589845 AMN589845 AWJ589845 BGF589845 BQB589845 BZX589845 CJT589845 CTP589845 DDL589845 DNH589845 DXD589845 EGZ589845 EQV589845 FAR589845 FKN589845 FUJ589845 GEF589845 GOB589845 GXX589845 HHT589845 HRP589845 IBL589845 ILH589845 IVD589845 JEZ589845 JOV589845 JYR589845 KIN589845 KSJ589845 LCF589845 LMB589845 LVX589845 MFT589845 MPP589845 MZL589845 NJH589845 NTD589845 OCZ589845 OMV589845 OWR589845 PGN589845 PQJ589845 QAF589845 QKB589845 QTX589845 RDT589845 RNP589845 RXL589845 SHH589845 SRD589845 TAZ589845 TKV589845 TUR589845 UEN589845 UOJ589845 UYF589845 VIB589845 VRX589845 WBT589845 WLP589845 WVL589845 D655381 IZ655381 SV655381 ACR655381 AMN655381 AWJ655381 BGF655381 BQB655381 BZX655381 CJT655381 CTP655381 DDL655381 DNH655381 DXD655381 EGZ655381 EQV655381 FAR655381 FKN655381 FUJ655381 GEF655381 GOB655381 GXX655381 HHT655381 HRP655381 IBL655381 ILH655381 IVD655381 JEZ655381 JOV655381 JYR655381 KIN655381 KSJ655381 LCF655381 LMB655381 LVX655381 MFT655381 MPP655381 MZL655381 NJH655381 NTD655381 OCZ655381 OMV655381 OWR655381 PGN655381 PQJ655381 QAF655381 QKB655381 QTX655381 RDT655381 RNP655381 RXL655381 SHH655381 SRD655381 TAZ655381 TKV655381 TUR655381 UEN655381 UOJ655381 UYF655381 VIB655381 VRX655381 WBT655381 WLP655381 WVL655381 D720917 IZ720917 SV720917 ACR720917 AMN720917 AWJ720917 BGF720917 BQB720917 BZX720917 CJT720917 CTP720917 DDL720917 DNH720917 DXD720917 EGZ720917 EQV720917 FAR720917 FKN720917 FUJ720917 GEF720917 GOB720917 GXX720917 HHT720917 HRP720917 IBL720917 ILH720917 IVD720917 JEZ720917 JOV720917 JYR720917 KIN720917 KSJ720917 LCF720917 LMB720917 LVX720917 MFT720917 MPP720917 MZL720917 NJH720917 NTD720917 OCZ720917 OMV720917 OWR720917 PGN720917 PQJ720917 QAF720917 QKB720917 QTX720917 RDT720917 RNP720917 RXL720917 SHH720917 SRD720917 TAZ720917 TKV720917 TUR720917 UEN720917 UOJ720917 UYF720917 VIB720917 VRX720917 WBT720917 WLP720917 WVL720917 D786453 IZ786453 SV786453 ACR786453 AMN786453 AWJ786453 BGF786453 BQB786453 BZX786453 CJT786453 CTP786453 DDL786453 DNH786453 DXD786453 EGZ786453 EQV786453 FAR786453 FKN786453 FUJ786453 GEF786453 GOB786453 GXX786453 HHT786453 HRP786453 IBL786453 ILH786453 IVD786453 JEZ786453 JOV786453 JYR786453 KIN786453 KSJ786453 LCF786453 LMB786453 LVX786453 MFT786453 MPP786453 MZL786453 NJH786453 NTD786453 OCZ786453 OMV786453 OWR786453 PGN786453 PQJ786453 QAF786453 QKB786453 QTX786453 RDT786453 RNP786453 RXL786453 SHH786453 SRD786453 TAZ786453 TKV786453 TUR786453 UEN786453 UOJ786453 UYF786453 VIB786453 VRX786453 WBT786453 WLP786453 WVL786453 D851989 IZ851989 SV851989 ACR851989 AMN851989 AWJ851989 BGF851989 BQB851989 BZX851989 CJT851989 CTP851989 DDL851989 DNH851989 DXD851989 EGZ851989 EQV851989 FAR851989 FKN851989 FUJ851989 GEF851989 GOB851989 GXX851989 HHT851989 HRP851989 IBL851989 ILH851989 IVD851989 JEZ851989 JOV851989 JYR851989 KIN851989 KSJ851989 LCF851989 LMB851989 LVX851989 MFT851989 MPP851989 MZL851989 NJH851989 NTD851989 OCZ851989 OMV851989 OWR851989 PGN851989 PQJ851989 QAF851989 QKB851989 QTX851989 RDT851989 RNP851989 RXL851989 SHH851989 SRD851989 TAZ851989 TKV851989 TUR851989 UEN851989 UOJ851989 UYF851989 VIB851989 VRX851989 WBT851989 WLP851989 WVL851989 D917525 IZ917525 SV917525 ACR917525 AMN917525 AWJ917525 BGF917525 BQB917525 BZX917525 CJT917525 CTP917525 DDL917525 DNH917525 DXD917525 EGZ917525 EQV917525 FAR917525 FKN917525 FUJ917525 GEF917525 GOB917525 GXX917525 HHT917525 HRP917525 IBL917525 ILH917525 IVD917525 JEZ917525 JOV917525 JYR917525 KIN917525 KSJ917525 LCF917525 LMB917525 LVX917525 MFT917525 MPP917525 MZL917525 NJH917525 NTD917525 OCZ917525 OMV917525 OWR917525 PGN917525 PQJ917525 QAF917525 QKB917525 QTX917525 RDT917525 RNP917525 RXL917525 SHH917525 SRD917525 TAZ917525 TKV917525 TUR917525 UEN917525 UOJ917525 UYF917525 VIB917525 VRX917525 WBT917525 WLP917525 WVL917525 D983061 IZ983061 SV983061 ACR983061 AMN983061 AWJ983061 BGF983061 BQB983061 BZX983061 CJT983061 CTP983061 DDL983061 DNH983061 DXD983061 EGZ983061 EQV983061 FAR983061 FKN983061 FUJ983061 GEF983061 GOB983061 GXX983061 HHT983061 HRP983061 IBL983061 ILH983061 IVD983061 JEZ983061 JOV983061 JYR983061 KIN983061 KSJ983061 LCF983061 LMB983061 LVX983061 MFT983061 MPP983061 MZL983061 NJH983061 NTD983061 OCZ983061 OMV983061 OWR983061 PGN983061 PQJ983061 QAF983061 QKB983061 QTX983061 RDT983061 RNP983061 RXL983061 SHH983061 SRD983061 TAZ983061 TKV983061 TUR983061 UEN983061 UOJ983061 UYF983061 VIB983061 VRX983061 WBT983061 WLP983061 WVL983061" xr:uid="{00000000-0002-0000-0A00-000000000000}">
      <formula1>0.8</formula1>
      <formula2>1</formula2>
    </dataValidation>
    <dataValidation type="decimal" allowBlank="1" showInputMessage="1" showErrorMessage="1" prompt=" - " sqref="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xr:uid="{00000000-0002-0000-0A00-000001000000}">
      <formula1>0.59</formula1>
      <formula2>1.39</formula2>
    </dataValidation>
    <dataValidation type="decimal" allowBlank="1" showInputMessage="1" showErrorMessage="1" prompt=" - " sqref="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xr:uid="{00000000-0002-0000-0A00-000002000000}">
      <formula1>3</formula1>
      <formula2>5.5</formula2>
    </dataValidation>
    <dataValidation type="decimal" allowBlank="1" showInputMessage="1" showErrorMessage="1" prompt=" - " sqref="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0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D131096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D196632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D262168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D327704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D393240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D458776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D524312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D589848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D655384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D720920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D786456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D851992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D917528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D983064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xr:uid="{00000000-0002-0000-0A00-000003000000}">
      <formula1>6.16</formula1>
      <formula2>8.96</formula2>
    </dataValidation>
    <dataValidation type="decimal" allowBlank="1" showInputMessage="1" showErrorMessage="1" prompt=" - " sqref="I44 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A00-000004000000}">
      <formula1>0</formula1>
      <formula2>1</formula2>
    </dataValidation>
    <dataValidation type="decimal" allowBlank="1" showInputMessage="1" showErrorMessage="1" prompt=" - " sqref="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1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D131097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D196633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D262169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D327705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D393241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D458777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D524313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D589849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D655385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D720921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D786457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D851993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D917529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D983065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xr:uid="{00000000-0002-0000-0A00-000005000000}">
      <formula1>5.65</formula1>
      <formula2>10.65</formula2>
    </dataValidation>
    <dataValidation type="decimal" allowBlank="1" showInputMessage="1" showErrorMessage="1" prompt=" - " sqref="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1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7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3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89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5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1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7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3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69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5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1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7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3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49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5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xr:uid="{00000000-0002-0000-0A00-000006000000}">
      <formula1>0</formula1>
      <formula2>0.05</formula2>
    </dataValidation>
    <dataValidation type="decimal" allowBlank="1" showInputMessage="1" showErrorMessage="1" prompt=" - " sqref="D22 IZ22 SV22 ACR22 AMN22 AWJ22 BGF22 BQB22 BZX22 CJT22 CTP22 DDL22 DNH22 DXD22 EGZ22 EQV22 FAR22 FKN22 FUJ22 GEF22 GOB22 GXX22 HHT22 HRP22 IBL22 ILH22 IVD22 JEZ22 JOV22 JYR22 KIN22 KSJ22 LCF22 LMB22 LVX22 MFT22 MPP22 MZL22 NJH22 NTD22 OCZ22 OMV22 OWR22 PGN22 PQJ22 QAF22 QKB22 QTX22 RDT22 RNP22 RXL22 SHH22 SRD22 TAZ22 TKV22 TUR22 UEN22 UOJ22 UYF22 VIB22 VRX22 WBT22 WLP22 WVL22 D65558 IZ65558 SV65558 ACR65558 AMN65558 AWJ65558 BGF65558 BQB65558 BZX65558 CJT65558 CTP65558 DDL65558 DNH65558 DXD65558 EGZ65558 EQV65558 FAR65558 FKN65558 FUJ65558 GEF65558 GOB65558 GXX65558 HHT65558 HRP65558 IBL65558 ILH65558 IVD65558 JEZ65558 JOV65558 JYR65558 KIN65558 KSJ65558 LCF65558 LMB65558 LVX65558 MFT65558 MPP65558 MZL65558 NJH65558 NTD65558 OCZ65558 OMV65558 OWR65558 PGN65558 PQJ65558 QAF65558 QKB65558 QTX65558 RDT65558 RNP65558 RXL65558 SHH65558 SRD65558 TAZ65558 TKV65558 TUR65558 UEN65558 UOJ65558 UYF65558 VIB65558 VRX65558 WBT65558 WLP65558 WVL65558 D131094 IZ131094 SV131094 ACR131094 AMN131094 AWJ131094 BGF131094 BQB131094 BZX131094 CJT131094 CTP131094 DDL131094 DNH131094 DXD131094 EGZ131094 EQV131094 FAR131094 FKN131094 FUJ131094 GEF131094 GOB131094 GXX131094 HHT131094 HRP131094 IBL131094 ILH131094 IVD131094 JEZ131094 JOV131094 JYR131094 KIN131094 KSJ131094 LCF131094 LMB131094 LVX131094 MFT131094 MPP131094 MZL131094 NJH131094 NTD131094 OCZ131094 OMV131094 OWR131094 PGN131094 PQJ131094 QAF131094 QKB131094 QTX131094 RDT131094 RNP131094 RXL131094 SHH131094 SRD131094 TAZ131094 TKV131094 TUR131094 UEN131094 UOJ131094 UYF131094 VIB131094 VRX131094 WBT131094 WLP131094 WVL131094 D196630 IZ196630 SV196630 ACR196630 AMN196630 AWJ196630 BGF196630 BQB196630 BZX196630 CJT196630 CTP196630 DDL196630 DNH196630 DXD196630 EGZ196630 EQV196630 FAR196630 FKN196630 FUJ196630 GEF196630 GOB196630 GXX196630 HHT196630 HRP196630 IBL196630 ILH196630 IVD196630 JEZ196630 JOV196630 JYR196630 KIN196630 KSJ196630 LCF196630 LMB196630 LVX196630 MFT196630 MPP196630 MZL196630 NJH196630 NTD196630 OCZ196630 OMV196630 OWR196630 PGN196630 PQJ196630 QAF196630 QKB196630 QTX196630 RDT196630 RNP196630 RXL196630 SHH196630 SRD196630 TAZ196630 TKV196630 TUR196630 UEN196630 UOJ196630 UYF196630 VIB196630 VRX196630 WBT196630 WLP196630 WVL196630 D262166 IZ262166 SV262166 ACR262166 AMN262166 AWJ262166 BGF262166 BQB262166 BZX262166 CJT262166 CTP262166 DDL262166 DNH262166 DXD262166 EGZ262166 EQV262166 FAR262166 FKN262166 FUJ262166 GEF262166 GOB262166 GXX262166 HHT262166 HRP262166 IBL262166 ILH262166 IVD262166 JEZ262166 JOV262166 JYR262166 KIN262166 KSJ262166 LCF262166 LMB262166 LVX262166 MFT262166 MPP262166 MZL262166 NJH262166 NTD262166 OCZ262166 OMV262166 OWR262166 PGN262166 PQJ262166 QAF262166 QKB262166 QTX262166 RDT262166 RNP262166 RXL262166 SHH262166 SRD262166 TAZ262166 TKV262166 TUR262166 UEN262166 UOJ262166 UYF262166 VIB262166 VRX262166 WBT262166 WLP262166 WVL262166 D327702 IZ327702 SV327702 ACR327702 AMN327702 AWJ327702 BGF327702 BQB327702 BZX327702 CJT327702 CTP327702 DDL327702 DNH327702 DXD327702 EGZ327702 EQV327702 FAR327702 FKN327702 FUJ327702 GEF327702 GOB327702 GXX327702 HHT327702 HRP327702 IBL327702 ILH327702 IVD327702 JEZ327702 JOV327702 JYR327702 KIN327702 KSJ327702 LCF327702 LMB327702 LVX327702 MFT327702 MPP327702 MZL327702 NJH327702 NTD327702 OCZ327702 OMV327702 OWR327702 PGN327702 PQJ327702 QAF327702 QKB327702 QTX327702 RDT327702 RNP327702 RXL327702 SHH327702 SRD327702 TAZ327702 TKV327702 TUR327702 UEN327702 UOJ327702 UYF327702 VIB327702 VRX327702 WBT327702 WLP327702 WVL327702 D393238 IZ393238 SV393238 ACR393238 AMN393238 AWJ393238 BGF393238 BQB393238 BZX393238 CJT393238 CTP393238 DDL393238 DNH393238 DXD393238 EGZ393238 EQV393238 FAR393238 FKN393238 FUJ393238 GEF393238 GOB393238 GXX393238 HHT393238 HRP393238 IBL393238 ILH393238 IVD393238 JEZ393238 JOV393238 JYR393238 KIN393238 KSJ393238 LCF393238 LMB393238 LVX393238 MFT393238 MPP393238 MZL393238 NJH393238 NTD393238 OCZ393238 OMV393238 OWR393238 PGN393238 PQJ393238 QAF393238 QKB393238 QTX393238 RDT393238 RNP393238 RXL393238 SHH393238 SRD393238 TAZ393238 TKV393238 TUR393238 UEN393238 UOJ393238 UYF393238 VIB393238 VRX393238 WBT393238 WLP393238 WVL393238 D458774 IZ458774 SV458774 ACR458774 AMN458774 AWJ458774 BGF458774 BQB458774 BZX458774 CJT458774 CTP458774 DDL458774 DNH458774 DXD458774 EGZ458774 EQV458774 FAR458774 FKN458774 FUJ458774 GEF458774 GOB458774 GXX458774 HHT458774 HRP458774 IBL458774 ILH458774 IVD458774 JEZ458774 JOV458774 JYR458774 KIN458774 KSJ458774 LCF458774 LMB458774 LVX458774 MFT458774 MPP458774 MZL458774 NJH458774 NTD458774 OCZ458774 OMV458774 OWR458774 PGN458774 PQJ458774 QAF458774 QKB458774 QTX458774 RDT458774 RNP458774 RXL458774 SHH458774 SRD458774 TAZ458774 TKV458774 TUR458774 UEN458774 UOJ458774 UYF458774 VIB458774 VRX458774 WBT458774 WLP458774 WVL458774 D524310 IZ524310 SV524310 ACR524310 AMN524310 AWJ524310 BGF524310 BQB524310 BZX524310 CJT524310 CTP524310 DDL524310 DNH524310 DXD524310 EGZ524310 EQV524310 FAR524310 FKN524310 FUJ524310 GEF524310 GOB524310 GXX524310 HHT524310 HRP524310 IBL524310 ILH524310 IVD524310 JEZ524310 JOV524310 JYR524310 KIN524310 KSJ524310 LCF524310 LMB524310 LVX524310 MFT524310 MPP524310 MZL524310 NJH524310 NTD524310 OCZ524310 OMV524310 OWR524310 PGN524310 PQJ524310 QAF524310 QKB524310 QTX524310 RDT524310 RNP524310 RXL524310 SHH524310 SRD524310 TAZ524310 TKV524310 TUR524310 UEN524310 UOJ524310 UYF524310 VIB524310 VRX524310 WBT524310 WLP524310 WVL524310 D589846 IZ589846 SV589846 ACR589846 AMN589846 AWJ589846 BGF589846 BQB589846 BZX589846 CJT589846 CTP589846 DDL589846 DNH589846 DXD589846 EGZ589846 EQV589846 FAR589846 FKN589846 FUJ589846 GEF589846 GOB589846 GXX589846 HHT589846 HRP589846 IBL589846 ILH589846 IVD589846 JEZ589846 JOV589846 JYR589846 KIN589846 KSJ589846 LCF589846 LMB589846 LVX589846 MFT589846 MPP589846 MZL589846 NJH589846 NTD589846 OCZ589846 OMV589846 OWR589846 PGN589846 PQJ589846 QAF589846 QKB589846 QTX589846 RDT589846 RNP589846 RXL589846 SHH589846 SRD589846 TAZ589846 TKV589846 TUR589846 UEN589846 UOJ589846 UYF589846 VIB589846 VRX589846 WBT589846 WLP589846 WVL589846 D655382 IZ655382 SV655382 ACR655382 AMN655382 AWJ655382 BGF655382 BQB655382 BZX655382 CJT655382 CTP655382 DDL655382 DNH655382 DXD655382 EGZ655382 EQV655382 FAR655382 FKN655382 FUJ655382 GEF655382 GOB655382 GXX655382 HHT655382 HRP655382 IBL655382 ILH655382 IVD655382 JEZ655382 JOV655382 JYR655382 KIN655382 KSJ655382 LCF655382 LMB655382 LVX655382 MFT655382 MPP655382 MZL655382 NJH655382 NTD655382 OCZ655382 OMV655382 OWR655382 PGN655382 PQJ655382 QAF655382 QKB655382 QTX655382 RDT655382 RNP655382 RXL655382 SHH655382 SRD655382 TAZ655382 TKV655382 TUR655382 UEN655382 UOJ655382 UYF655382 VIB655382 VRX655382 WBT655382 WLP655382 WVL655382 D720918 IZ720918 SV720918 ACR720918 AMN720918 AWJ720918 BGF720918 BQB720918 BZX720918 CJT720918 CTP720918 DDL720918 DNH720918 DXD720918 EGZ720918 EQV720918 FAR720918 FKN720918 FUJ720918 GEF720918 GOB720918 GXX720918 HHT720918 HRP720918 IBL720918 ILH720918 IVD720918 JEZ720918 JOV720918 JYR720918 KIN720918 KSJ720918 LCF720918 LMB720918 LVX720918 MFT720918 MPP720918 MZL720918 NJH720918 NTD720918 OCZ720918 OMV720918 OWR720918 PGN720918 PQJ720918 QAF720918 QKB720918 QTX720918 RDT720918 RNP720918 RXL720918 SHH720918 SRD720918 TAZ720918 TKV720918 TUR720918 UEN720918 UOJ720918 UYF720918 VIB720918 VRX720918 WBT720918 WLP720918 WVL720918 D786454 IZ786454 SV786454 ACR786454 AMN786454 AWJ786454 BGF786454 BQB786454 BZX786454 CJT786454 CTP786454 DDL786454 DNH786454 DXD786454 EGZ786454 EQV786454 FAR786454 FKN786454 FUJ786454 GEF786454 GOB786454 GXX786454 HHT786454 HRP786454 IBL786454 ILH786454 IVD786454 JEZ786454 JOV786454 JYR786454 KIN786454 KSJ786454 LCF786454 LMB786454 LVX786454 MFT786454 MPP786454 MZL786454 NJH786454 NTD786454 OCZ786454 OMV786454 OWR786454 PGN786454 PQJ786454 QAF786454 QKB786454 QTX786454 RDT786454 RNP786454 RXL786454 SHH786454 SRD786454 TAZ786454 TKV786454 TUR786454 UEN786454 UOJ786454 UYF786454 VIB786454 VRX786454 WBT786454 WLP786454 WVL786454 D851990 IZ851990 SV851990 ACR851990 AMN851990 AWJ851990 BGF851990 BQB851990 BZX851990 CJT851990 CTP851990 DDL851990 DNH851990 DXD851990 EGZ851990 EQV851990 FAR851990 FKN851990 FUJ851990 GEF851990 GOB851990 GXX851990 HHT851990 HRP851990 IBL851990 ILH851990 IVD851990 JEZ851990 JOV851990 JYR851990 KIN851990 KSJ851990 LCF851990 LMB851990 LVX851990 MFT851990 MPP851990 MZL851990 NJH851990 NTD851990 OCZ851990 OMV851990 OWR851990 PGN851990 PQJ851990 QAF851990 QKB851990 QTX851990 RDT851990 RNP851990 RXL851990 SHH851990 SRD851990 TAZ851990 TKV851990 TUR851990 UEN851990 UOJ851990 UYF851990 VIB851990 VRX851990 WBT851990 WLP851990 WVL851990 D917526 IZ917526 SV917526 ACR917526 AMN917526 AWJ917526 BGF917526 BQB917526 BZX917526 CJT917526 CTP917526 DDL917526 DNH917526 DXD917526 EGZ917526 EQV917526 FAR917526 FKN917526 FUJ917526 GEF917526 GOB917526 GXX917526 HHT917526 HRP917526 IBL917526 ILH917526 IVD917526 JEZ917526 JOV917526 JYR917526 KIN917526 KSJ917526 LCF917526 LMB917526 LVX917526 MFT917526 MPP917526 MZL917526 NJH917526 NTD917526 OCZ917526 OMV917526 OWR917526 PGN917526 PQJ917526 QAF917526 QKB917526 QTX917526 RDT917526 RNP917526 RXL917526 SHH917526 SRD917526 TAZ917526 TKV917526 TUR917526 UEN917526 UOJ917526 UYF917526 VIB917526 VRX917526 WBT917526 WLP917526 WVL917526 D983062 IZ983062 SV983062 ACR983062 AMN983062 AWJ983062 BGF983062 BQB983062 BZX983062 CJT983062 CTP983062 DDL983062 DNH983062 DXD983062 EGZ983062 EQV983062 FAR983062 FKN983062 FUJ983062 GEF983062 GOB983062 GXX983062 HHT983062 HRP983062 IBL983062 ILH983062 IVD983062 JEZ983062 JOV983062 JYR983062 KIN983062 KSJ983062 LCF983062 LMB983062 LVX983062 MFT983062 MPP983062 MZL983062 NJH983062 NTD983062 OCZ983062 OMV983062 OWR983062 PGN983062 PQJ983062 QAF983062 QKB983062 QTX983062 RDT983062 RNP983062 RXL983062 SHH983062 SRD983062 TAZ983062 TKV983062 TUR983062 UEN983062 UOJ983062 UYF983062 VIB983062 VRX983062 WBT983062 WLP983062 WVL983062" xr:uid="{00000000-0002-0000-0A00-000007000000}">
      <formula1>0.97</formula1>
      <formula2>1.27</formula2>
    </dataValidation>
  </dataValidations>
  <printOptions horizontalCentered="1" verticalCentered="1"/>
  <pageMargins left="0.51181102362204722" right="0.51181102362204722" top="0.78740157480314965" bottom="0.78740157480314965" header="0.31496062992125984" footer="0.31496062992125984"/>
  <pageSetup paperSize="9" scale="75" orientation="portrait" horizontalDpi="4294967293" verticalDpi="36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45"/>
  <sheetViews>
    <sheetView view="pageBreakPreview" topLeftCell="A28" zoomScaleNormal="100" zoomScaleSheetLayoutView="100" workbookViewId="0">
      <selection activeCell="N48" sqref="N48"/>
    </sheetView>
  </sheetViews>
  <sheetFormatPr defaultColWidth="9.28515625" defaultRowHeight="15"/>
  <cols>
    <col min="1" max="1" width="7.42578125" style="159" customWidth="1"/>
    <col min="2" max="2" width="29" style="159" customWidth="1"/>
    <col min="3" max="3" width="8.28515625" style="159" customWidth="1"/>
    <col min="4" max="4" width="4" style="159" customWidth="1"/>
    <col min="5" max="5" width="11.5703125" style="159" customWidth="1"/>
    <col min="6" max="6" width="12" style="159" customWidth="1"/>
    <col min="7" max="8" width="11.5703125" style="159" customWidth="1"/>
    <col min="9" max="256" width="9.28515625" style="159"/>
    <col min="257" max="257" width="7.42578125" style="159" customWidth="1"/>
    <col min="258" max="258" width="29" style="159" customWidth="1"/>
    <col min="259" max="259" width="8.28515625" style="159" customWidth="1"/>
    <col min="260" max="260" width="4" style="159" customWidth="1"/>
    <col min="261" max="261" width="11.5703125" style="159" customWidth="1"/>
    <col min="262" max="262" width="12" style="159" customWidth="1"/>
    <col min="263" max="264" width="11.5703125" style="159" customWidth="1"/>
    <col min="265" max="512" width="9.28515625" style="159"/>
    <col min="513" max="513" width="7.42578125" style="159" customWidth="1"/>
    <col min="514" max="514" width="29" style="159" customWidth="1"/>
    <col min="515" max="515" width="8.28515625" style="159" customWidth="1"/>
    <col min="516" max="516" width="4" style="159" customWidth="1"/>
    <col min="517" max="517" width="11.5703125" style="159" customWidth="1"/>
    <col min="518" max="518" width="12" style="159" customWidth="1"/>
    <col min="519" max="520" width="11.5703125" style="159" customWidth="1"/>
    <col min="521" max="768" width="9.28515625" style="159"/>
    <col min="769" max="769" width="7.42578125" style="159" customWidth="1"/>
    <col min="770" max="770" width="29" style="159" customWidth="1"/>
    <col min="771" max="771" width="8.28515625" style="159" customWidth="1"/>
    <col min="772" max="772" width="4" style="159" customWidth="1"/>
    <col min="773" max="773" width="11.5703125" style="159" customWidth="1"/>
    <col min="774" max="774" width="12" style="159" customWidth="1"/>
    <col min="775" max="776" width="11.5703125" style="159" customWidth="1"/>
    <col min="777" max="1024" width="9.28515625" style="159"/>
    <col min="1025" max="1025" width="7.42578125" style="159" customWidth="1"/>
    <col min="1026" max="1026" width="29" style="159" customWidth="1"/>
    <col min="1027" max="1027" width="8.28515625" style="159" customWidth="1"/>
    <col min="1028" max="1028" width="4" style="159" customWidth="1"/>
    <col min="1029" max="1029" width="11.5703125" style="159" customWidth="1"/>
    <col min="1030" max="1030" width="12" style="159" customWidth="1"/>
    <col min="1031" max="1032" width="11.5703125" style="159" customWidth="1"/>
    <col min="1033" max="1280" width="9.28515625" style="159"/>
    <col min="1281" max="1281" width="7.42578125" style="159" customWidth="1"/>
    <col min="1282" max="1282" width="29" style="159" customWidth="1"/>
    <col min="1283" max="1283" width="8.28515625" style="159" customWidth="1"/>
    <col min="1284" max="1284" width="4" style="159" customWidth="1"/>
    <col min="1285" max="1285" width="11.5703125" style="159" customWidth="1"/>
    <col min="1286" max="1286" width="12" style="159" customWidth="1"/>
    <col min="1287" max="1288" width="11.5703125" style="159" customWidth="1"/>
    <col min="1289" max="1536" width="9.28515625" style="159"/>
    <col min="1537" max="1537" width="7.42578125" style="159" customWidth="1"/>
    <col min="1538" max="1538" width="29" style="159" customWidth="1"/>
    <col min="1539" max="1539" width="8.28515625" style="159" customWidth="1"/>
    <col min="1540" max="1540" width="4" style="159" customWidth="1"/>
    <col min="1541" max="1541" width="11.5703125" style="159" customWidth="1"/>
    <col min="1542" max="1542" width="12" style="159" customWidth="1"/>
    <col min="1543" max="1544" width="11.5703125" style="159" customWidth="1"/>
    <col min="1545" max="1792" width="9.28515625" style="159"/>
    <col min="1793" max="1793" width="7.42578125" style="159" customWidth="1"/>
    <col min="1794" max="1794" width="29" style="159" customWidth="1"/>
    <col min="1795" max="1795" width="8.28515625" style="159" customWidth="1"/>
    <col min="1796" max="1796" width="4" style="159" customWidth="1"/>
    <col min="1797" max="1797" width="11.5703125" style="159" customWidth="1"/>
    <col min="1798" max="1798" width="12" style="159" customWidth="1"/>
    <col min="1799" max="1800" width="11.5703125" style="159" customWidth="1"/>
    <col min="1801" max="2048" width="9.28515625" style="159"/>
    <col min="2049" max="2049" width="7.42578125" style="159" customWidth="1"/>
    <col min="2050" max="2050" width="29" style="159" customWidth="1"/>
    <col min="2051" max="2051" width="8.28515625" style="159" customWidth="1"/>
    <col min="2052" max="2052" width="4" style="159" customWidth="1"/>
    <col min="2053" max="2053" width="11.5703125" style="159" customWidth="1"/>
    <col min="2054" max="2054" width="12" style="159" customWidth="1"/>
    <col min="2055" max="2056" width="11.5703125" style="159" customWidth="1"/>
    <col min="2057" max="2304" width="9.28515625" style="159"/>
    <col min="2305" max="2305" width="7.42578125" style="159" customWidth="1"/>
    <col min="2306" max="2306" width="29" style="159" customWidth="1"/>
    <col min="2307" max="2307" width="8.28515625" style="159" customWidth="1"/>
    <col min="2308" max="2308" width="4" style="159" customWidth="1"/>
    <col min="2309" max="2309" width="11.5703125" style="159" customWidth="1"/>
    <col min="2310" max="2310" width="12" style="159" customWidth="1"/>
    <col min="2311" max="2312" width="11.5703125" style="159" customWidth="1"/>
    <col min="2313" max="2560" width="9.28515625" style="159"/>
    <col min="2561" max="2561" width="7.42578125" style="159" customWidth="1"/>
    <col min="2562" max="2562" width="29" style="159" customWidth="1"/>
    <col min="2563" max="2563" width="8.28515625" style="159" customWidth="1"/>
    <col min="2564" max="2564" width="4" style="159" customWidth="1"/>
    <col min="2565" max="2565" width="11.5703125" style="159" customWidth="1"/>
    <col min="2566" max="2566" width="12" style="159" customWidth="1"/>
    <col min="2567" max="2568" width="11.5703125" style="159" customWidth="1"/>
    <col min="2569" max="2816" width="9.28515625" style="159"/>
    <col min="2817" max="2817" width="7.42578125" style="159" customWidth="1"/>
    <col min="2818" max="2818" width="29" style="159" customWidth="1"/>
    <col min="2819" max="2819" width="8.28515625" style="159" customWidth="1"/>
    <col min="2820" max="2820" width="4" style="159" customWidth="1"/>
    <col min="2821" max="2821" width="11.5703125" style="159" customWidth="1"/>
    <col min="2822" max="2822" width="12" style="159" customWidth="1"/>
    <col min="2823" max="2824" width="11.5703125" style="159" customWidth="1"/>
    <col min="2825" max="3072" width="9.28515625" style="159"/>
    <col min="3073" max="3073" width="7.42578125" style="159" customWidth="1"/>
    <col min="3074" max="3074" width="29" style="159" customWidth="1"/>
    <col min="3075" max="3075" width="8.28515625" style="159" customWidth="1"/>
    <col min="3076" max="3076" width="4" style="159" customWidth="1"/>
    <col min="3077" max="3077" width="11.5703125" style="159" customWidth="1"/>
    <col min="3078" max="3078" width="12" style="159" customWidth="1"/>
    <col min="3079" max="3080" width="11.5703125" style="159" customWidth="1"/>
    <col min="3081" max="3328" width="9.28515625" style="159"/>
    <col min="3329" max="3329" width="7.42578125" style="159" customWidth="1"/>
    <col min="3330" max="3330" width="29" style="159" customWidth="1"/>
    <col min="3331" max="3331" width="8.28515625" style="159" customWidth="1"/>
    <col min="3332" max="3332" width="4" style="159" customWidth="1"/>
    <col min="3333" max="3333" width="11.5703125" style="159" customWidth="1"/>
    <col min="3334" max="3334" width="12" style="159" customWidth="1"/>
    <col min="3335" max="3336" width="11.5703125" style="159" customWidth="1"/>
    <col min="3337" max="3584" width="9.28515625" style="159"/>
    <col min="3585" max="3585" width="7.42578125" style="159" customWidth="1"/>
    <col min="3586" max="3586" width="29" style="159" customWidth="1"/>
    <col min="3587" max="3587" width="8.28515625" style="159" customWidth="1"/>
    <col min="3588" max="3588" width="4" style="159" customWidth="1"/>
    <col min="3589" max="3589" width="11.5703125" style="159" customWidth="1"/>
    <col min="3590" max="3590" width="12" style="159" customWidth="1"/>
    <col min="3591" max="3592" width="11.5703125" style="159" customWidth="1"/>
    <col min="3593" max="3840" width="9.28515625" style="159"/>
    <col min="3841" max="3841" width="7.42578125" style="159" customWidth="1"/>
    <col min="3842" max="3842" width="29" style="159" customWidth="1"/>
    <col min="3843" max="3843" width="8.28515625" style="159" customWidth="1"/>
    <col min="3844" max="3844" width="4" style="159" customWidth="1"/>
    <col min="3845" max="3845" width="11.5703125" style="159" customWidth="1"/>
    <col min="3846" max="3846" width="12" style="159" customWidth="1"/>
    <col min="3847" max="3848" width="11.5703125" style="159" customWidth="1"/>
    <col min="3849" max="4096" width="9.28515625" style="159"/>
    <col min="4097" max="4097" width="7.42578125" style="159" customWidth="1"/>
    <col min="4098" max="4098" width="29" style="159" customWidth="1"/>
    <col min="4099" max="4099" width="8.28515625" style="159" customWidth="1"/>
    <col min="4100" max="4100" width="4" style="159" customWidth="1"/>
    <col min="4101" max="4101" width="11.5703125" style="159" customWidth="1"/>
    <col min="4102" max="4102" width="12" style="159" customWidth="1"/>
    <col min="4103" max="4104" width="11.5703125" style="159" customWidth="1"/>
    <col min="4105" max="4352" width="9.28515625" style="159"/>
    <col min="4353" max="4353" width="7.42578125" style="159" customWidth="1"/>
    <col min="4354" max="4354" width="29" style="159" customWidth="1"/>
    <col min="4355" max="4355" width="8.28515625" style="159" customWidth="1"/>
    <col min="4356" max="4356" width="4" style="159" customWidth="1"/>
    <col min="4357" max="4357" width="11.5703125" style="159" customWidth="1"/>
    <col min="4358" max="4358" width="12" style="159" customWidth="1"/>
    <col min="4359" max="4360" width="11.5703125" style="159" customWidth="1"/>
    <col min="4361" max="4608" width="9.28515625" style="159"/>
    <col min="4609" max="4609" width="7.42578125" style="159" customWidth="1"/>
    <col min="4610" max="4610" width="29" style="159" customWidth="1"/>
    <col min="4611" max="4611" width="8.28515625" style="159" customWidth="1"/>
    <col min="4612" max="4612" width="4" style="159" customWidth="1"/>
    <col min="4613" max="4613" width="11.5703125" style="159" customWidth="1"/>
    <col min="4614" max="4614" width="12" style="159" customWidth="1"/>
    <col min="4615" max="4616" width="11.5703125" style="159" customWidth="1"/>
    <col min="4617" max="4864" width="9.28515625" style="159"/>
    <col min="4865" max="4865" width="7.42578125" style="159" customWidth="1"/>
    <col min="4866" max="4866" width="29" style="159" customWidth="1"/>
    <col min="4867" max="4867" width="8.28515625" style="159" customWidth="1"/>
    <col min="4868" max="4868" width="4" style="159" customWidth="1"/>
    <col min="4869" max="4869" width="11.5703125" style="159" customWidth="1"/>
    <col min="4870" max="4870" width="12" style="159" customWidth="1"/>
    <col min="4871" max="4872" width="11.5703125" style="159" customWidth="1"/>
    <col min="4873" max="5120" width="9.28515625" style="159"/>
    <col min="5121" max="5121" width="7.42578125" style="159" customWidth="1"/>
    <col min="5122" max="5122" width="29" style="159" customWidth="1"/>
    <col min="5123" max="5123" width="8.28515625" style="159" customWidth="1"/>
    <col min="5124" max="5124" width="4" style="159" customWidth="1"/>
    <col min="5125" max="5125" width="11.5703125" style="159" customWidth="1"/>
    <col min="5126" max="5126" width="12" style="159" customWidth="1"/>
    <col min="5127" max="5128" width="11.5703125" style="159" customWidth="1"/>
    <col min="5129" max="5376" width="9.28515625" style="159"/>
    <col min="5377" max="5377" width="7.42578125" style="159" customWidth="1"/>
    <col min="5378" max="5378" width="29" style="159" customWidth="1"/>
    <col min="5379" max="5379" width="8.28515625" style="159" customWidth="1"/>
    <col min="5380" max="5380" width="4" style="159" customWidth="1"/>
    <col min="5381" max="5381" width="11.5703125" style="159" customWidth="1"/>
    <col min="5382" max="5382" width="12" style="159" customWidth="1"/>
    <col min="5383" max="5384" width="11.5703125" style="159" customWidth="1"/>
    <col min="5385" max="5632" width="9.28515625" style="159"/>
    <col min="5633" max="5633" width="7.42578125" style="159" customWidth="1"/>
    <col min="5634" max="5634" width="29" style="159" customWidth="1"/>
    <col min="5635" max="5635" width="8.28515625" style="159" customWidth="1"/>
    <col min="5636" max="5636" width="4" style="159" customWidth="1"/>
    <col min="5637" max="5637" width="11.5703125" style="159" customWidth="1"/>
    <col min="5638" max="5638" width="12" style="159" customWidth="1"/>
    <col min="5639" max="5640" width="11.5703125" style="159" customWidth="1"/>
    <col min="5641" max="5888" width="9.28515625" style="159"/>
    <col min="5889" max="5889" width="7.42578125" style="159" customWidth="1"/>
    <col min="5890" max="5890" width="29" style="159" customWidth="1"/>
    <col min="5891" max="5891" width="8.28515625" style="159" customWidth="1"/>
    <col min="5892" max="5892" width="4" style="159" customWidth="1"/>
    <col min="5893" max="5893" width="11.5703125" style="159" customWidth="1"/>
    <col min="5894" max="5894" width="12" style="159" customWidth="1"/>
    <col min="5895" max="5896" width="11.5703125" style="159" customWidth="1"/>
    <col min="5897" max="6144" width="9.28515625" style="159"/>
    <col min="6145" max="6145" width="7.42578125" style="159" customWidth="1"/>
    <col min="6146" max="6146" width="29" style="159" customWidth="1"/>
    <col min="6147" max="6147" width="8.28515625" style="159" customWidth="1"/>
    <col min="6148" max="6148" width="4" style="159" customWidth="1"/>
    <col min="6149" max="6149" width="11.5703125" style="159" customWidth="1"/>
    <col min="6150" max="6150" width="12" style="159" customWidth="1"/>
    <col min="6151" max="6152" width="11.5703125" style="159" customWidth="1"/>
    <col min="6153" max="6400" width="9.28515625" style="159"/>
    <col min="6401" max="6401" width="7.42578125" style="159" customWidth="1"/>
    <col min="6402" max="6402" width="29" style="159" customWidth="1"/>
    <col min="6403" max="6403" width="8.28515625" style="159" customWidth="1"/>
    <col min="6404" max="6404" width="4" style="159" customWidth="1"/>
    <col min="6405" max="6405" width="11.5703125" style="159" customWidth="1"/>
    <col min="6406" max="6406" width="12" style="159" customWidth="1"/>
    <col min="6407" max="6408" width="11.5703125" style="159" customWidth="1"/>
    <col min="6409" max="6656" width="9.28515625" style="159"/>
    <col min="6657" max="6657" width="7.42578125" style="159" customWidth="1"/>
    <col min="6658" max="6658" width="29" style="159" customWidth="1"/>
    <col min="6659" max="6659" width="8.28515625" style="159" customWidth="1"/>
    <col min="6660" max="6660" width="4" style="159" customWidth="1"/>
    <col min="6661" max="6661" width="11.5703125" style="159" customWidth="1"/>
    <col min="6662" max="6662" width="12" style="159" customWidth="1"/>
    <col min="6663" max="6664" width="11.5703125" style="159" customWidth="1"/>
    <col min="6665" max="6912" width="9.28515625" style="159"/>
    <col min="6913" max="6913" width="7.42578125" style="159" customWidth="1"/>
    <col min="6914" max="6914" width="29" style="159" customWidth="1"/>
    <col min="6915" max="6915" width="8.28515625" style="159" customWidth="1"/>
    <col min="6916" max="6916" width="4" style="159" customWidth="1"/>
    <col min="6917" max="6917" width="11.5703125" style="159" customWidth="1"/>
    <col min="6918" max="6918" width="12" style="159" customWidth="1"/>
    <col min="6919" max="6920" width="11.5703125" style="159" customWidth="1"/>
    <col min="6921" max="7168" width="9.28515625" style="159"/>
    <col min="7169" max="7169" width="7.42578125" style="159" customWidth="1"/>
    <col min="7170" max="7170" width="29" style="159" customWidth="1"/>
    <col min="7171" max="7171" width="8.28515625" style="159" customWidth="1"/>
    <col min="7172" max="7172" width="4" style="159" customWidth="1"/>
    <col min="7173" max="7173" width="11.5703125" style="159" customWidth="1"/>
    <col min="7174" max="7174" width="12" style="159" customWidth="1"/>
    <col min="7175" max="7176" width="11.5703125" style="159" customWidth="1"/>
    <col min="7177" max="7424" width="9.28515625" style="159"/>
    <col min="7425" max="7425" width="7.42578125" style="159" customWidth="1"/>
    <col min="7426" max="7426" width="29" style="159" customWidth="1"/>
    <col min="7427" max="7427" width="8.28515625" style="159" customWidth="1"/>
    <col min="7428" max="7428" width="4" style="159" customWidth="1"/>
    <col min="7429" max="7429" width="11.5703125" style="159" customWidth="1"/>
    <col min="7430" max="7430" width="12" style="159" customWidth="1"/>
    <col min="7431" max="7432" width="11.5703125" style="159" customWidth="1"/>
    <col min="7433" max="7680" width="9.28515625" style="159"/>
    <col min="7681" max="7681" width="7.42578125" style="159" customWidth="1"/>
    <col min="7682" max="7682" width="29" style="159" customWidth="1"/>
    <col min="7683" max="7683" width="8.28515625" style="159" customWidth="1"/>
    <col min="7684" max="7684" width="4" style="159" customWidth="1"/>
    <col min="7685" max="7685" width="11.5703125" style="159" customWidth="1"/>
    <col min="7686" max="7686" width="12" style="159" customWidth="1"/>
    <col min="7687" max="7688" width="11.5703125" style="159" customWidth="1"/>
    <col min="7689" max="7936" width="9.28515625" style="159"/>
    <col min="7937" max="7937" width="7.42578125" style="159" customWidth="1"/>
    <col min="7938" max="7938" width="29" style="159" customWidth="1"/>
    <col min="7939" max="7939" width="8.28515625" style="159" customWidth="1"/>
    <col min="7940" max="7940" width="4" style="159" customWidth="1"/>
    <col min="7941" max="7941" width="11.5703125" style="159" customWidth="1"/>
    <col min="7942" max="7942" width="12" style="159" customWidth="1"/>
    <col min="7943" max="7944" width="11.5703125" style="159" customWidth="1"/>
    <col min="7945" max="8192" width="9.28515625" style="159"/>
    <col min="8193" max="8193" width="7.42578125" style="159" customWidth="1"/>
    <col min="8194" max="8194" width="29" style="159" customWidth="1"/>
    <col min="8195" max="8195" width="8.28515625" style="159" customWidth="1"/>
    <col min="8196" max="8196" width="4" style="159" customWidth="1"/>
    <col min="8197" max="8197" width="11.5703125" style="159" customWidth="1"/>
    <col min="8198" max="8198" width="12" style="159" customWidth="1"/>
    <col min="8199" max="8200" width="11.5703125" style="159" customWidth="1"/>
    <col min="8201" max="8448" width="9.28515625" style="159"/>
    <col min="8449" max="8449" width="7.42578125" style="159" customWidth="1"/>
    <col min="8450" max="8450" width="29" style="159" customWidth="1"/>
    <col min="8451" max="8451" width="8.28515625" style="159" customWidth="1"/>
    <col min="8452" max="8452" width="4" style="159" customWidth="1"/>
    <col min="8453" max="8453" width="11.5703125" style="159" customWidth="1"/>
    <col min="8454" max="8454" width="12" style="159" customWidth="1"/>
    <col min="8455" max="8456" width="11.5703125" style="159" customWidth="1"/>
    <col min="8457" max="8704" width="9.28515625" style="159"/>
    <col min="8705" max="8705" width="7.42578125" style="159" customWidth="1"/>
    <col min="8706" max="8706" width="29" style="159" customWidth="1"/>
    <col min="8707" max="8707" width="8.28515625" style="159" customWidth="1"/>
    <col min="8708" max="8708" width="4" style="159" customWidth="1"/>
    <col min="8709" max="8709" width="11.5703125" style="159" customWidth="1"/>
    <col min="8710" max="8710" width="12" style="159" customWidth="1"/>
    <col min="8711" max="8712" width="11.5703125" style="159" customWidth="1"/>
    <col min="8713" max="8960" width="9.28515625" style="159"/>
    <col min="8961" max="8961" width="7.42578125" style="159" customWidth="1"/>
    <col min="8962" max="8962" width="29" style="159" customWidth="1"/>
    <col min="8963" max="8963" width="8.28515625" style="159" customWidth="1"/>
    <col min="8964" max="8964" width="4" style="159" customWidth="1"/>
    <col min="8965" max="8965" width="11.5703125" style="159" customWidth="1"/>
    <col min="8966" max="8966" width="12" style="159" customWidth="1"/>
    <col min="8967" max="8968" width="11.5703125" style="159" customWidth="1"/>
    <col min="8969" max="9216" width="9.28515625" style="159"/>
    <col min="9217" max="9217" width="7.42578125" style="159" customWidth="1"/>
    <col min="9218" max="9218" width="29" style="159" customWidth="1"/>
    <col min="9219" max="9219" width="8.28515625" style="159" customWidth="1"/>
    <col min="9220" max="9220" width="4" style="159" customWidth="1"/>
    <col min="9221" max="9221" width="11.5703125" style="159" customWidth="1"/>
    <col min="9222" max="9222" width="12" style="159" customWidth="1"/>
    <col min="9223" max="9224" width="11.5703125" style="159" customWidth="1"/>
    <col min="9225" max="9472" width="9.28515625" style="159"/>
    <col min="9473" max="9473" width="7.42578125" style="159" customWidth="1"/>
    <col min="9474" max="9474" width="29" style="159" customWidth="1"/>
    <col min="9475" max="9475" width="8.28515625" style="159" customWidth="1"/>
    <col min="9476" max="9476" width="4" style="159" customWidth="1"/>
    <col min="9477" max="9477" width="11.5703125" style="159" customWidth="1"/>
    <col min="9478" max="9478" width="12" style="159" customWidth="1"/>
    <col min="9479" max="9480" width="11.5703125" style="159" customWidth="1"/>
    <col min="9481" max="9728" width="9.28515625" style="159"/>
    <col min="9729" max="9729" width="7.42578125" style="159" customWidth="1"/>
    <col min="9730" max="9730" width="29" style="159" customWidth="1"/>
    <col min="9731" max="9731" width="8.28515625" style="159" customWidth="1"/>
    <col min="9732" max="9732" width="4" style="159" customWidth="1"/>
    <col min="9733" max="9733" width="11.5703125" style="159" customWidth="1"/>
    <col min="9734" max="9734" width="12" style="159" customWidth="1"/>
    <col min="9735" max="9736" width="11.5703125" style="159" customWidth="1"/>
    <col min="9737" max="9984" width="9.28515625" style="159"/>
    <col min="9985" max="9985" width="7.42578125" style="159" customWidth="1"/>
    <col min="9986" max="9986" width="29" style="159" customWidth="1"/>
    <col min="9987" max="9987" width="8.28515625" style="159" customWidth="1"/>
    <col min="9988" max="9988" width="4" style="159" customWidth="1"/>
    <col min="9989" max="9989" width="11.5703125" style="159" customWidth="1"/>
    <col min="9990" max="9990" width="12" style="159" customWidth="1"/>
    <col min="9991" max="9992" width="11.5703125" style="159" customWidth="1"/>
    <col min="9993" max="10240" width="9.28515625" style="159"/>
    <col min="10241" max="10241" width="7.42578125" style="159" customWidth="1"/>
    <col min="10242" max="10242" width="29" style="159" customWidth="1"/>
    <col min="10243" max="10243" width="8.28515625" style="159" customWidth="1"/>
    <col min="10244" max="10244" width="4" style="159" customWidth="1"/>
    <col min="10245" max="10245" width="11.5703125" style="159" customWidth="1"/>
    <col min="10246" max="10246" width="12" style="159" customWidth="1"/>
    <col min="10247" max="10248" width="11.5703125" style="159" customWidth="1"/>
    <col min="10249" max="10496" width="9.28515625" style="159"/>
    <col min="10497" max="10497" width="7.42578125" style="159" customWidth="1"/>
    <col min="10498" max="10498" width="29" style="159" customWidth="1"/>
    <col min="10499" max="10499" width="8.28515625" style="159" customWidth="1"/>
    <col min="10500" max="10500" width="4" style="159" customWidth="1"/>
    <col min="10501" max="10501" width="11.5703125" style="159" customWidth="1"/>
    <col min="10502" max="10502" width="12" style="159" customWidth="1"/>
    <col min="10503" max="10504" width="11.5703125" style="159" customWidth="1"/>
    <col min="10505" max="10752" width="9.28515625" style="159"/>
    <col min="10753" max="10753" width="7.42578125" style="159" customWidth="1"/>
    <col min="10754" max="10754" width="29" style="159" customWidth="1"/>
    <col min="10755" max="10755" width="8.28515625" style="159" customWidth="1"/>
    <col min="10756" max="10756" width="4" style="159" customWidth="1"/>
    <col min="10757" max="10757" width="11.5703125" style="159" customWidth="1"/>
    <col min="10758" max="10758" width="12" style="159" customWidth="1"/>
    <col min="10759" max="10760" width="11.5703125" style="159" customWidth="1"/>
    <col min="10761" max="11008" width="9.28515625" style="159"/>
    <col min="11009" max="11009" width="7.42578125" style="159" customWidth="1"/>
    <col min="11010" max="11010" width="29" style="159" customWidth="1"/>
    <col min="11011" max="11011" width="8.28515625" style="159" customWidth="1"/>
    <col min="11012" max="11012" width="4" style="159" customWidth="1"/>
    <col min="11013" max="11013" width="11.5703125" style="159" customWidth="1"/>
    <col min="11014" max="11014" width="12" style="159" customWidth="1"/>
    <col min="11015" max="11016" width="11.5703125" style="159" customWidth="1"/>
    <col min="11017" max="11264" width="9.28515625" style="159"/>
    <col min="11265" max="11265" width="7.42578125" style="159" customWidth="1"/>
    <col min="11266" max="11266" width="29" style="159" customWidth="1"/>
    <col min="11267" max="11267" width="8.28515625" style="159" customWidth="1"/>
    <col min="11268" max="11268" width="4" style="159" customWidth="1"/>
    <col min="11269" max="11269" width="11.5703125" style="159" customWidth="1"/>
    <col min="11270" max="11270" width="12" style="159" customWidth="1"/>
    <col min="11271" max="11272" width="11.5703125" style="159" customWidth="1"/>
    <col min="11273" max="11520" width="9.28515625" style="159"/>
    <col min="11521" max="11521" width="7.42578125" style="159" customWidth="1"/>
    <col min="11522" max="11522" width="29" style="159" customWidth="1"/>
    <col min="11523" max="11523" width="8.28515625" style="159" customWidth="1"/>
    <col min="11524" max="11524" width="4" style="159" customWidth="1"/>
    <col min="11525" max="11525" width="11.5703125" style="159" customWidth="1"/>
    <col min="11526" max="11526" width="12" style="159" customWidth="1"/>
    <col min="11527" max="11528" width="11.5703125" style="159" customWidth="1"/>
    <col min="11529" max="11776" width="9.28515625" style="159"/>
    <col min="11777" max="11777" width="7.42578125" style="159" customWidth="1"/>
    <col min="11778" max="11778" width="29" style="159" customWidth="1"/>
    <col min="11779" max="11779" width="8.28515625" style="159" customWidth="1"/>
    <col min="11780" max="11780" width="4" style="159" customWidth="1"/>
    <col min="11781" max="11781" width="11.5703125" style="159" customWidth="1"/>
    <col min="11782" max="11782" width="12" style="159" customWidth="1"/>
    <col min="11783" max="11784" width="11.5703125" style="159" customWidth="1"/>
    <col min="11785" max="12032" width="9.28515625" style="159"/>
    <col min="12033" max="12033" width="7.42578125" style="159" customWidth="1"/>
    <col min="12034" max="12034" width="29" style="159" customWidth="1"/>
    <col min="12035" max="12035" width="8.28515625" style="159" customWidth="1"/>
    <col min="12036" max="12036" width="4" style="159" customWidth="1"/>
    <col min="12037" max="12037" width="11.5703125" style="159" customWidth="1"/>
    <col min="12038" max="12038" width="12" style="159" customWidth="1"/>
    <col min="12039" max="12040" width="11.5703125" style="159" customWidth="1"/>
    <col min="12041" max="12288" width="9.28515625" style="159"/>
    <col min="12289" max="12289" width="7.42578125" style="159" customWidth="1"/>
    <col min="12290" max="12290" width="29" style="159" customWidth="1"/>
    <col min="12291" max="12291" width="8.28515625" style="159" customWidth="1"/>
    <col min="12292" max="12292" width="4" style="159" customWidth="1"/>
    <col min="12293" max="12293" width="11.5703125" style="159" customWidth="1"/>
    <col min="12294" max="12294" width="12" style="159" customWidth="1"/>
    <col min="12295" max="12296" width="11.5703125" style="159" customWidth="1"/>
    <col min="12297" max="12544" width="9.28515625" style="159"/>
    <col min="12545" max="12545" width="7.42578125" style="159" customWidth="1"/>
    <col min="12546" max="12546" width="29" style="159" customWidth="1"/>
    <col min="12547" max="12547" width="8.28515625" style="159" customWidth="1"/>
    <col min="12548" max="12548" width="4" style="159" customWidth="1"/>
    <col min="12549" max="12549" width="11.5703125" style="159" customWidth="1"/>
    <col min="12550" max="12550" width="12" style="159" customWidth="1"/>
    <col min="12551" max="12552" width="11.5703125" style="159" customWidth="1"/>
    <col min="12553" max="12800" width="9.28515625" style="159"/>
    <col min="12801" max="12801" width="7.42578125" style="159" customWidth="1"/>
    <col min="12802" max="12802" width="29" style="159" customWidth="1"/>
    <col min="12803" max="12803" width="8.28515625" style="159" customWidth="1"/>
    <col min="12804" max="12804" width="4" style="159" customWidth="1"/>
    <col min="12805" max="12805" width="11.5703125" style="159" customWidth="1"/>
    <col min="12806" max="12806" width="12" style="159" customWidth="1"/>
    <col min="12807" max="12808" width="11.5703125" style="159" customWidth="1"/>
    <col min="12809" max="13056" width="9.28515625" style="159"/>
    <col min="13057" max="13057" width="7.42578125" style="159" customWidth="1"/>
    <col min="13058" max="13058" width="29" style="159" customWidth="1"/>
    <col min="13059" max="13059" width="8.28515625" style="159" customWidth="1"/>
    <col min="13060" max="13060" width="4" style="159" customWidth="1"/>
    <col min="13061" max="13061" width="11.5703125" style="159" customWidth="1"/>
    <col min="13062" max="13062" width="12" style="159" customWidth="1"/>
    <col min="13063" max="13064" width="11.5703125" style="159" customWidth="1"/>
    <col min="13065" max="13312" width="9.28515625" style="159"/>
    <col min="13313" max="13313" width="7.42578125" style="159" customWidth="1"/>
    <col min="13314" max="13314" width="29" style="159" customWidth="1"/>
    <col min="13315" max="13315" width="8.28515625" style="159" customWidth="1"/>
    <col min="13316" max="13316" width="4" style="159" customWidth="1"/>
    <col min="13317" max="13317" width="11.5703125" style="159" customWidth="1"/>
    <col min="13318" max="13318" width="12" style="159" customWidth="1"/>
    <col min="13319" max="13320" width="11.5703125" style="159" customWidth="1"/>
    <col min="13321" max="13568" width="9.28515625" style="159"/>
    <col min="13569" max="13569" width="7.42578125" style="159" customWidth="1"/>
    <col min="13570" max="13570" width="29" style="159" customWidth="1"/>
    <col min="13571" max="13571" width="8.28515625" style="159" customWidth="1"/>
    <col min="13572" max="13572" width="4" style="159" customWidth="1"/>
    <col min="13573" max="13573" width="11.5703125" style="159" customWidth="1"/>
    <col min="13574" max="13574" width="12" style="159" customWidth="1"/>
    <col min="13575" max="13576" width="11.5703125" style="159" customWidth="1"/>
    <col min="13577" max="13824" width="9.28515625" style="159"/>
    <col min="13825" max="13825" width="7.42578125" style="159" customWidth="1"/>
    <col min="13826" max="13826" width="29" style="159" customWidth="1"/>
    <col min="13827" max="13827" width="8.28515625" style="159" customWidth="1"/>
    <col min="13828" max="13828" width="4" style="159" customWidth="1"/>
    <col min="13829" max="13829" width="11.5703125" style="159" customWidth="1"/>
    <col min="13830" max="13830" width="12" style="159" customWidth="1"/>
    <col min="13831" max="13832" width="11.5703125" style="159" customWidth="1"/>
    <col min="13833" max="14080" width="9.28515625" style="159"/>
    <col min="14081" max="14081" width="7.42578125" style="159" customWidth="1"/>
    <col min="14082" max="14082" width="29" style="159" customWidth="1"/>
    <col min="14083" max="14083" width="8.28515625" style="159" customWidth="1"/>
    <col min="14084" max="14084" width="4" style="159" customWidth="1"/>
    <col min="14085" max="14085" width="11.5703125" style="159" customWidth="1"/>
    <col min="14086" max="14086" width="12" style="159" customWidth="1"/>
    <col min="14087" max="14088" width="11.5703125" style="159" customWidth="1"/>
    <col min="14089" max="14336" width="9.28515625" style="159"/>
    <col min="14337" max="14337" width="7.42578125" style="159" customWidth="1"/>
    <col min="14338" max="14338" width="29" style="159" customWidth="1"/>
    <col min="14339" max="14339" width="8.28515625" style="159" customWidth="1"/>
    <col min="14340" max="14340" width="4" style="159" customWidth="1"/>
    <col min="14341" max="14341" width="11.5703125" style="159" customWidth="1"/>
    <col min="14342" max="14342" width="12" style="159" customWidth="1"/>
    <col min="14343" max="14344" width="11.5703125" style="159" customWidth="1"/>
    <col min="14345" max="14592" width="9.28515625" style="159"/>
    <col min="14593" max="14593" width="7.42578125" style="159" customWidth="1"/>
    <col min="14594" max="14594" width="29" style="159" customWidth="1"/>
    <col min="14595" max="14595" width="8.28515625" style="159" customWidth="1"/>
    <col min="14596" max="14596" width="4" style="159" customWidth="1"/>
    <col min="14597" max="14597" width="11.5703125" style="159" customWidth="1"/>
    <col min="14598" max="14598" width="12" style="159" customWidth="1"/>
    <col min="14599" max="14600" width="11.5703125" style="159" customWidth="1"/>
    <col min="14601" max="14848" width="9.28515625" style="159"/>
    <col min="14849" max="14849" width="7.42578125" style="159" customWidth="1"/>
    <col min="14850" max="14850" width="29" style="159" customWidth="1"/>
    <col min="14851" max="14851" width="8.28515625" style="159" customWidth="1"/>
    <col min="14852" max="14852" width="4" style="159" customWidth="1"/>
    <col min="14853" max="14853" width="11.5703125" style="159" customWidth="1"/>
    <col min="14854" max="14854" width="12" style="159" customWidth="1"/>
    <col min="14855" max="14856" width="11.5703125" style="159" customWidth="1"/>
    <col min="14857" max="15104" width="9.28515625" style="159"/>
    <col min="15105" max="15105" width="7.42578125" style="159" customWidth="1"/>
    <col min="15106" max="15106" width="29" style="159" customWidth="1"/>
    <col min="15107" max="15107" width="8.28515625" style="159" customWidth="1"/>
    <col min="15108" max="15108" width="4" style="159" customWidth="1"/>
    <col min="15109" max="15109" width="11.5703125" style="159" customWidth="1"/>
    <col min="15110" max="15110" width="12" style="159" customWidth="1"/>
    <col min="15111" max="15112" width="11.5703125" style="159" customWidth="1"/>
    <col min="15113" max="15360" width="9.28515625" style="159"/>
    <col min="15361" max="15361" width="7.42578125" style="159" customWidth="1"/>
    <col min="15362" max="15362" width="29" style="159" customWidth="1"/>
    <col min="15363" max="15363" width="8.28515625" style="159" customWidth="1"/>
    <col min="15364" max="15364" width="4" style="159" customWidth="1"/>
    <col min="15365" max="15365" width="11.5703125" style="159" customWidth="1"/>
    <col min="15366" max="15366" width="12" style="159" customWidth="1"/>
    <col min="15367" max="15368" width="11.5703125" style="159" customWidth="1"/>
    <col min="15369" max="15616" width="9.28515625" style="159"/>
    <col min="15617" max="15617" width="7.42578125" style="159" customWidth="1"/>
    <col min="15618" max="15618" width="29" style="159" customWidth="1"/>
    <col min="15619" max="15619" width="8.28515625" style="159" customWidth="1"/>
    <col min="15620" max="15620" width="4" style="159" customWidth="1"/>
    <col min="15621" max="15621" width="11.5703125" style="159" customWidth="1"/>
    <col min="15622" max="15622" width="12" style="159" customWidth="1"/>
    <col min="15623" max="15624" width="11.5703125" style="159" customWidth="1"/>
    <col min="15625" max="15872" width="9.28515625" style="159"/>
    <col min="15873" max="15873" width="7.42578125" style="159" customWidth="1"/>
    <col min="15874" max="15874" width="29" style="159" customWidth="1"/>
    <col min="15875" max="15875" width="8.28515625" style="159" customWidth="1"/>
    <col min="15876" max="15876" width="4" style="159" customWidth="1"/>
    <col min="15877" max="15877" width="11.5703125" style="159" customWidth="1"/>
    <col min="15878" max="15878" width="12" style="159" customWidth="1"/>
    <col min="15879" max="15880" width="11.5703125" style="159" customWidth="1"/>
    <col min="15881" max="16128" width="9.28515625" style="159"/>
    <col min="16129" max="16129" width="7.42578125" style="159" customWidth="1"/>
    <col min="16130" max="16130" width="29" style="159" customWidth="1"/>
    <col min="16131" max="16131" width="8.28515625" style="159" customWidth="1"/>
    <col min="16132" max="16132" width="4" style="159" customWidth="1"/>
    <col min="16133" max="16133" width="11.5703125" style="159" customWidth="1"/>
    <col min="16134" max="16134" width="12" style="159" customWidth="1"/>
    <col min="16135" max="16136" width="11.5703125" style="159" customWidth="1"/>
    <col min="16137" max="16384" width="9.28515625" style="159"/>
  </cols>
  <sheetData>
    <row r="1" spans="1:8" s="154" customFormat="1" ht="14.25">
      <c r="A1" s="578" t="s">
        <v>102</v>
      </c>
      <c r="B1" s="579"/>
      <c r="C1" s="579"/>
      <c r="D1" s="579"/>
      <c r="E1" s="579"/>
      <c r="F1" s="579"/>
      <c r="G1" s="579"/>
      <c r="H1" s="580"/>
    </row>
    <row r="2" spans="1:8" s="154" customFormat="1" ht="14.25">
      <c r="A2" s="581" t="s">
        <v>59</v>
      </c>
      <c r="B2" s="582"/>
      <c r="C2" s="582"/>
      <c r="D2" s="582"/>
      <c r="E2" s="582"/>
      <c r="F2" s="582"/>
      <c r="G2" s="582"/>
      <c r="H2" s="583"/>
    </row>
    <row r="3" spans="1:8" s="154" customFormat="1" ht="14.25">
      <c r="A3" s="581" t="s">
        <v>103</v>
      </c>
      <c r="B3" s="582"/>
      <c r="C3" s="582"/>
      <c r="D3" s="582"/>
      <c r="E3" s="582"/>
      <c r="F3" s="582"/>
      <c r="G3" s="582"/>
      <c r="H3" s="583"/>
    </row>
    <row r="4" spans="1:8" s="154" customFormat="1" ht="14.25">
      <c r="A4" s="155"/>
      <c r="B4" s="156"/>
      <c r="C4" s="156"/>
      <c r="D4" s="156"/>
      <c r="E4" s="156"/>
      <c r="F4" s="156"/>
      <c r="G4" s="156"/>
      <c r="H4" s="157"/>
    </row>
    <row r="5" spans="1:8" s="154" customFormat="1" ht="14.25">
      <c r="A5" s="581" t="s">
        <v>104</v>
      </c>
      <c r="B5" s="582"/>
      <c r="C5" s="582"/>
      <c r="D5" s="582"/>
      <c r="E5" s="582"/>
      <c r="F5" s="582"/>
      <c r="G5" s="582"/>
      <c r="H5" s="583"/>
    </row>
    <row r="6" spans="1:8">
      <c r="A6" s="158"/>
      <c r="H6" s="160"/>
    </row>
    <row r="7" spans="1:8" ht="15" customHeight="1">
      <c r="A7" s="584" t="s">
        <v>105</v>
      </c>
      <c r="B7" s="585"/>
      <c r="C7" s="161" t="s">
        <v>106</v>
      </c>
      <c r="D7" s="586" t="s">
        <v>107</v>
      </c>
      <c r="E7" s="586"/>
      <c r="F7" s="586" t="s">
        <v>108</v>
      </c>
      <c r="G7" s="586"/>
      <c r="H7" s="587"/>
    </row>
    <row r="8" spans="1:8" ht="15" customHeight="1">
      <c r="A8" s="588" t="s">
        <v>109</v>
      </c>
      <c r="B8" s="590" t="s">
        <v>110</v>
      </c>
      <c r="C8" s="591"/>
      <c r="D8" s="592"/>
      <c r="E8" s="596" t="s">
        <v>111</v>
      </c>
      <c r="F8" s="597"/>
      <c r="G8" s="596" t="s">
        <v>112</v>
      </c>
      <c r="H8" s="598"/>
    </row>
    <row r="9" spans="1:8" ht="30" customHeight="1">
      <c r="A9" s="589"/>
      <c r="B9" s="593"/>
      <c r="C9" s="594"/>
      <c r="D9" s="595"/>
      <c r="E9" s="162" t="s">
        <v>113</v>
      </c>
      <c r="F9" s="162" t="s">
        <v>114</v>
      </c>
      <c r="G9" s="162" t="s">
        <v>113</v>
      </c>
      <c r="H9" s="163" t="s">
        <v>114</v>
      </c>
    </row>
    <row r="10" spans="1:8" ht="15" customHeight="1">
      <c r="A10" s="565" t="s">
        <v>115</v>
      </c>
      <c r="B10" s="566"/>
      <c r="C10" s="566"/>
      <c r="D10" s="566"/>
      <c r="E10" s="566"/>
      <c r="F10" s="566"/>
      <c r="G10" s="566"/>
      <c r="H10" s="577"/>
    </row>
    <row r="11" spans="1:8" ht="15" customHeight="1">
      <c r="A11" s="164" t="s">
        <v>116</v>
      </c>
      <c r="B11" s="568" t="s">
        <v>117</v>
      </c>
      <c r="C11" s="569"/>
      <c r="D11" s="570"/>
      <c r="E11" s="165">
        <v>0</v>
      </c>
      <c r="F11" s="165">
        <v>0</v>
      </c>
      <c r="G11" s="166">
        <v>0.2</v>
      </c>
      <c r="H11" s="167">
        <v>0.2</v>
      </c>
    </row>
    <row r="12" spans="1:8" ht="15" customHeight="1">
      <c r="A12" s="168" t="s">
        <v>118</v>
      </c>
      <c r="B12" s="571" t="s">
        <v>119</v>
      </c>
      <c r="C12" s="572"/>
      <c r="D12" s="573"/>
      <c r="E12" s="169">
        <v>1.4999999999999999E-2</v>
      </c>
      <c r="F12" s="169">
        <v>1.4999999999999999E-2</v>
      </c>
      <c r="G12" s="170">
        <v>1.4999999999999999E-2</v>
      </c>
      <c r="H12" s="171">
        <v>1.4999999999999999E-2</v>
      </c>
    </row>
    <row r="13" spans="1:8" ht="15" customHeight="1">
      <c r="A13" s="164" t="s">
        <v>120</v>
      </c>
      <c r="B13" s="568" t="s">
        <v>121</v>
      </c>
      <c r="C13" s="569"/>
      <c r="D13" s="570"/>
      <c r="E13" s="165">
        <v>0.01</v>
      </c>
      <c r="F13" s="165">
        <v>0.01</v>
      </c>
      <c r="G13" s="166">
        <v>0.01</v>
      </c>
      <c r="H13" s="167">
        <v>0.01</v>
      </c>
    </row>
    <row r="14" spans="1:8" ht="15" customHeight="1">
      <c r="A14" s="168" t="s">
        <v>122</v>
      </c>
      <c r="B14" s="571" t="s">
        <v>123</v>
      </c>
      <c r="C14" s="572"/>
      <c r="D14" s="573"/>
      <c r="E14" s="169">
        <v>2E-3</v>
      </c>
      <c r="F14" s="169">
        <v>2E-3</v>
      </c>
      <c r="G14" s="170">
        <v>2E-3</v>
      </c>
      <c r="H14" s="171">
        <v>2E-3</v>
      </c>
    </row>
    <row r="15" spans="1:8" ht="15" customHeight="1">
      <c r="A15" s="164" t="s">
        <v>124</v>
      </c>
      <c r="B15" s="568" t="s">
        <v>125</v>
      </c>
      <c r="C15" s="569"/>
      <c r="D15" s="570"/>
      <c r="E15" s="165">
        <v>6.0000000000000001E-3</v>
      </c>
      <c r="F15" s="165">
        <v>6.0000000000000001E-3</v>
      </c>
      <c r="G15" s="166">
        <v>6.0000000000000001E-3</v>
      </c>
      <c r="H15" s="167">
        <v>6.0000000000000001E-3</v>
      </c>
    </row>
    <row r="16" spans="1:8" ht="15" customHeight="1">
      <c r="A16" s="168" t="s">
        <v>126</v>
      </c>
      <c r="B16" s="571" t="s">
        <v>127</v>
      </c>
      <c r="C16" s="572"/>
      <c r="D16" s="573"/>
      <c r="E16" s="169">
        <v>2.5000000000000001E-2</v>
      </c>
      <c r="F16" s="169">
        <v>2.5000000000000001E-2</v>
      </c>
      <c r="G16" s="170">
        <v>2.5000000000000001E-2</v>
      </c>
      <c r="H16" s="171">
        <v>2.5000000000000001E-2</v>
      </c>
    </row>
    <row r="17" spans="1:8" ht="15" customHeight="1">
      <c r="A17" s="164" t="s">
        <v>128</v>
      </c>
      <c r="B17" s="568" t="s">
        <v>129</v>
      </c>
      <c r="C17" s="569"/>
      <c r="D17" s="570"/>
      <c r="E17" s="165">
        <v>0.03</v>
      </c>
      <c r="F17" s="165">
        <v>0.03</v>
      </c>
      <c r="G17" s="166">
        <v>0.03</v>
      </c>
      <c r="H17" s="167">
        <v>0.03</v>
      </c>
    </row>
    <row r="18" spans="1:8" ht="15" customHeight="1">
      <c r="A18" s="168" t="s">
        <v>130</v>
      </c>
      <c r="B18" s="571" t="s">
        <v>131</v>
      </c>
      <c r="C18" s="572"/>
      <c r="D18" s="573"/>
      <c r="E18" s="169">
        <v>0.08</v>
      </c>
      <c r="F18" s="169">
        <v>0.08</v>
      </c>
      <c r="G18" s="170">
        <v>0.08</v>
      </c>
      <c r="H18" s="171">
        <v>0.08</v>
      </c>
    </row>
    <row r="19" spans="1:8" ht="15" customHeight="1">
      <c r="A19" s="164" t="s">
        <v>132</v>
      </c>
      <c r="B19" s="568" t="s">
        <v>133</v>
      </c>
      <c r="C19" s="569"/>
      <c r="D19" s="570"/>
      <c r="E19" s="165">
        <v>0</v>
      </c>
      <c r="F19" s="165">
        <v>0</v>
      </c>
      <c r="G19" s="166">
        <v>0</v>
      </c>
      <c r="H19" s="167">
        <v>0</v>
      </c>
    </row>
    <row r="20" spans="1:8" ht="15" customHeight="1">
      <c r="A20" s="172" t="s">
        <v>134</v>
      </c>
      <c r="B20" s="574" t="s">
        <v>135</v>
      </c>
      <c r="C20" s="575"/>
      <c r="D20" s="576"/>
      <c r="E20" s="173">
        <v>0.16800000000000001</v>
      </c>
      <c r="F20" s="173">
        <v>0.16800000000000001</v>
      </c>
      <c r="G20" s="174">
        <v>0.36799999999999999</v>
      </c>
      <c r="H20" s="175">
        <v>0.36799999999999999</v>
      </c>
    </row>
    <row r="21" spans="1:8" ht="15" customHeight="1">
      <c r="A21" s="565" t="s">
        <v>136</v>
      </c>
      <c r="B21" s="566"/>
      <c r="C21" s="566"/>
      <c r="D21" s="566"/>
      <c r="E21" s="566"/>
      <c r="F21" s="566"/>
      <c r="G21" s="566"/>
      <c r="H21" s="577"/>
    </row>
    <row r="22" spans="1:8" ht="15" customHeight="1">
      <c r="A22" s="164" t="s">
        <v>137</v>
      </c>
      <c r="B22" s="568" t="s">
        <v>138</v>
      </c>
      <c r="C22" s="569"/>
      <c r="D22" s="570"/>
      <c r="E22" s="165">
        <v>0.18060000000000001</v>
      </c>
      <c r="F22" s="176" t="s">
        <v>139</v>
      </c>
      <c r="G22" s="166">
        <v>0.18060000000000001</v>
      </c>
      <c r="H22" s="177" t="s">
        <v>139</v>
      </c>
    </row>
    <row r="23" spans="1:8" ht="15" customHeight="1">
      <c r="A23" s="168" t="s">
        <v>140</v>
      </c>
      <c r="B23" s="571" t="s">
        <v>141</v>
      </c>
      <c r="C23" s="572"/>
      <c r="D23" s="573"/>
      <c r="E23" s="169">
        <v>4.3299999999999998E-2</v>
      </c>
      <c r="F23" s="178" t="s">
        <v>139</v>
      </c>
      <c r="G23" s="170">
        <v>4.3299999999999998E-2</v>
      </c>
      <c r="H23" s="179" t="s">
        <v>139</v>
      </c>
    </row>
    <row r="24" spans="1:8" ht="15" customHeight="1">
      <c r="A24" s="164" t="s">
        <v>142</v>
      </c>
      <c r="B24" s="568" t="s">
        <v>143</v>
      </c>
      <c r="C24" s="569"/>
      <c r="D24" s="570"/>
      <c r="E24" s="165">
        <v>8.8000000000000005E-3</v>
      </c>
      <c r="F24" s="165">
        <v>6.7000000000000002E-3</v>
      </c>
      <c r="G24" s="166">
        <v>8.8000000000000005E-3</v>
      </c>
      <c r="H24" s="167">
        <v>6.7000000000000002E-3</v>
      </c>
    </row>
    <row r="25" spans="1:8" ht="15" customHeight="1">
      <c r="A25" s="168" t="s">
        <v>144</v>
      </c>
      <c r="B25" s="571" t="s">
        <v>145</v>
      </c>
      <c r="C25" s="572"/>
      <c r="D25" s="573"/>
      <c r="E25" s="169">
        <v>0.1087</v>
      </c>
      <c r="F25" s="169">
        <v>8.3299999999999999E-2</v>
      </c>
      <c r="G25" s="170">
        <v>0.1087</v>
      </c>
      <c r="H25" s="171">
        <v>8.3299999999999999E-2</v>
      </c>
    </row>
    <row r="26" spans="1:8" ht="15" customHeight="1">
      <c r="A26" s="164" t="s">
        <v>146</v>
      </c>
      <c r="B26" s="568" t="s">
        <v>147</v>
      </c>
      <c r="C26" s="569"/>
      <c r="D26" s="570"/>
      <c r="E26" s="165">
        <v>6.9999999999999999E-4</v>
      </c>
      <c r="F26" s="165">
        <v>5.9999999999999995E-4</v>
      </c>
      <c r="G26" s="166">
        <v>6.9999999999999999E-4</v>
      </c>
      <c r="H26" s="167">
        <v>5.9999999999999995E-4</v>
      </c>
    </row>
    <row r="27" spans="1:8" ht="15" customHeight="1">
      <c r="A27" s="168" t="s">
        <v>148</v>
      </c>
      <c r="B27" s="571" t="s">
        <v>149</v>
      </c>
      <c r="C27" s="572"/>
      <c r="D27" s="573"/>
      <c r="E27" s="169">
        <v>7.1999999999999998E-3</v>
      </c>
      <c r="F27" s="169">
        <v>5.5999999999999999E-3</v>
      </c>
      <c r="G27" s="170">
        <v>7.1999999999999998E-3</v>
      </c>
      <c r="H27" s="171">
        <v>5.5999999999999999E-3</v>
      </c>
    </row>
    <row r="28" spans="1:8" ht="15" customHeight="1">
      <c r="A28" s="164" t="s">
        <v>150</v>
      </c>
      <c r="B28" s="568" t="s">
        <v>151</v>
      </c>
      <c r="C28" s="569"/>
      <c r="D28" s="570"/>
      <c r="E28" s="165">
        <v>2.1899999999999999E-2</v>
      </c>
      <c r="F28" s="176" t="s">
        <v>139</v>
      </c>
      <c r="G28" s="166">
        <v>2.1899999999999999E-2</v>
      </c>
      <c r="H28" s="177" t="s">
        <v>139</v>
      </c>
    </row>
    <row r="29" spans="1:8" ht="15" customHeight="1">
      <c r="A29" s="168" t="s">
        <v>152</v>
      </c>
      <c r="B29" s="571" t="s">
        <v>153</v>
      </c>
      <c r="C29" s="572"/>
      <c r="D29" s="573"/>
      <c r="E29" s="169">
        <v>1.1000000000000001E-3</v>
      </c>
      <c r="F29" s="169">
        <v>8.0000000000000004E-4</v>
      </c>
      <c r="G29" s="170">
        <v>1.1000000000000001E-3</v>
      </c>
      <c r="H29" s="171">
        <v>8.0000000000000004E-4</v>
      </c>
    </row>
    <row r="30" spans="1:8" ht="15" customHeight="1">
      <c r="A30" s="164" t="s">
        <v>154</v>
      </c>
      <c r="B30" s="568" t="s">
        <v>155</v>
      </c>
      <c r="C30" s="569"/>
      <c r="D30" s="570"/>
      <c r="E30" s="165">
        <v>7.9600000000000004E-2</v>
      </c>
      <c r="F30" s="165">
        <v>6.0999999999999999E-2</v>
      </c>
      <c r="G30" s="166">
        <v>7.9600000000000004E-2</v>
      </c>
      <c r="H30" s="167">
        <v>6.0999999999999999E-2</v>
      </c>
    </row>
    <row r="31" spans="1:8" ht="15" customHeight="1">
      <c r="A31" s="168" t="s">
        <v>156</v>
      </c>
      <c r="B31" s="571" t="s">
        <v>157</v>
      </c>
      <c r="C31" s="572"/>
      <c r="D31" s="573"/>
      <c r="E31" s="169">
        <v>2.9999999999999997E-4</v>
      </c>
      <c r="F31" s="169">
        <v>2.9999999999999997E-4</v>
      </c>
      <c r="G31" s="170">
        <v>2.9999999999999997E-4</v>
      </c>
      <c r="H31" s="171">
        <v>2.9999999999999997E-4</v>
      </c>
    </row>
    <row r="32" spans="1:8" ht="15" customHeight="1">
      <c r="A32" s="180" t="s">
        <v>158</v>
      </c>
      <c r="B32" s="562" t="s">
        <v>135</v>
      </c>
      <c r="C32" s="563"/>
      <c r="D32" s="564"/>
      <c r="E32" s="181">
        <v>0.45219999999999999</v>
      </c>
      <c r="F32" s="181">
        <v>0.1583</v>
      </c>
      <c r="G32" s="182">
        <v>0.45219999999999999</v>
      </c>
      <c r="H32" s="183">
        <v>0.1583</v>
      </c>
    </row>
    <row r="33" spans="1:8" ht="15" customHeight="1">
      <c r="A33" s="565" t="s">
        <v>159</v>
      </c>
      <c r="B33" s="566"/>
      <c r="C33" s="566"/>
      <c r="D33" s="566"/>
      <c r="E33" s="566"/>
      <c r="F33" s="566"/>
      <c r="G33" s="566"/>
      <c r="H33" s="577"/>
    </row>
    <row r="34" spans="1:8" ht="15" customHeight="1">
      <c r="A34" s="164" t="s">
        <v>160</v>
      </c>
      <c r="B34" s="568" t="s">
        <v>161</v>
      </c>
      <c r="C34" s="569"/>
      <c r="D34" s="570"/>
      <c r="E34" s="165">
        <v>4.7300000000000002E-2</v>
      </c>
      <c r="F34" s="165">
        <v>3.6299999999999999E-2</v>
      </c>
      <c r="G34" s="166">
        <v>4.7300000000000002E-2</v>
      </c>
      <c r="H34" s="167">
        <v>3.6299999999999999E-2</v>
      </c>
    </row>
    <row r="35" spans="1:8" ht="15" customHeight="1">
      <c r="A35" s="168" t="s">
        <v>162</v>
      </c>
      <c r="B35" s="571" t="s">
        <v>163</v>
      </c>
      <c r="C35" s="572"/>
      <c r="D35" s="573"/>
      <c r="E35" s="169">
        <v>1.1000000000000001E-3</v>
      </c>
      <c r="F35" s="169">
        <v>8.9999999999999998E-4</v>
      </c>
      <c r="G35" s="170">
        <v>1.1000000000000001E-3</v>
      </c>
      <c r="H35" s="171">
        <v>8.9999999999999998E-4</v>
      </c>
    </row>
    <row r="36" spans="1:8" ht="15" customHeight="1">
      <c r="A36" s="164" t="s">
        <v>164</v>
      </c>
      <c r="B36" s="568" t="s">
        <v>165</v>
      </c>
      <c r="C36" s="569"/>
      <c r="D36" s="570"/>
      <c r="E36" s="165">
        <v>5.3100000000000001E-2</v>
      </c>
      <c r="F36" s="165">
        <v>4.07E-2</v>
      </c>
      <c r="G36" s="166">
        <v>5.3100000000000001E-2</v>
      </c>
      <c r="H36" s="167">
        <v>4.07E-2</v>
      </c>
    </row>
    <row r="37" spans="1:8" ht="15" customHeight="1">
      <c r="A37" s="168" t="s">
        <v>166</v>
      </c>
      <c r="B37" s="571" t="s">
        <v>167</v>
      </c>
      <c r="C37" s="572"/>
      <c r="D37" s="573"/>
      <c r="E37" s="169">
        <v>3.7600000000000001E-2</v>
      </c>
      <c r="F37" s="169">
        <v>2.8799999999999999E-2</v>
      </c>
      <c r="G37" s="170">
        <v>3.7600000000000001E-2</v>
      </c>
      <c r="H37" s="171">
        <v>2.8799999999999999E-2</v>
      </c>
    </row>
    <row r="38" spans="1:8" ht="15" customHeight="1">
      <c r="A38" s="164" t="s">
        <v>168</v>
      </c>
      <c r="B38" s="568" t="s">
        <v>169</v>
      </c>
      <c r="C38" s="569"/>
      <c r="D38" s="570"/>
      <c r="E38" s="165">
        <v>4.0000000000000001E-3</v>
      </c>
      <c r="F38" s="165">
        <v>3.0999999999999999E-3</v>
      </c>
      <c r="G38" s="166">
        <v>4.0000000000000001E-3</v>
      </c>
      <c r="H38" s="167">
        <v>3.0999999999999999E-3</v>
      </c>
    </row>
    <row r="39" spans="1:8" ht="15" customHeight="1">
      <c r="A39" s="172" t="s">
        <v>170</v>
      </c>
      <c r="B39" s="574" t="s">
        <v>135</v>
      </c>
      <c r="C39" s="575"/>
      <c r="D39" s="576"/>
      <c r="E39" s="173">
        <v>0.1431</v>
      </c>
      <c r="F39" s="173">
        <v>0.10979999999999999</v>
      </c>
      <c r="G39" s="174">
        <v>0.1431</v>
      </c>
      <c r="H39" s="175">
        <v>0.10979999999999999</v>
      </c>
    </row>
    <row r="40" spans="1:8" ht="15" customHeight="1">
      <c r="A40" s="565" t="s">
        <v>171</v>
      </c>
      <c r="B40" s="566"/>
      <c r="C40" s="566"/>
      <c r="D40" s="566"/>
      <c r="E40" s="566"/>
      <c r="F40" s="566"/>
      <c r="G40" s="566"/>
      <c r="H40" s="577"/>
    </row>
    <row r="41" spans="1:8" ht="15" customHeight="1">
      <c r="A41" s="164" t="s">
        <v>172</v>
      </c>
      <c r="B41" s="568" t="s">
        <v>173</v>
      </c>
      <c r="C41" s="569"/>
      <c r="D41" s="570"/>
      <c r="E41" s="165">
        <v>7.5999999999999998E-2</v>
      </c>
      <c r="F41" s="165">
        <v>2.6599999999999999E-2</v>
      </c>
      <c r="G41" s="166">
        <v>0.16639999999999999</v>
      </c>
      <c r="H41" s="167">
        <v>5.8299999999999998E-2</v>
      </c>
    </row>
    <row r="42" spans="1:8" ht="40.5" customHeight="1">
      <c r="A42" s="184" t="s">
        <v>174</v>
      </c>
      <c r="B42" s="559" t="s">
        <v>175</v>
      </c>
      <c r="C42" s="560"/>
      <c r="D42" s="561"/>
      <c r="E42" s="185">
        <v>4.0000000000000001E-3</v>
      </c>
      <c r="F42" s="185">
        <v>3.0999999999999999E-3</v>
      </c>
      <c r="G42" s="186">
        <v>4.1999999999999997E-3</v>
      </c>
      <c r="H42" s="187">
        <v>3.2000000000000002E-3</v>
      </c>
    </row>
    <row r="43" spans="1:8" ht="15" customHeight="1">
      <c r="A43" s="180" t="s">
        <v>176</v>
      </c>
      <c r="B43" s="562" t="s">
        <v>135</v>
      </c>
      <c r="C43" s="563"/>
      <c r="D43" s="564"/>
      <c r="E43" s="181">
        <v>0.08</v>
      </c>
      <c r="F43" s="181">
        <v>2.9700000000000001E-2</v>
      </c>
      <c r="G43" s="182">
        <v>0.1706</v>
      </c>
      <c r="H43" s="183">
        <v>6.1499999999999999E-2</v>
      </c>
    </row>
    <row r="44" spans="1:8" ht="15" customHeight="1">
      <c r="A44" s="565" t="s">
        <v>177</v>
      </c>
      <c r="B44" s="566"/>
      <c r="C44" s="566"/>
      <c r="D44" s="567"/>
      <c r="E44" s="188">
        <v>0.84330000000000005</v>
      </c>
      <c r="F44" s="188">
        <v>0.46579999999999999</v>
      </c>
      <c r="G44" s="189">
        <v>1.1338999999999999</v>
      </c>
      <c r="H44" s="190">
        <v>0.6976</v>
      </c>
    </row>
    <row r="45" spans="1:8" ht="15.75" thickBot="1">
      <c r="A45" s="191"/>
      <c r="B45" s="192"/>
      <c r="C45" s="192"/>
      <c r="D45" s="192"/>
      <c r="E45" s="192"/>
      <c r="F45" s="192"/>
      <c r="G45" s="192"/>
      <c r="H45" s="193"/>
    </row>
  </sheetData>
  <mergeCells count="46">
    <mergeCell ref="B11:D11"/>
    <mergeCell ref="A1:H1"/>
    <mergeCell ref="A2:H2"/>
    <mergeCell ref="A3:H3"/>
    <mergeCell ref="A5:H5"/>
    <mergeCell ref="A7:B7"/>
    <mergeCell ref="D7:E7"/>
    <mergeCell ref="F7:H7"/>
    <mergeCell ref="A8:A9"/>
    <mergeCell ref="B8:D9"/>
    <mergeCell ref="E8:F8"/>
    <mergeCell ref="G8:H8"/>
    <mergeCell ref="A10:H10"/>
    <mergeCell ref="B23:D23"/>
    <mergeCell ref="B12:D12"/>
    <mergeCell ref="B13:D13"/>
    <mergeCell ref="B14:D14"/>
    <mergeCell ref="B15:D15"/>
    <mergeCell ref="B16:D16"/>
    <mergeCell ref="B17:D17"/>
    <mergeCell ref="B18:D18"/>
    <mergeCell ref="B19:D19"/>
    <mergeCell ref="B20:D20"/>
    <mergeCell ref="A21:H21"/>
    <mergeCell ref="B22:D22"/>
    <mergeCell ref="B35:D35"/>
    <mergeCell ref="B24:D24"/>
    <mergeCell ref="B25:D25"/>
    <mergeCell ref="B26:D26"/>
    <mergeCell ref="B27:D27"/>
    <mergeCell ref="B28:D28"/>
    <mergeCell ref="B29:D29"/>
    <mergeCell ref="B30:D30"/>
    <mergeCell ref="B31:D31"/>
    <mergeCell ref="B32:D32"/>
    <mergeCell ref="A33:H33"/>
    <mergeCell ref="B34:D34"/>
    <mergeCell ref="B42:D42"/>
    <mergeCell ref="B43:D43"/>
    <mergeCell ref="A44:D44"/>
    <mergeCell ref="B36:D36"/>
    <mergeCell ref="B37:D37"/>
    <mergeCell ref="B38:D38"/>
    <mergeCell ref="B39:D39"/>
    <mergeCell ref="A40:H40"/>
    <mergeCell ref="B41:D41"/>
  </mergeCells>
  <printOptions horizontalCentered="1"/>
  <pageMargins left="0.51181102362204722" right="0.51181102362204722" top="0.78740157480314965" bottom="0.78740157480314965" header="0.31496062992125984" footer="0.31496062992125984"/>
  <pageSetup paperSize="9" scale="95" orientation="portrait" horizontalDpi="4294967293" verticalDpi="360" r:id="rId1"/>
  <headerFooter>
    <oddFooter>&amp;LResponsável pelo Orçamento
Graucy Kelly Ferreira Campos
Engenharia Civil 
CREA-PE nº 181119375-7&amp;C
&amp;RSecretário de Infraestrutura
Tarcísio Cruz Muniz
Matrícula: 478163</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79"/>
  <sheetViews>
    <sheetView view="pageBreakPreview" zoomScaleNormal="100" zoomScaleSheetLayoutView="100" workbookViewId="0">
      <selection activeCell="F182" sqref="F182"/>
    </sheetView>
  </sheetViews>
  <sheetFormatPr defaultRowHeight="15"/>
  <cols>
    <col min="1" max="1" width="16" customWidth="1"/>
    <col min="2" max="2" width="2.7109375" customWidth="1"/>
    <col min="3" max="3" width="4.7109375" customWidth="1"/>
    <col min="4" max="4" width="40.42578125" customWidth="1"/>
    <col min="5" max="5" width="16" customWidth="1"/>
    <col min="6" max="6" width="17.7109375" customWidth="1"/>
    <col min="7" max="7" width="6.28515625" customWidth="1"/>
    <col min="8" max="8" width="13.28515625" customWidth="1"/>
    <col min="9" max="9" width="11.28515625" customWidth="1"/>
  </cols>
  <sheetData>
    <row r="1" spans="1:9" ht="18" customHeight="1">
      <c r="A1" s="622"/>
      <c r="B1" s="623"/>
      <c r="C1" s="624"/>
      <c r="D1" s="620" t="s">
        <v>223</v>
      </c>
      <c r="E1" s="620"/>
      <c r="F1" s="620"/>
      <c r="G1" s="620"/>
      <c r="H1" s="620"/>
      <c r="I1" s="620"/>
    </row>
    <row r="2" spans="1:9" ht="18" customHeight="1">
      <c r="A2" s="625"/>
      <c r="B2" s="606"/>
      <c r="C2" s="626"/>
      <c r="D2" s="620"/>
      <c r="E2" s="620"/>
      <c r="F2" s="620"/>
      <c r="G2" s="620"/>
      <c r="H2" s="620"/>
      <c r="I2" s="620"/>
    </row>
    <row r="3" spans="1:9" ht="35.25" customHeight="1">
      <c r="A3" s="625"/>
      <c r="B3" s="606"/>
      <c r="C3" s="626"/>
      <c r="D3" s="620"/>
      <c r="E3" s="620"/>
      <c r="F3" s="620"/>
      <c r="G3" s="620"/>
      <c r="H3" s="621"/>
      <c r="I3" s="621"/>
    </row>
    <row r="4" spans="1:9" ht="11.25" customHeight="1">
      <c r="A4" s="627" t="s">
        <v>0</v>
      </c>
      <c r="B4" s="628"/>
      <c r="C4" s="629"/>
      <c r="D4" s="239" t="s">
        <v>2</v>
      </c>
      <c r="E4" s="630" t="s">
        <v>4</v>
      </c>
      <c r="F4" s="631"/>
      <c r="G4" s="631"/>
      <c r="H4" s="242" t="s">
        <v>5</v>
      </c>
      <c r="I4" s="240" t="s">
        <v>226</v>
      </c>
    </row>
    <row r="5" spans="1:9" ht="21.75" customHeight="1">
      <c r="A5" s="420" t="s">
        <v>1</v>
      </c>
      <c r="B5" s="421"/>
      <c r="C5" s="422"/>
      <c r="D5" s="8" t="s">
        <v>3</v>
      </c>
      <c r="E5" s="417" t="s">
        <v>25600</v>
      </c>
      <c r="F5" s="418"/>
      <c r="G5" s="418"/>
      <c r="H5" s="243" t="s">
        <v>224</v>
      </c>
      <c r="I5" s="241" t="s">
        <v>225</v>
      </c>
    </row>
    <row r="6" spans="1:9" ht="9.9499999999999993" customHeight="1">
      <c r="A6" s="32"/>
      <c r="B6" s="33"/>
      <c r="C6" s="33"/>
      <c r="D6" s="33"/>
      <c r="E6" s="33"/>
      <c r="F6" s="33"/>
      <c r="G6" s="33"/>
      <c r="H6" s="33"/>
      <c r="I6" s="34"/>
    </row>
    <row r="7" spans="1:9" ht="11.25" customHeight="1">
      <c r="A7" s="414" t="s">
        <v>7</v>
      </c>
      <c r="B7" s="415"/>
      <c r="C7" s="416"/>
      <c r="D7" s="7" t="s">
        <v>9</v>
      </c>
      <c r="E7" s="414" t="s">
        <v>10</v>
      </c>
      <c r="F7" s="415"/>
      <c r="G7" s="415"/>
      <c r="H7" s="415"/>
      <c r="I7" s="416"/>
    </row>
    <row r="8" spans="1:9" ht="45.75" thickBot="1">
      <c r="A8" s="617" t="s">
        <v>8</v>
      </c>
      <c r="B8" s="618"/>
      <c r="C8" s="619"/>
      <c r="D8" s="244" t="s">
        <v>25605</v>
      </c>
      <c r="E8" s="617" t="str">
        <f>+MEMÓRIA!E8</f>
        <v>QUADRA DE AREIA EM CHÃ DA TÁBUA</v>
      </c>
      <c r="F8" s="618"/>
      <c r="G8" s="618"/>
      <c r="H8" s="618"/>
      <c r="I8" s="619"/>
    </row>
    <row r="9" spans="1:9" ht="15.75" customHeight="1" thickBot="1">
      <c r="A9" s="599" t="s">
        <v>227</v>
      </c>
      <c r="B9" s="600"/>
      <c r="C9" s="600"/>
      <c r="D9" s="601"/>
      <c r="E9" s="600" t="s">
        <v>228</v>
      </c>
      <c r="F9" s="600"/>
      <c r="G9" s="600"/>
      <c r="H9" s="600"/>
      <c r="I9" s="601"/>
    </row>
    <row r="10" spans="1:9">
      <c r="A10" s="602"/>
      <c r="B10" s="603"/>
      <c r="C10" s="603"/>
      <c r="D10" s="604"/>
      <c r="E10" s="602"/>
      <c r="F10" s="603"/>
      <c r="G10" s="603"/>
      <c r="H10" s="603"/>
      <c r="I10" s="604"/>
    </row>
    <row r="11" spans="1:9">
      <c r="A11" s="605"/>
      <c r="B11" s="606"/>
      <c r="C11" s="606"/>
      <c r="D11" s="607"/>
      <c r="E11" s="605"/>
      <c r="F11" s="606"/>
      <c r="G11" s="606"/>
      <c r="H11" s="606"/>
      <c r="I11" s="607"/>
    </row>
    <row r="12" spans="1:9">
      <c r="A12" s="605"/>
      <c r="B12" s="606"/>
      <c r="C12" s="606"/>
      <c r="D12" s="607"/>
      <c r="E12" s="605"/>
      <c r="F12" s="606"/>
      <c r="G12" s="606"/>
      <c r="H12" s="606"/>
      <c r="I12" s="607"/>
    </row>
    <row r="13" spans="1:9">
      <c r="A13" s="605"/>
      <c r="B13" s="606"/>
      <c r="C13" s="606"/>
      <c r="D13" s="607"/>
      <c r="E13" s="605"/>
      <c r="F13" s="606"/>
      <c r="G13" s="606"/>
      <c r="H13" s="606"/>
      <c r="I13" s="607"/>
    </row>
    <row r="14" spans="1:9">
      <c r="A14" s="605"/>
      <c r="B14" s="606"/>
      <c r="C14" s="606"/>
      <c r="D14" s="607"/>
      <c r="E14" s="605"/>
      <c r="F14" s="606"/>
      <c r="G14" s="606"/>
      <c r="H14" s="606"/>
      <c r="I14" s="607"/>
    </row>
    <row r="15" spans="1:9">
      <c r="A15" s="605"/>
      <c r="B15" s="606"/>
      <c r="C15" s="606"/>
      <c r="D15" s="607"/>
      <c r="E15" s="605"/>
      <c r="F15" s="606"/>
      <c r="G15" s="606"/>
      <c r="H15" s="606"/>
      <c r="I15" s="607"/>
    </row>
    <row r="16" spans="1:9">
      <c r="A16" s="605"/>
      <c r="B16" s="606"/>
      <c r="C16" s="606"/>
      <c r="D16" s="607"/>
      <c r="E16" s="605"/>
      <c r="F16" s="606"/>
      <c r="G16" s="606"/>
      <c r="H16" s="606"/>
      <c r="I16" s="607"/>
    </row>
    <row r="17" spans="1:9">
      <c r="A17" s="605"/>
      <c r="B17" s="606"/>
      <c r="C17" s="606"/>
      <c r="D17" s="607"/>
      <c r="E17" s="605"/>
      <c r="F17" s="606"/>
      <c r="G17" s="606"/>
      <c r="H17" s="606"/>
      <c r="I17" s="607"/>
    </row>
    <row r="18" spans="1:9">
      <c r="A18" s="605"/>
      <c r="B18" s="606"/>
      <c r="C18" s="606"/>
      <c r="D18" s="607"/>
      <c r="E18" s="605"/>
      <c r="F18" s="606"/>
      <c r="G18" s="606"/>
      <c r="H18" s="606"/>
      <c r="I18" s="607"/>
    </row>
    <row r="19" spans="1:9">
      <c r="A19" s="605"/>
      <c r="B19" s="606"/>
      <c r="C19" s="606"/>
      <c r="D19" s="607"/>
      <c r="E19" s="605"/>
      <c r="F19" s="606"/>
      <c r="G19" s="606"/>
      <c r="H19" s="606"/>
      <c r="I19" s="607"/>
    </row>
    <row r="20" spans="1:9">
      <c r="A20" s="605"/>
      <c r="B20" s="606"/>
      <c r="C20" s="606"/>
      <c r="D20" s="607"/>
      <c r="E20" s="605"/>
      <c r="F20" s="606"/>
      <c r="G20" s="606"/>
      <c r="H20" s="606"/>
      <c r="I20" s="607"/>
    </row>
    <row r="21" spans="1:9">
      <c r="A21" s="605"/>
      <c r="B21" s="606"/>
      <c r="C21" s="606"/>
      <c r="D21" s="607"/>
      <c r="E21" s="605"/>
      <c r="F21" s="606"/>
      <c r="G21" s="606"/>
      <c r="H21" s="606"/>
      <c r="I21" s="607"/>
    </row>
    <row r="22" spans="1:9">
      <c r="A22" s="605"/>
      <c r="B22" s="606"/>
      <c r="C22" s="606"/>
      <c r="D22" s="607"/>
      <c r="E22" s="605"/>
      <c r="F22" s="606"/>
      <c r="G22" s="606"/>
      <c r="H22" s="606"/>
      <c r="I22" s="607"/>
    </row>
    <row r="23" spans="1:9">
      <c r="A23" s="605"/>
      <c r="B23" s="606"/>
      <c r="C23" s="606"/>
      <c r="D23" s="607"/>
      <c r="E23" s="605"/>
      <c r="F23" s="606"/>
      <c r="G23" s="606"/>
      <c r="H23" s="606"/>
      <c r="I23" s="607"/>
    </row>
    <row r="24" spans="1:9">
      <c r="A24" s="605"/>
      <c r="B24" s="606"/>
      <c r="C24" s="606"/>
      <c r="D24" s="607"/>
      <c r="E24" s="605"/>
      <c r="F24" s="606"/>
      <c r="G24" s="606"/>
      <c r="H24" s="606"/>
      <c r="I24" s="607"/>
    </row>
    <row r="25" spans="1:9" ht="15.75" thickBot="1">
      <c r="A25" s="608"/>
      <c r="B25" s="609"/>
      <c r="C25" s="609"/>
      <c r="D25" s="610"/>
      <c r="E25" s="608"/>
      <c r="F25" s="609"/>
      <c r="G25" s="609"/>
      <c r="H25" s="609"/>
      <c r="I25" s="610"/>
    </row>
    <row r="26" spans="1:9">
      <c r="A26" s="611" t="s">
        <v>25609</v>
      </c>
      <c r="B26" s="612"/>
      <c r="C26" s="612"/>
      <c r="D26" s="613"/>
      <c r="E26" s="611" t="s">
        <v>25609</v>
      </c>
      <c r="F26" s="612"/>
      <c r="G26" s="612"/>
      <c r="H26" s="612"/>
      <c r="I26" s="613"/>
    </row>
    <row r="27" spans="1:9" ht="15.75" thickBot="1">
      <c r="A27" s="614"/>
      <c r="B27" s="615"/>
      <c r="C27" s="615"/>
      <c r="D27" s="616"/>
      <c r="E27" s="614"/>
      <c r="F27" s="615"/>
      <c r="G27" s="615"/>
      <c r="H27" s="615"/>
      <c r="I27" s="616"/>
    </row>
    <row r="28" spans="1:9" ht="15.75" thickBot="1">
      <c r="A28" s="599" t="s">
        <v>229</v>
      </c>
      <c r="B28" s="600"/>
      <c r="C28" s="600"/>
      <c r="D28" s="601"/>
      <c r="E28" s="600" t="s">
        <v>230</v>
      </c>
      <c r="F28" s="600"/>
      <c r="G28" s="600"/>
      <c r="H28" s="600"/>
      <c r="I28" s="601"/>
    </row>
    <row r="29" spans="1:9">
      <c r="A29" s="602"/>
      <c r="B29" s="603"/>
      <c r="C29" s="603"/>
      <c r="D29" s="604"/>
      <c r="E29" s="602"/>
      <c r="F29" s="603"/>
      <c r="G29" s="603"/>
      <c r="H29" s="603"/>
      <c r="I29" s="604"/>
    </row>
    <row r="30" spans="1:9">
      <c r="A30" s="605"/>
      <c r="B30" s="606"/>
      <c r="C30" s="606"/>
      <c r="D30" s="607"/>
      <c r="E30" s="605"/>
      <c r="F30" s="606"/>
      <c r="G30" s="606"/>
      <c r="H30" s="606"/>
      <c r="I30" s="607"/>
    </row>
    <row r="31" spans="1:9">
      <c r="A31" s="605"/>
      <c r="B31" s="606"/>
      <c r="C31" s="606"/>
      <c r="D31" s="607"/>
      <c r="E31" s="605"/>
      <c r="F31" s="606"/>
      <c r="G31" s="606"/>
      <c r="H31" s="606"/>
      <c r="I31" s="607"/>
    </row>
    <row r="32" spans="1:9">
      <c r="A32" s="605"/>
      <c r="B32" s="606"/>
      <c r="C32" s="606"/>
      <c r="D32" s="607"/>
      <c r="E32" s="605"/>
      <c r="F32" s="606"/>
      <c r="G32" s="606"/>
      <c r="H32" s="606"/>
      <c r="I32" s="607"/>
    </row>
    <row r="33" spans="1:9">
      <c r="A33" s="605"/>
      <c r="B33" s="606"/>
      <c r="C33" s="606"/>
      <c r="D33" s="607"/>
      <c r="E33" s="605"/>
      <c r="F33" s="606"/>
      <c r="G33" s="606"/>
      <c r="H33" s="606"/>
      <c r="I33" s="607"/>
    </row>
    <row r="34" spans="1:9">
      <c r="A34" s="605"/>
      <c r="B34" s="606"/>
      <c r="C34" s="606"/>
      <c r="D34" s="607"/>
      <c r="E34" s="605"/>
      <c r="F34" s="606"/>
      <c r="G34" s="606"/>
      <c r="H34" s="606"/>
      <c r="I34" s="607"/>
    </row>
    <row r="35" spans="1:9">
      <c r="A35" s="605"/>
      <c r="B35" s="606"/>
      <c r="C35" s="606"/>
      <c r="D35" s="607"/>
      <c r="E35" s="605"/>
      <c r="F35" s="606"/>
      <c r="G35" s="606"/>
      <c r="H35" s="606"/>
      <c r="I35" s="607"/>
    </row>
    <row r="36" spans="1:9">
      <c r="A36" s="605"/>
      <c r="B36" s="606"/>
      <c r="C36" s="606"/>
      <c r="D36" s="607"/>
      <c r="E36" s="605"/>
      <c r="F36" s="606"/>
      <c r="G36" s="606"/>
      <c r="H36" s="606"/>
      <c r="I36" s="607"/>
    </row>
    <row r="37" spans="1:9">
      <c r="A37" s="605"/>
      <c r="B37" s="606"/>
      <c r="C37" s="606"/>
      <c r="D37" s="607"/>
      <c r="E37" s="605"/>
      <c r="F37" s="606"/>
      <c r="G37" s="606"/>
      <c r="H37" s="606"/>
      <c r="I37" s="607"/>
    </row>
    <row r="38" spans="1:9">
      <c r="A38" s="605"/>
      <c r="B38" s="606"/>
      <c r="C38" s="606"/>
      <c r="D38" s="607"/>
      <c r="E38" s="605"/>
      <c r="F38" s="606"/>
      <c r="G38" s="606"/>
      <c r="H38" s="606"/>
      <c r="I38" s="607"/>
    </row>
    <row r="39" spans="1:9">
      <c r="A39" s="605"/>
      <c r="B39" s="606"/>
      <c r="C39" s="606"/>
      <c r="D39" s="607"/>
      <c r="E39" s="605"/>
      <c r="F39" s="606"/>
      <c r="G39" s="606"/>
      <c r="H39" s="606"/>
      <c r="I39" s="607"/>
    </row>
    <row r="40" spans="1:9">
      <c r="A40" s="605"/>
      <c r="B40" s="606"/>
      <c r="C40" s="606"/>
      <c r="D40" s="607"/>
      <c r="E40" s="605"/>
      <c r="F40" s="606"/>
      <c r="G40" s="606"/>
      <c r="H40" s="606"/>
      <c r="I40" s="607"/>
    </row>
    <row r="41" spans="1:9">
      <c r="A41" s="605"/>
      <c r="B41" s="606"/>
      <c r="C41" s="606"/>
      <c r="D41" s="607"/>
      <c r="E41" s="605"/>
      <c r="F41" s="606"/>
      <c r="G41" s="606"/>
      <c r="H41" s="606"/>
      <c r="I41" s="607"/>
    </row>
    <row r="42" spans="1:9">
      <c r="A42" s="605"/>
      <c r="B42" s="606"/>
      <c r="C42" s="606"/>
      <c r="D42" s="607"/>
      <c r="E42" s="605"/>
      <c r="F42" s="606"/>
      <c r="G42" s="606"/>
      <c r="H42" s="606"/>
      <c r="I42" s="607"/>
    </row>
    <row r="43" spans="1:9">
      <c r="A43" s="605"/>
      <c r="B43" s="606"/>
      <c r="C43" s="606"/>
      <c r="D43" s="607"/>
      <c r="E43" s="605"/>
      <c r="F43" s="606"/>
      <c r="G43" s="606"/>
      <c r="H43" s="606"/>
      <c r="I43" s="607"/>
    </row>
    <row r="44" spans="1:9" ht="15.75" thickBot="1">
      <c r="A44" s="608"/>
      <c r="B44" s="609"/>
      <c r="C44" s="609"/>
      <c r="D44" s="610"/>
      <c r="E44" s="608"/>
      <c r="F44" s="609"/>
      <c r="G44" s="609"/>
      <c r="H44" s="609"/>
      <c r="I44" s="610"/>
    </row>
    <row r="45" spans="1:9">
      <c r="A45" s="611" t="s">
        <v>25610</v>
      </c>
      <c r="B45" s="612"/>
      <c r="C45" s="612"/>
      <c r="D45" s="613"/>
      <c r="E45" s="611" t="s">
        <v>25635</v>
      </c>
      <c r="F45" s="612"/>
      <c r="G45" s="612"/>
      <c r="H45" s="612"/>
      <c r="I45" s="613"/>
    </row>
    <row r="46" spans="1:9" ht="15.75" thickBot="1">
      <c r="A46" s="614"/>
      <c r="B46" s="615"/>
      <c r="C46" s="615"/>
      <c r="D46" s="616"/>
      <c r="E46" s="614"/>
      <c r="F46" s="615"/>
      <c r="G46" s="615"/>
      <c r="H46" s="615"/>
      <c r="I46" s="616"/>
    </row>
    <row r="47" spans="1:9" ht="15.75" thickBot="1">
      <c r="A47" s="599" t="s">
        <v>231</v>
      </c>
      <c r="B47" s="600"/>
      <c r="C47" s="600"/>
      <c r="D47" s="601"/>
      <c r="E47" s="600" t="s">
        <v>232</v>
      </c>
      <c r="F47" s="600"/>
      <c r="G47" s="600"/>
      <c r="H47" s="600"/>
      <c r="I47" s="601"/>
    </row>
    <row r="48" spans="1:9">
      <c r="A48" s="602"/>
      <c r="B48" s="603"/>
      <c r="C48" s="603"/>
      <c r="D48" s="604"/>
      <c r="E48" s="602"/>
      <c r="F48" s="603"/>
      <c r="G48" s="603"/>
      <c r="H48" s="603"/>
      <c r="I48" s="604"/>
    </row>
    <row r="49" spans="1:9">
      <c r="A49" s="605"/>
      <c r="B49" s="606"/>
      <c r="C49" s="606"/>
      <c r="D49" s="607"/>
      <c r="E49" s="605"/>
      <c r="F49" s="606"/>
      <c r="G49" s="606"/>
      <c r="H49" s="606"/>
      <c r="I49" s="607"/>
    </row>
    <row r="50" spans="1:9">
      <c r="A50" s="605"/>
      <c r="B50" s="606"/>
      <c r="C50" s="606"/>
      <c r="D50" s="607"/>
      <c r="E50" s="605"/>
      <c r="F50" s="606"/>
      <c r="G50" s="606"/>
      <c r="H50" s="606"/>
      <c r="I50" s="607"/>
    </row>
    <row r="51" spans="1:9">
      <c r="A51" s="605"/>
      <c r="B51" s="606"/>
      <c r="C51" s="606"/>
      <c r="D51" s="607"/>
      <c r="E51" s="605"/>
      <c r="F51" s="606"/>
      <c r="G51" s="606"/>
      <c r="H51" s="606"/>
      <c r="I51" s="607"/>
    </row>
    <row r="52" spans="1:9">
      <c r="A52" s="605"/>
      <c r="B52" s="606"/>
      <c r="C52" s="606"/>
      <c r="D52" s="607"/>
      <c r="E52" s="605"/>
      <c r="F52" s="606"/>
      <c r="G52" s="606"/>
      <c r="H52" s="606"/>
      <c r="I52" s="607"/>
    </row>
    <row r="53" spans="1:9">
      <c r="A53" s="605"/>
      <c r="B53" s="606"/>
      <c r="C53" s="606"/>
      <c r="D53" s="607"/>
      <c r="E53" s="605"/>
      <c r="F53" s="606"/>
      <c r="G53" s="606"/>
      <c r="H53" s="606"/>
      <c r="I53" s="607"/>
    </row>
    <row r="54" spans="1:9">
      <c r="A54" s="605"/>
      <c r="B54" s="606"/>
      <c r="C54" s="606"/>
      <c r="D54" s="607"/>
      <c r="E54" s="605"/>
      <c r="F54" s="606"/>
      <c r="G54" s="606"/>
      <c r="H54" s="606"/>
      <c r="I54" s="607"/>
    </row>
    <row r="55" spans="1:9">
      <c r="A55" s="605"/>
      <c r="B55" s="606"/>
      <c r="C55" s="606"/>
      <c r="D55" s="607"/>
      <c r="E55" s="605"/>
      <c r="F55" s="606"/>
      <c r="G55" s="606"/>
      <c r="H55" s="606"/>
      <c r="I55" s="607"/>
    </row>
    <row r="56" spans="1:9">
      <c r="A56" s="605"/>
      <c r="B56" s="606"/>
      <c r="C56" s="606"/>
      <c r="D56" s="607"/>
      <c r="E56" s="605"/>
      <c r="F56" s="606"/>
      <c r="G56" s="606"/>
      <c r="H56" s="606"/>
      <c r="I56" s="607"/>
    </row>
    <row r="57" spans="1:9">
      <c r="A57" s="605"/>
      <c r="B57" s="606"/>
      <c r="C57" s="606"/>
      <c r="D57" s="607"/>
      <c r="E57" s="605"/>
      <c r="F57" s="606"/>
      <c r="G57" s="606"/>
      <c r="H57" s="606"/>
      <c r="I57" s="607"/>
    </row>
    <row r="58" spans="1:9">
      <c r="A58" s="605"/>
      <c r="B58" s="606"/>
      <c r="C58" s="606"/>
      <c r="D58" s="607"/>
      <c r="E58" s="605"/>
      <c r="F58" s="606"/>
      <c r="G58" s="606"/>
      <c r="H58" s="606"/>
      <c r="I58" s="607"/>
    </row>
    <row r="59" spans="1:9">
      <c r="A59" s="605"/>
      <c r="B59" s="606"/>
      <c r="C59" s="606"/>
      <c r="D59" s="607"/>
      <c r="E59" s="605"/>
      <c r="F59" s="606"/>
      <c r="G59" s="606"/>
      <c r="H59" s="606"/>
      <c r="I59" s="607"/>
    </row>
    <row r="60" spans="1:9">
      <c r="A60" s="605"/>
      <c r="B60" s="606"/>
      <c r="C60" s="606"/>
      <c r="D60" s="607"/>
      <c r="E60" s="605"/>
      <c r="F60" s="606"/>
      <c r="G60" s="606"/>
      <c r="H60" s="606"/>
      <c r="I60" s="607"/>
    </row>
    <row r="61" spans="1:9">
      <c r="A61" s="605"/>
      <c r="B61" s="606"/>
      <c r="C61" s="606"/>
      <c r="D61" s="607"/>
      <c r="E61" s="605"/>
      <c r="F61" s="606"/>
      <c r="G61" s="606"/>
      <c r="H61" s="606"/>
      <c r="I61" s="607"/>
    </row>
    <row r="62" spans="1:9">
      <c r="A62" s="605"/>
      <c r="B62" s="606"/>
      <c r="C62" s="606"/>
      <c r="D62" s="607"/>
      <c r="E62" s="605"/>
      <c r="F62" s="606"/>
      <c r="G62" s="606"/>
      <c r="H62" s="606"/>
      <c r="I62" s="607"/>
    </row>
    <row r="63" spans="1:9" ht="15.75" thickBot="1">
      <c r="A63" s="608"/>
      <c r="B63" s="609"/>
      <c r="C63" s="609"/>
      <c r="D63" s="610"/>
      <c r="E63" s="608"/>
      <c r="F63" s="609"/>
      <c r="G63" s="609"/>
      <c r="H63" s="609"/>
      <c r="I63" s="610"/>
    </row>
    <row r="64" spans="1:9">
      <c r="A64" s="611" t="s">
        <v>25635</v>
      </c>
      <c r="B64" s="612"/>
      <c r="C64" s="612"/>
      <c r="D64" s="613"/>
      <c r="E64" s="611" t="s">
        <v>25635</v>
      </c>
      <c r="F64" s="612"/>
      <c r="G64" s="612"/>
      <c r="H64" s="612"/>
      <c r="I64" s="613"/>
    </row>
    <row r="65" spans="1:9" ht="15.75" thickBot="1">
      <c r="A65" s="614"/>
      <c r="B65" s="615"/>
      <c r="C65" s="615"/>
      <c r="D65" s="616"/>
      <c r="E65" s="614"/>
      <c r="F65" s="615"/>
      <c r="G65" s="615"/>
      <c r="H65" s="615"/>
      <c r="I65" s="616"/>
    </row>
    <row r="66" spans="1:9" ht="15.75" thickBot="1">
      <c r="A66" s="599" t="s">
        <v>25621</v>
      </c>
      <c r="B66" s="600"/>
      <c r="C66" s="600"/>
      <c r="D66" s="601"/>
      <c r="E66" s="600" t="s">
        <v>25622</v>
      </c>
      <c r="F66" s="600"/>
      <c r="G66" s="600"/>
      <c r="H66" s="600"/>
      <c r="I66" s="601"/>
    </row>
    <row r="67" spans="1:9">
      <c r="A67" s="602"/>
      <c r="B67" s="603"/>
      <c r="C67" s="603"/>
      <c r="D67" s="604"/>
      <c r="E67" s="602"/>
      <c r="F67" s="603"/>
      <c r="G67" s="603"/>
      <c r="H67" s="603"/>
      <c r="I67" s="604"/>
    </row>
    <row r="68" spans="1:9">
      <c r="A68" s="605"/>
      <c r="B68" s="606"/>
      <c r="C68" s="606"/>
      <c r="D68" s="607"/>
      <c r="E68" s="605"/>
      <c r="F68" s="606"/>
      <c r="G68" s="606"/>
      <c r="H68" s="606"/>
      <c r="I68" s="607"/>
    </row>
    <row r="69" spans="1:9">
      <c r="A69" s="605"/>
      <c r="B69" s="606"/>
      <c r="C69" s="606"/>
      <c r="D69" s="607"/>
      <c r="E69" s="605"/>
      <c r="F69" s="606"/>
      <c r="G69" s="606"/>
      <c r="H69" s="606"/>
      <c r="I69" s="607"/>
    </row>
    <row r="70" spans="1:9">
      <c r="A70" s="605"/>
      <c r="B70" s="606"/>
      <c r="C70" s="606"/>
      <c r="D70" s="607"/>
      <c r="E70" s="605"/>
      <c r="F70" s="606"/>
      <c r="G70" s="606"/>
      <c r="H70" s="606"/>
      <c r="I70" s="607"/>
    </row>
    <row r="71" spans="1:9">
      <c r="A71" s="605"/>
      <c r="B71" s="606"/>
      <c r="C71" s="606"/>
      <c r="D71" s="607"/>
      <c r="E71" s="605"/>
      <c r="F71" s="606"/>
      <c r="G71" s="606"/>
      <c r="H71" s="606"/>
      <c r="I71" s="607"/>
    </row>
    <row r="72" spans="1:9">
      <c r="A72" s="605"/>
      <c r="B72" s="606"/>
      <c r="C72" s="606"/>
      <c r="D72" s="607"/>
      <c r="E72" s="605"/>
      <c r="F72" s="606"/>
      <c r="G72" s="606"/>
      <c r="H72" s="606"/>
      <c r="I72" s="607"/>
    </row>
    <row r="73" spans="1:9">
      <c r="A73" s="605"/>
      <c r="B73" s="606"/>
      <c r="C73" s="606"/>
      <c r="D73" s="607"/>
      <c r="E73" s="605"/>
      <c r="F73" s="606"/>
      <c r="G73" s="606"/>
      <c r="H73" s="606"/>
      <c r="I73" s="607"/>
    </row>
    <row r="74" spans="1:9">
      <c r="A74" s="605"/>
      <c r="B74" s="606"/>
      <c r="C74" s="606"/>
      <c r="D74" s="607"/>
      <c r="E74" s="605"/>
      <c r="F74" s="606"/>
      <c r="G74" s="606"/>
      <c r="H74" s="606"/>
      <c r="I74" s="607"/>
    </row>
    <row r="75" spans="1:9">
      <c r="A75" s="605"/>
      <c r="B75" s="606"/>
      <c r="C75" s="606"/>
      <c r="D75" s="607"/>
      <c r="E75" s="605"/>
      <c r="F75" s="606"/>
      <c r="G75" s="606"/>
      <c r="H75" s="606"/>
      <c r="I75" s="607"/>
    </row>
    <row r="76" spans="1:9">
      <c r="A76" s="605"/>
      <c r="B76" s="606"/>
      <c r="C76" s="606"/>
      <c r="D76" s="607"/>
      <c r="E76" s="605"/>
      <c r="F76" s="606"/>
      <c r="G76" s="606"/>
      <c r="H76" s="606"/>
      <c r="I76" s="607"/>
    </row>
    <row r="77" spans="1:9">
      <c r="A77" s="605"/>
      <c r="B77" s="606"/>
      <c r="C77" s="606"/>
      <c r="D77" s="607"/>
      <c r="E77" s="605"/>
      <c r="F77" s="606"/>
      <c r="G77" s="606"/>
      <c r="H77" s="606"/>
      <c r="I77" s="607"/>
    </row>
    <row r="78" spans="1:9">
      <c r="A78" s="605"/>
      <c r="B78" s="606"/>
      <c r="C78" s="606"/>
      <c r="D78" s="607"/>
      <c r="E78" s="605"/>
      <c r="F78" s="606"/>
      <c r="G78" s="606"/>
      <c r="H78" s="606"/>
      <c r="I78" s="607"/>
    </row>
    <row r="79" spans="1:9">
      <c r="A79" s="605"/>
      <c r="B79" s="606"/>
      <c r="C79" s="606"/>
      <c r="D79" s="607"/>
      <c r="E79" s="605"/>
      <c r="F79" s="606"/>
      <c r="G79" s="606"/>
      <c r="H79" s="606"/>
      <c r="I79" s="607"/>
    </row>
    <row r="80" spans="1:9">
      <c r="A80" s="605"/>
      <c r="B80" s="606"/>
      <c r="C80" s="606"/>
      <c r="D80" s="607"/>
      <c r="E80" s="605"/>
      <c r="F80" s="606"/>
      <c r="G80" s="606"/>
      <c r="H80" s="606"/>
      <c r="I80" s="607"/>
    </row>
    <row r="81" spans="1:9">
      <c r="A81" s="605"/>
      <c r="B81" s="606"/>
      <c r="C81" s="606"/>
      <c r="D81" s="607"/>
      <c r="E81" s="605"/>
      <c r="F81" s="606"/>
      <c r="G81" s="606"/>
      <c r="H81" s="606"/>
      <c r="I81" s="607"/>
    </row>
    <row r="82" spans="1:9" ht="15.75" thickBot="1">
      <c r="A82" s="608"/>
      <c r="B82" s="609"/>
      <c r="C82" s="609"/>
      <c r="D82" s="610"/>
      <c r="E82" s="608"/>
      <c r="F82" s="609"/>
      <c r="G82" s="609"/>
      <c r="H82" s="609"/>
      <c r="I82" s="610"/>
    </row>
    <row r="83" spans="1:9">
      <c r="A83" s="611" t="s">
        <v>25611</v>
      </c>
      <c r="B83" s="612"/>
      <c r="C83" s="612"/>
      <c r="D83" s="613"/>
      <c r="E83" s="611" t="s">
        <v>25612</v>
      </c>
      <c r="F83" s="612"/>
      <c r="G83" s="612"/>
      <c r="H83" s="612"/>
      <c r="I83" s="613"/>
    </row>
    <row r="84" spans="1:9" ht="15.75" thickBot="1">
      <c r="A84" s="614"/>
      <c r="B84" s="615"/>
      <c r="C84" s="615"/>
      <c r="D84" s="616"/>
      <c r="E84" s="614"/>
      <c r="F84" s="615"/>
      <c r="G84" s="615"/>
      <c r="H84" s="615"/>
      <c r="I84" s="616"/>
    </row>
    <row r="85" spans="1:9" ht="15.75" thickBot="1">
      <c r="A85" s="599" t="s">
        <v>25623</v>
      </c>
      <c r="B85" s="600"/>
      <c r="C85" s="600"/>
      <c r="D85" s="601"/>
      <c r="E85" s="600" t="s">
        <v>25624</v>
      </c>
      <c r="F85" s="600"/>
      <c r="G85" s="600"/>
      <c r="H85" s="600"/>
      <c r="I85" s="601"/>
    </row>
    <row r="86" spans="1:9">
      <c r="A86" s="602"/>
      <c r="B86" s="603"/>
      <c r="C86" s="603"/>
      <c r="D86" s="604"/>
      <c r="E86" s="602"/>
      <c r="F86" s="603"/>
      <c r="G86" s="603"/>
      <c r="H86" s="603"/>
      <c r="I86" s="604"/>
    </row>
    <row r="87" spans="1:9">
      <c r="A87" s="605"/>
      <c r="B87" s="606"/>
      <c r="C87" s="606"/>
      <c r="D87" s="607"/>
      <c r="E87" s="605"/>
      <c r="F87" s="606"/>
      <c r="G87" s="606"/>
      <c r="H87" s="606"/>
      <c r="I87" s="607"/>
    </row>
    <row r="88" spans="1:9">
      <c r="A88" s="605"/>
      <c r="B88" s="606"/>
      <c r="C88" s="606"/>
      <c r="D88" s="607"/>
      <c r="E88" s="605"/>
      <c r="F88" s="606"/>
      <c r="G88" s="606"/>
      <c r="H88" s="606"/>
      <c r="I88" s="607"/>
    </row>
    <row r="89" spans="1:9">
      <c r="A89" s="605"/>
      <c r="B89" s="606"/>
      <c r="C89" s="606"/>
      <c r="D89" s="607"/>
      <c r="E89" s="605"/>
      <c r="F89" s="606"/>
      <c r="G89" s="606"/>
      <c r="H89" s="606"/>
      <c r="I89" s="607"/>
    </row>
    <row r="90" spans="1:9">
      <c r="A90" s="605"/>
      <c r="B90" s="606"/>
      <c r="C90" s="606"/>
      <c r="D90" s="607"/>
      <c r="E90" s="605"/>
      <c r="F90" s="606"/>
      <c r="G90" s="606"/>
      <c r="H90" s="606"/>
      <c r="I90" s="607"/>
    </row>
    <row r="91" spans="1:9">
      <c r="A91" s="605"/>
      <c r="B91" s="606"/>
      <c r="C91" s="606"/>
      <c r="D91" s="607"/>
      <c r="E91" s="605"/>
      <c r="F91" s="606"/>
      <c r="G91" s="606"/>
      <c r="H91" s="606"/>
      <c r="I91" s="607"/>
    </row>
    <row r="92" spans="1:9">
      <c r="A92" s="605"/>
      <c r="B92" s="606"/>
      <c r="C92" s="606"/>
      <c r="D92" s="607"/>
      <c r="E92" s="605"/>
      <c r="F92" s="606"/>
      <c r="G92" s="606"/>
      <c r="H92" s="606"/>
      <c r="I92" s="607"/>
    </row>
    <row r="93" spans="1:9">
      <c r="A93" s="605"/>
      <c r="B93" s="606"/>
      <c r="C93" s="606"/>
      <c r="D93" s="607"/>
      <c r="E93" s="605"/>
      <c r="F93" s="606"/>
      <c r="G93" s="606"/>
      <c r="H93" s="606"/>
      <c r="I93" s="607"/>
    </row>
    <row r="94" spans="1:9">
      <c r="A94" s="605"/>
      <c r="B94" s="606"/>
      <c r="C94" s="606"/>
      <c r="D94" s="607"/>
      <c r="E94" s="605"/>
      <c r="F94" s="606"/>
      <c r="G94" s="606"/>
      <c r="H94" s="606"/>
      <c r="I94" s="607"/>
    </row>
    <row r="95" spans="1:9">
      <c r="A95" s="605"/>
      <c r="B95" s="606"/>
      <c r="C95" s="606"/>
      <c r="D95" s="607"/>
      <c r="E95" s="605"/>
      <c r="F95" s="606"/>
      <c r="G95" s="606"/>
      <c r="H95" s="606"/>
      <c r="I95" s="607"/>
    </row>
    <row r="96" spans="1:9">
      <c r="A96" s="605"/>
      <c r="B96" s="606"/>
      <c r="C96" s="606"/>
      <c r="D96" s="607"/>
      <c r="E96" s="605"/>
      <c r="F96" s="606"/>
      <c r="G96" s="606"/>
      <c r="H96" s="606"/>
      <c r="I96" s="607"/>
    </row>
    <row r="97" spans="1:9">
      <c r="A97" s="605"/>
      <c r="B97" s="606"/>
      <c r="C97" s="606"/>
      <c r="D97" s="607"/>
      <c r="E97" s="605"/>
      <c r="F97" s="606"/>
      <c r="G97" s="606"/>
      <c r="H97" s="606"/>
      <c r="I97" s="607"/>
    </row>
    <row r="98" spans="1:9">
      <c r="A98" s="605"/>
      <c r="B98" s="606"/>
      <c r="C98" s="606"/>
      <c r="D98" s="607"/>
      <c r="E98" s="605"/>
      <c r="F98" s="606"/>
      <c r="G98" s="606"/>
      <c r="H98" s="606"/>
      <c r="I98" s="607"/>
    </row>
    <row r="99" spans="1:9">
      <c r="A99" s="605"/>
      <c r="B99" s="606"/>
      <c r="C99" s="606"/>
      <c r="D99" s="607"/>
      <c r="E99" s="605"/>
      <c r="F99" s="606"/>
      <c r="G99" s="606"/>
      <c r="H99" s="606"/>
      <c r="I99" s="607"/>
    </row>
    <row r="100" spans="1:9">
      <c r="A100" s="605"/>
      <c r="B100" s="606"/>
      <c r="C100" s="606"/>
      <c r="D100" s="607"/>
      <c r="E100" s="605"/>
      <c r="F100" s="606"/>
      <c r="G100" s="606"/>
      <c r="H100" s="606"/>
      <c r="I100" s="607"/>
    </row>
    <row r="101" spans="1:9" ht="15.75" thickBot="1">
      <c r="A101" s="608"/>
      <c r="B101" s="609"/>
      <c r="C101" s="609"/>
      <c r="D101" s="610"/>
      <c r="E101" s="608"/>
      <c r="F101" s="609"/>
      <c r="G101" s="609"/>
      <c r="H101" s="609"/>
      <c r="I101" s="610"/>
    </row>
    <row r="102" spans="1:9">
      <c r="A102" s="611" t="s">
        <v>25613</v>
      </c>
      <c r="B102" s="612"/>
      <c r="C102" s="612"/>
      <c r="D102" s="613"/>
      <c r="E102" s="611" t="s">
        <v>25614</v>
      </c>
      <c r="F102" s="612"/>
      <c r="G102" s="612"/>
      <c r="H102" s="612"/>
      <c r="I102" s="613"/>
    </row>
    <row r="103" spans="1:9" ht="15.75" thickBot="1">
      <c r="A103" s="614"/>
      <c r="B103" s="615"/>
      <c r="C103" s="615"/>
      <c r="D103" s="616"/>
      <c r="E103" s="614"/>
      <c r="F103" s="615"/>
      <c r="G103" s="615"/>
      <c r="H103" s="615"/>
      <c r="I103" s="616"/>
    </row>
    <row r="104" spans="1:9" ht="15.75" thickBot="1">
      <c r="A104" s="599" t="s">
        <v>25625</v>
      </c>
      <c r="B104" s="600"/>
      <c r="C104" s="600"/>
      <c r="D104" s="601"/>
      <c r="E104" s="600" t="s">
        <v>25626</v>
      </c>
      <c r="F104" s="600"/>
      <c r="G104" s="600"/>
      <c r="H104" s="600"/>
      <c r="I104" s="601"/>
    </row>
    <row r="105" spans="1:9">
      <c r="A105" s="602"/>
      <c r="B105" s="603"/>
      <c r="C105" s="603"/>
      <c r="D105" s="604"/>
      <c r="E105" s="602"/>
      <c r="F105" s="603"/>
      <c r="G105" s="603"/>
      <c r="H105" s="603"/>
      <c r="I105" s="604"/>
    </row>
    <row r="106" spans="1:9">
      <c r="A106" s="605"/>
      <c r="B106" s="606"/>
      <c r="C106" s="606"/>
      <c r="D106" s="607"/>
      <c r="E106" s="605"/>
      <c r="F106" s="606"/>
      <c r="G106" s="606"/>
      <c r="H106" s="606"/>
      <c r="I106" s="607"/>
    </row>
    <row r="107" spans="1:9">
      <c r="A107" s="605"/>
      <c r="B107" s="606"/>
      <c r="C107" s="606"/>
      <c r="D107" s="607"/>
      <c r="E107" s="605"/>
      <c r="F107" s="606"/>
      <c r="G107" s="606"/>
      <c r="H107" s="606"/>
      <c r="I107" s="607"/>
    </row>
    <row r="108" spans="1:9">
      <c r="A108" s="605"/>
      <c r="B108" s="606"/>
      <c r="C108" s="606"/>
      <c r="D108" s="607"/>
      <c r="E108" s="605"/>
      <c r="F108" s="606"/>
      <c r="G108" s="606"/>
      <c r="H108" s="606"/>
      <c r="I108" s="607"/>
    </row>
    <row r="109" spans="1:9">
      <c r="A109" s="605"/>
      <c r="B109" s="606"/>
      <c r="C109" s="606"/>
      <c r="D109" s="607"/>
      <c r="E109" s="605"/>
      <c r="F109" s="606"/>
      <c r="G109" s="606"/>
      <c r="H109" s="606"/>
      <c r="I109" s="607"/>
    </row>
    <row r="110" spans="1:9">
      <c r="A110" s="605"/>
      <c r="B110" s="606"/>
      <c r="C110" s="606"/>
      <c r="D110" s="607"/>
      <c r="E110" s="605"/>
      <c r="F110" s="606"/>
      <c r="G110" s="606"/>
      <c r="H110" s="606"/>
      <c r="I110" s="607"/>
    </row>
    <row r="111" spans="1:9">
      <c r="A111" s="605"/>
      <c r="B111" s="606"/>
      <c r="C111" s="606"/>
      <c r="D111" s="607"/>
      <c r="E111" s="605"/>
      <c r="F111" s="606"/>
      <c r="G111" s="606"/>
      <c r="H111" s="606"/>
      <c r="I111" s="607"/>
    </row>
    <row r="112" spans="1:9">
      <c r="A112" s="605"/>
      <c r="B112" s="606"/>
      <c r="C112" s="606"/>
      <c r="D112" s="607"/>
      <c r="E112" s="605"/>
      <c r="F112" s="606"/>
      <c r="G112" s="606"/>
      <c r="H112" s="606"/>
      <c r="I112" s="607"/>
    </row>
    <row r="113" spans="1:9">
      <c r="A113" s="605"/>
      <c r="B113" s="606"/>
      <c r="C113" s="606"/>
      <c r="D113" s="607"/>
      <c r="E113" s="605"/>
      <c r="F113" s="606"/>
      <c r="G113" s="606"/>
      <c r="H113" s="606"/>
      <c r="I113" s="607"/>
    </row>
    <row r="114" spans="1:9">
      <c r="A114" s="605"/>
      <c r="B114" s="606"/>
      <c r="C114" s="606"/>
      <c r="D114" s="607"/>
      <c r="E114" s="605"/>
      <c r="F114" s="606"/>
      <c r="G114" s="606"/>
      <c r="H114" s="606"/>
      <c r="I114" s="607"/>
    </row>
    <row r="115" spans="1:9">
      <c r="A115" s="605"/>
      <c r="B115" s="606"/>
      <c r="C115" s="606"/>
      <c r="D115" s="607"/>
      <c r="E115" s="605"/>
      <c r="F115" s="606"/>
      <c r="G115" s="606"/>
      <c r="H115" s="606"/>
      <c r="I115" s="607"/>
    </row>
    <row r="116" spans="1:9">
      <c r="A116" s="605"/>
      <c r="B116" s="606"/>
      <c r="C116" s="606"/>
      <c r="D116" s="607"/>
      <c r="E116" s="605"/>
      <c r="F116" s="606"/>
      <c r="G116" s="606"/>
      <c r="H116" s="606"/>
      <c r="I116" s="607"/>
    </row>
    <row r="117" spans="1:9">
      <c r="A117" s="605"/>
      <c r="B117" s="606"/>
      <c r="C117" s="606"/>
      <c r="D117" s="607"/>
      <c r="E117" s="605"/>
      <c r="F117" s="606"/>
      <c r="G117" s="606"/>
      <c r="H117" s="606"/>
      <c r="I117" s="607"/>
    </row>
    <row r="118" spans="1:9">
      <c r="A118" s="605"/>
      <c r="B118" s="606"/>
      <c r="C118" s="606"/>
      <c r="D118" s="607"/>
      <c r="E118" s="605"/>
      <c r="F118" s="606"/>
      <c r="G118" s="606"/>
      <c r="H118" s="606"/>
      <c r="I118" s="607"/>
    </row>
    <row r="119" spans="1:9">
      <c r="A119" s="605"/>
      <c r="B119" s="606"/>
      <c r="C119" s="606"/>
      <c r="D119" s="607"/>
      <c r="E119" s="605"/>
      <c r="F119" s="606"/>
      <c r="G119" s="606"/>
      <c r="H119" s="606"/>
      <c r="I119" s="607"/>
    </row>
    <row r="120" spans="1:9" ht="15.75" thickBot="1">
      <c r="A120" s="608"/>
      <c r="B120" s="609"/>
      <c r="C120" s="609"/>
      <c r="D120" s="610"/>
      <c r="E120" s="608"/>
      <c r="F120" s="609"/>
      <c r="G120" s="609"/>
      <c r="H120" s="609"/>
      <c r="I120" s="610"/>
    </row>
    <row r="121" spans="1:9">
      <c r="A121" s="611" t="s">
        <v>25615</v>
      </c>
      <c r="B121" s="612"/>
      <c r="C121" s="612"/>
      <c r="D121" s="613"/>
      <c r="E121" s="611" t="s">
        <v>25615</v>
      </c>
      <c r="F121" s="612"/>
      <c r="G121" s="612"/>
      <c r="H121" s="612"/>
      <c r="I121" s="613"/>
    </row>
    <row r="122" spans="1:9" ht="15.75" thickBot="1">
      <c r="A122" s="614"/>
      <c r="B122" s="615"/>
      <c r="C122" s="615"/>
      <c r="D122" s="616"/>
      <c r="E122" s="614"/>
      <c r="F122" s="615"/>
      <c r="G122" s="615"/>
      <c r="H122" s="615"/>
      <c r="I122" s="616"/>
    </row>
    <row r="123" spans="1:9" ht="15.75" thickBot="1">
      <c r="A123" s="599" t="s">
        <v>25627</v>
      </c>
      <c r="B123" s="600"/>
      <c r="C123" s="600"/>
      <c r="D123" s="601"/>
      <c r="E123" s="600" t="s">
        <v>25628</v>
      </c>
      <c r="F123" s="600"/>
      <c r="G123" s="600"/>
      <c r="H123" s="600"/>
      <c r="I123" s="601"/>
    </row>
    <row r="124" spans="1:9">
      <c r="A124" s="602"/>
      <c r="B124" s="603"/>
      <c r="C124" s="603"/>
      <c r="D124" s="604"/>
      <c r="E124" s="602"/>
      <c r="F124" s="603"/>
      <c r="G124" s="603"/>
      <c r="H124" s="603"/>
      <c r="I124" s="604"/>
    </row>
    <row r="125" spans="1:9">
      <c r="A125" s="605"/>
      <c r="B125" s="606"/>
      <c r="C125" s="606"/>
      <c r="D125" s="607"/>
      <c r="E125" s="605"/>
      <c r="F125" s="606"/>
      <c r="G125" s="606"/>
      <c r="H125" s="606"/>
      <c r="I125" s="607"/>
    </row>
    <row r="126" spans="1:9">
      <c r="A126" s="605"/>
      <c r="B126" s="606"/>
      <c r="C126" s="606"/>
      <c r="D126" s="607"/>
      <c r="E126" s="605"/>
      <c r="F126" s="606"/>
      <c r="G126" s="606"/>
      <c r="H126" s="606"/>
      <c r="I126" s="607"/>
    </row>
    <row r="127" spans="1:9">
      <c r="A127" s="605"/>
      <c r="B127" s="606"/>
      <c r="C127" s="606"/>
      <c r="D127" s="607"/>
      <c r="E127" s="605"/>
      <c r="F127" s="606"/>
      <c r="G127" s="606"/>
      <c r="H127" s="606"/>
      <c r="I127" s="607"/>
    </row>
    <row r="128" spans="1:9">
      <c r="A128" s="605"/>
      <c r="B128" s="606"/>
      <c r="C128" s="606"/>
      <c r="D128" s="607"/>
      <c r="E128" s="605"/>
      <c r="F128" s="606"/>
      <c r="G128" s="606"/>
      <c r="H128" s="606"/>
      <c r="I128" s="607"/>
    </row>
    <row r="129" spans="1:9">
      <c r="A129" s="605"/>
      <c r="B129" s="606"/>
      <c r="C129" s="606"/>
      <c r="D129" s="607"/>
      <c r="E129" s="605"/>
      <c r="F129" s="606"/>
      <c r="G129" s="606"/>
      <c r="H129" s="606"/>
      <c r="I129" s="607"/>
    </row>
    <row r="130" spans="1:9">
      <c r="A130" s="605"/>
      <c r="B130" s="606"/>
      <c r="C130" s="606"/>
      <c r="D130" s="607"/>
      <c r="E130" s="605"/>
      <c r="F130" s="606"/>
      <c r="G130" s="606"/>
      <c r="H130" s="606"/>
      <c r="I130" s="607"/>
    </row>
    <row r="131" spans="1:9">
      <c r="A131" s="605"/>
      <c r="B131" s="606"/>
      <c r="C131" s="606"/>
      <c r="D131" s="607"/>
      <c r="E131" s="605"/>
      <c r="F131" s="606"/>
      <c r="G131" s="606"/>
      <c r="H131" s="606"/>
      <c r="I131" s="607"/>
    </row>
    <row r="132" spans="1:9">
      <c r="A132" s="605"/>
      <c r="B132" s="606"/>
      <c r="C132" s="606"/>
      <c r="D132" s="607"/>
      <c r="E132" s="605"/>
      <c r="F132" s="606"/>
      <c r="G132" s="606"/>
      <c r="H132" s="606"/>
      <c r="I132" s="607"/>
    </row>
    <row r="133" spans="1:9">
      <c r="A133" s="605"/>
      <c r="B133" s="606"/>
      <c r="C133" s="606"/>
      <c r="D133" s="607"/>
      <c r="E133" s="605"/>
      <c r="F133" s="606"/>
      <c r="G133" s="606"/>
      <c r="H133" s="606"/>
      <c r="I133" s="607"/>
    </row>
    <row r="134" spans="1:9">
      <c r="A134" s="605"/>
      <c r="B134" s="606"/>
      <c r="C134" s="606"/>
      <c r="D134" s="607"/>
      <c r="E134" s="605"/>
      <c r="F134" s="606"/>
      <c r="G134" s="606"/>
      <c r="H134" s="606"/>
      <c r="I134" s="607"/>
    </row>
    <row r="135" spans="1:9">
      <c r="A135" s="605"/>
      <c r="B135" s="606"/>
      <c r="C135" s="606"/>
      <c r="D135" s="607"/>
      <c r="E135" s="605"/>
      <c r="F135" s="606"/>
      <c r="G135" s="606"/>
      <c r="H135" s="606"/>
      <c r="I135" s="607"/>
    </row>
    <row r="136" spans="1:9">
      <c r="A136" s="605"/>
      <c r="B136" s="606"/>
      <c r="C136" s="606"/>
      <c r="D136" s="607"/>
      <c r="E136" s="605"/>
      <c r="F136" s="606"/>
      <c r="G136" s="606"/>
      <c r="H136" s="606"/>
      <c r="I136" s="607"/>
    </row>
    <row r="137" spans="1:9">
      <c r="A137" s="605"/>
      <c r="B137" s="606"/>
      <c r="C137" s="606"/>
      <c r="D137" s="607"/>
      <c r="E137" s="605"/>
      <c r="F137" s="606"/>
      <c r="G137" s="606"/>
      <c r="H137" s="606"/>
      <c r="I137" s="607"/>
    </row>
    <row r="138" spans="1:9">
      <c r="A138" s="605"/>
      <c r="B138" s="606"/>
      <c r="C138" s="606"/>
      <c r="D138" s="607"/>
      <c r="E138" s="605"/>
      <c r="F138" s="606"/>
      <c r="G138" s="606"/>
      <c r="H138" s="606"/>
      <c r="I138" s="607"/>
    </row>
    <row r="139" spans="1:9" ht="15.75" thickBot="1">
      <c r="A139" s="608"/>
      <c r="B139" s="609"/>
      <c r="C139" s="609"/>
      <c r="D139" s="610"/>
      <c r="E139" s="608"/>
      <c r="F139" s="609"/>
      <c r="G139" s="609"/>
      <c r="H139" s="609"/>
      <c r="I139" s="610"/>
    </row>
    <row r="140" spans="1:9">
      <c r="A140" s="611" t="s">
        <v>25616</v>
      </c>
      <c r="B140" s="612"/>
      <c r="C140" s="612"/>
      <c r="D140" s="613"/>
      <c r="E140" s="611" t="s">
        <v>25617</v>
      </c>
      <c r="F140" s="612"/>
      <c r="G140" s="612"/>
      <c r="H140" s="612"/>
      <c r="I140" s="613"/>
    </row>
    <row r="141" spans="1:9" ht="15.75" thickBot="1">
      <c r="A141" s="614"/>
      <c r="B141" s="615"/>
      <c r="C141" s="615"/>
      <c r="D141" s="616"/>
      <c r="E141" s="614"/>
      <c r="F141" s="615"/>
      <c r="G141" s="615"/>
      <c r="H141" s="615"/>
      <c r="I141" s="616"/>
    </row>
    <row r="142" spans="1:9" ht="15.75" thickBot="1">
      <c r="A142" s="599" t="s">
        <v>25629</v>
      </c>
      <c r="B142" s="600"/>
      <c r="C142" s="600"/>
      <c r="D142" s="601"/>
      <c r="E142" s="600" t="s">
        <v>25630</v>
      </c>
      <c r="F142" s="600"/>
      <c r="G142" s="600"/>
      <c r="H142" s="600"/>
      <c r="I142" s="601"/>
    </row>
    <row r="143" spans="1:9">
      <c r="A143" s="602"/>
      <c r="B143" s="603"/>
      <c r="C143" s="603"/>
      <c r="D143" s="604"/>
      <c r="E143" s="602"/>
      <c r="F143" s="603"/>
      <c r="G143" s="603"/>
      <c r="H143" s="603"/>
      <c r="I143" s="604"/>
    </row>
    <row r="144" spans="1:9">
      <c r="A144" s="605"/>
      <c r="B144" s="606"/>
      <c r="C144" s="606"/>
      <c r="D144" s="607"/>
      <c r="E144" s="605"/>
      <c r="F144" s="606"/>
      <c r="G144" s="606"/>
      <c r="H144" s="606"/>
      <c r="I144" s="607"/>
    </row>
    <row r="145" spans="1:9">
      <c r="A145" s="605"/>
      <c r="B145" s="606"/>
      <c r="C145" s="606"/>
      <c r="D145" s="607"/>
      <c r="E145" s="605"/>
      <c r="F145" s="606"/>
      <c r="G145" s="606"/>
      <c r="H145" s="606"/>
      <c r="I145" s="607"/>
    </row>
    <row r="146" spans="1:9">
      <c r="A146" s="605"/>
      <c r="B146" s="606"/>
      <c r="C146" s="606"/>
      <c r="D146" s="607"/>
      <c r="E146" s="605"/>
      <c r="F146" s="606"/>
      <c r="G146" s="606"/>
      <c r="H146" s="606"/>
      <c r="I146" s="607"/>
    </row>
    <row r="147" spans="1:9">
      <c r="A147" s="605"/>
      <c r="B147" s="606"/>
      <c r="C147" s="606"/>
      <c r="D147" s="607"/>
      <c r="E147" s="605"/>
      <c r="F147" s="606"/>
      <c r="G147" s="606"/>
      <c r="H147" s="606"/>
      <c r="I147" s="607"/>
    </row>
    <row r="148" spans="1:9">
      <c r="A148" s="605"/>
      <c r="B148" s="606"/>
      <c r="C148" s="606"/>
      <c r="D148" s="607"/>
      <c r="E148" s="605"/>
      <c r="F148" s="606"/>
      <c r="G148" s="606"/>
      <c r="H148" s="606"/>
      <c r="I148" s="607"/>
    </row>
    <row r="149" spans="1:9">
      <c r="A149" s="605"/>
      <c r="B149" s="606"/>
      <c r="C149" s="606"/>
      <c r="D149" s="607"/>
      <c r="E149" s="605"/>
      <c r="F149" s="606"/>
      <c r="G149" s="606"/>
      <c r="H149" s="606"/>
      <c r="I149" s="607"/>
    </row>
    <row r="150" spans="1:9">
      <c r="A150" s="605"/>
      <c r="B150" s="606"/>
      <c r="C150" s="606"/>
      <c r="D150" s="607"/>
      <c r="E150" s="605"/>
      <c r="F150" s="606"/>
      <c r="G150" s="606"/>
      <c r="H150" s="606"/>
      <c r="I150" s="607"/>
    </row>
    <row r="151" spans="1:9">
      <c r="A151" s="605"/>
      <c r="B151" s="606"/>
      <c r="C151" s="606"/>
      <c r="D151" s="607"/>
      <c r="E151" s="605"/>
      <c r="F151" s="606"/>
      <c r="G151" s="606"/>
      <c r="H151" s="606"/>
      <c r="I151" s="607"/>
    </row>
    <row r="152" spans="1:9">
      <c r="A152" s="605"/>
      <c r="B152" s="606"/>
      <c r="C152" s="606"/>
      <c r="D152" s="607"/>
      <c r="E152" s="605"/>
      <c r="F152" s="606"/>
      <c r="G152" s="606"/>
      <c r="H152" s="606"/>
      <c r="I152" s="607"/>
    </row>
    <row r="153" spans="1:9">
      <c r="A153" s="605"/>
      <c r="B153" s="606"/>
      <c r="C153" s="606"/>
      <c r="D153" s="607"/>
      <c r="E153" s="605"/>
      <c r="F153" s="606"/>
      <c r="G153" s="606"/>
      <c r="H153" s="606"/>
      <c r="I153" s="607"/>
    </row>
    <row r="154" spans="1:9">
      <c r="A154" s="605"/>
      <c r="B154" s="606"/>
      <c r="C154" s="606"/>
      <c r="D154" s="607"/>
      <c r="E154" s="605"/>
      <c r="F154" s="606"/>
      <c r="G154" s="606"/>
      <c r="H154" s="606"/>
      <c r="I154" s="607"/>
    </row>
    <row r="155" spans="1:9">
      <c r="A155" s="605"/>
      <c r="B155" s="606"/>
      <c r="C155" s="606"/>
      <c r="D155" s="607"/>
      <c r="E155" s="605"/>
      <c r="F155" s="606"/>
      <c r="G155" s="606"/>
      <c r="H155" s="606"/>
      <c r="I155" s="607"/>
    </row>
    <row r="156" spans="1:9">
      <c r="A156" s="605"/>
      <c r="B156" s="606"/>
      <c r="C156" s="606"/>
      <c r="D156" s="607"/>
      <c r="E156" s="605"/>
      <c r="F156" s="606"/>
      <c r="G156" s="606"/>
      <c r="H156" s="606"/>
      <c r="I156" s="607"/>
    </row>
    <row r="157" spans="1:9">
      <c r="A157" s="605"/>
      <c r="B157" s="606"/>
      <c r="C157" s="606"/>
      <c r="D157" s="607"/>
      <c r="E157" s="605"/>
      <c r="F157" s="606"/>
      <c r="G157" s="606"/>
      <c r="H157" s="606"/>
      <c r="I157" s="607"/>
    </row>
    <row r="158" spans="1:9" ht="15.75" thickBot="1">
      <c r="A158" s="608"/>
      <c r="B158" s="609"/>
      <c r="C158" s="609"/>
      <c r="D158" s="610"/>
      <c r="E158" s="608"/>
      <c r="F158" s="609"/>
      <c r="G158" s="609"/>
      <c r="H158" s="609"/>
      <c r="I158" s="610"/>
    </row>
    <row r="159" spans="1:9">
      <c r="A159" s="611" t="s">
        <v>25618</v>
      </c>
      <c r="B159" s="612"/>
      <c r="C159" s="612"/>
      <c r="D159" s="613"/>
      <c r="E159" s="611" t="s">
        <v>25619</v>
      </c>
      <c r="F159" s="612"/>
      <c r="G159" s="612"/>
      <c r="H159" s="612"/>
      <c r="I159" s="613"/>
    </row>
    <row r="160" spans="1:9" ht="15.75" thickBot="1">
      <c r="A160" s="614"/>
      <c r="B160" s="615"/>
      <c r="C160" s="615"/>
      <c r="D160" s="616"/>
      <c r="E160" s="614"/>
      <c r="F160" s="615"/>
      <c r="G160" s="615"/>
      <c r="H160" s="615"/>
      <c r="I160" s="616"/>
    </row>
    <row r="161" spans="1:9" ht="15.75" thickBot="1">
      <c r="A161" s="599" t="s">
        <v>25631</v>
      </c>
      <c r="B161" s="600"/>
      <c r="C161" s="600"/>
      <c r="D161" s="601"/>
      <c r="E161" s="600" t="s">
        <v>25632</v>
      </c>
      <c r="F161" s="600"/>
      <c r="G161" s="600"/>
      <c r="H161" s="600"/>
      <c r="I161" s="601"/>
    </row>
    <row r="162" spans="1:9">
      <c r="A162" s="602"/>
      <c r="B162" s="603"/>
      <c r="C162" s="603"/>
      <c r="D162" s="604"/>
      <c r="E162" s="602"/>
      <c r="F162" s="603"/>
      <c r="G162" s="603"/>
      <c r="H162" s="603"/>
      <c r="I162" s="604"/>
    </row>
    <row r="163" spans="1:9">
      <c r="A163" s="605"/>
      <c r="B163" s="606"/>
      <c r="C163" s="606"/>
      <c r="D163" s="607"/>
      <c r="E163" s="605"/>
      <c r="F163" s="606"/>
      <c r="G163" s="606"/>
      <c r="H163" s="606"/>
      <c r="I163" s="607"/>
    </row>
    <row r="164" spans="1:9">
      <c r="A164" s="605"/>
      <c r="B164" s="606"/>
      <c r="C164" s="606"/>
      <c r="D164" s="607"/>
      <c r="E164" s="605"/>
      <c r="F164" s="606"/>
      <c r="G164" s="606"/>
      <c r="H164" s="606"/>
      <c r="I164" s="607"/>
    </row>
    <row r="165" spans="1:9">
      <c r="A165" s="605"/>
      <c r="B165" s="606"/>
      <c r="C165" s="606"/>
      <c r="D165" s="607"/>
      <c r="E165" s="605"/>
      <c r="F165" s="606"/>
      <c r="G165" s="606"/>
      <c r="H165" s="606"/>
      <c r="I165" s="607"/>
    </row>
    <row r="166" spans="1:9">
      <c r="A166" s="605"/>
      <c r="B166" s="606"/>
      <c r="C166" s="606"/>
      <c r="D166" s="607"/>
      <c r="E166" s="605"/>
      <c r="F166" s="606"/>
      <c r="G166" s="606"/>
      <c r="H166" s="606"/>
      <c r="I166" s="607"/>
    </row>
    <row r="167" spans="1:9">
      <c r="A167" s="605"/>
      <c r="B167" s="606"/>
      <c r="C167" s="606"/>
      <c r="D167" s="607"/>
      <c r="E167" s="605"/>
      <c r="F167" s="606"/>
      <c r="G167" s="606"/>
      <c r="H167" s="606"/>
      <c r="I167" s="607"/>
    </row>
    <row r="168" spans="1:9">
      <c r="A168" s="605"/>
      <c r="B168" s="606"/>
      <c r="C168" s="606"/>
      <c r="D168" s="607"/>
      <c r="E168" s="605"/>
      <c r="F168" s="606"/>
      <c r="G168" s="606"/>
      <c r="H168" s="606"/>
      <c r="I168" s="607"/>
    </row>
    <row r="169" spans="1:9">
      <c r="A169" s="605"/>
      <c r="B169" s="606"/>
      <c r="C169" s="606"/>
      <c r="D169" s="607"/>
      <c r="E169" s="605"/>
      <c r="F169" s="606"/>
      <c r="G169" s="606"/>
      <c r="H169" s="606"/>
      <c r="I169" s="607"/>
    </row>
    <row r="170" spans="1:9">
      <c r="A170" s="605"/>
      <c r="B170" s="606"/>
      <c r="C170" s="606"/>
      <c r="D170" s="607"/>
      <c r="E170" s="605"/>
      <c r="F170" s="606"/>
      <c r="G170" s="606"/>
      <c r="H170" s="606"/>
      <c r="I170" s="607"/>
    </row>
    <row r="171" spans="1:9">
      <c r="A171" s="605"/>
      <c r="B171" s="606"/>
      <c r="C171" s="606"/>
      <c r="D171" s="607"/>
      <c r="E171" s="605"/>
      <c r="F171" s="606"/>
      <c r="G171" s="606"/>
      <c r="H171" s="606"/>
      <c r="I171" s="607"/>
    </row>
    <row r="172" spans="1:9">
      <c r="A172" s="605"/>
      <c r="B172" s="606"/>
      <c r="C172" s="606"/>
      <c r="D172" s="607"/>
      <c r="E172" s="605"/>
      <c r="F172" s="606"/>
      <c r="G172" s="606"/>
      <c r="H172" s="606"/>
      <c r="I172" s="607"/>
    </row>
    <row r="173" spans="1:9">
      <c r="A173" s="605"/>
      <c r="B173" s="606"/>
      <c r="C173" s="606"/>
      <c r="D173" s="607"/>
      <c r="E173" s="605"/>
      <c r="F173" s="606"/>
      <c r="G173" s="606"/>
      <c r="H173" s="606"/>
      <c r="I173" s="607"/>
    </row>
    <row r="174" spans="1:9">
      <c r="A174" s="605"/>
      <c r="B174" s="606"/>
      <c r="C174" s="606"/>
      <c r="D174" s="607"/>
      <c r="E174" s="605"/>
      <c r="F174" s="606"/>
      <c r="G174" s="606"/>
      <c r="H174" s="606"/>
      <c r="I174" s="607"/>
    </row>
    <row r="175" spans="1:9">
      <c r="A175" s="605"/>
      <c r="B175" s="606"/>
      <c r="C175" s="606"/>
      <c r="D175" s="607"/>
      <c r="E175" s="605"/>
      <c r="F175" s="606"/>
      <c r="G175" s="606"/>
      <c r="H175" s="606"/>
      <c r="I175" s="607"/>
    </row>
    <row r="176" spans="1:9">
      <c r="A176" s="605"/>
      <c r="B176" s="606"/>
      <c r="C176" s="606"/>
      <c r="D176" s="607"/>
      <c r="E176" s="605"/>
      <c r="F176" s="606"/>
      <c r="G176" s="606"/>
      <c r="H176" s="606"/>
      <c r="I176" s="607"/>
    </row>
    <row r="177" spans="1:9" ht="15.75" thickBot="1">
      <c r="A177" s="608"/>
      <c r="B177" s="609"/>
      <c r="C177" s="609"/>
      <c r="D177" s="610"/>
      <c r="E177" s="608"/>
      <c r="F177" s="609"/>
      <c r="G177" s="609"/>
      <c r="H177" s="609"/>
      <c r="I177" s="610"/>
    </row>
    <row r="178" spans="1:9">
      <c r="A178" s="611" t="s">
        <v>25620</v>
      </c>
      <c r="B178" s="612"/>
      <c r="C178" s="612"/>
      <c r="D178" s="613"/>
      <c r="E178" s="611" t="s">
        <v>25619</v>
      </c>
      <c r="F178" s="612"/>
      <c r="G178" s="612"/>
      <c r="H178" s="612"/>
      <c r="I178" s="613"/>
    </row>
    <row r="179" spans="1:9" ht="15.75" thickBot="1">
      <c r="A179" s="614"/>
      <c r="B179" s="615"/>
      <c r="C179" s="615"/>
      <c r="D179" s="616"/>
      <c r="E179" s="614"/>
      <c r="F179" s="615"/>
      <c r="G179" s="615"/>
      <c r="H179" s="615"/>
      <c r="I179" s="616"/>
    </row>
  </sheetData>
  <mergeCells count="64">
    <mergeCell ref="A161:D161"/>
    <mergeCell ref="E161:I161"/>
    <mergeCell ref="A162:D177"/>
    <mergeCell ref="E162:I177"/>
    <mergeCell ref="A178:D179"/>
    <mergeCell ref="E178:I179"/>
    <mergeCell ref="A142:D142"/>
    <mergeCell ref="E142:I142"/>
    <mergeCell ref="A143:D158"/>
    <mergeCell ref="E143:I158"/>
    <mergeCell ref="A159:D160"/>
    <mergeCell ref="E159:I160"/>
    <mergeCell ref="A123:D123"/>
    <mergeCell ref="E123:I123"/>
    <mergeCell ref="A124:D139"/>
    <mergeCell ref="E124:I139"/>
    <mergeCell ref="A140:D141"/>
    <mergeCell ref="E140:I141"/>
    <mergeCell ref="A104:D104"/>
    <mergeCell ref="E104:I104"/>
    <mergeCell ref="A105:D120"/>
    <mergeCell ref="E105:I120"/>
    <mergeCell ref="A121:D122"/>
    <mergeCell ref="E121:I122"/>
    <mergeCell ref="A85:D85"/>
    <mergeCell ref="E85:I85"/>
    <mergeCell ref="A86:D101"/>
    <mergeCell ref="E86:I101"/>
    <mergeCell ref="A102:D103"/>
    <mergeCell ref="E102:I103"/>
    <mergeCell ref="A66:D66"/>
    <mergeCell ref="E66:I66"/>
    <mergeCell ref="A67:D82"/>
    <mergeCell ref="E67:I82"/>
    <mergeCell ref="A83:D84"/>
    <mergeCell ref="E83:I84"/>
    <mergeCell ref="A7:C7"/>
    <mergeCell ref="A8:C8"/>
    <mergeCell ref="E7:I7"/>
    <mergeCell ref="E8:I8"/>
    <mergeCell ref="D1:I3"/>
    <mergeCell ref="A1:C3"/>
    <mergeCell ref="A4:C4"/>
    <mergeCell ref="A5:C5"/>
    <mergeCell ref="E4:G4"/>
    <mergeCell ref="E5:G5"/>
    <mergeCell ref="A9:D9"/>
    <mergeCell ref="E9:I9"/>
    <mergeCell ref="A10:D25"/>
    <mergeCell ref="E10:I25"/>
    <mergeCell ref="A26:D27"/>
    <mergeCell ref="E26:I27"/>
    <mergeCell ref="A28:D28"/>
    <mergeCell ref="E28:I28"/>
    <mergeCell ref="A29:D44"/>
    <mergeCell ref="E29:I44"/>
    <mergeCell ref="A45:D46"/>
    <mergeCell ref="E45:I46"/>
    <mergeCell ref="A47:D47"/>
    <mergeCell ref="E47:I47"/>
    <mergeCell ref="A48:D63"/>
    <mergeCell ref="E48:I63"/>
    <mergeCell ref="A64:D65"/>
    <mergeCell ref="E64:I65"/>
  </mergeCells>
  <pageMargins left="0.51181102362204722" right="0.51181102362204722" top="0.78740157480314965" bottom="0.98425196850393704" header="0.31496062992125984" footer="0.31496062992125984"/>
  <pageSetup paperSize="9" scale="70"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rowBreaks count="2" manualBreakCount="2">
    <brk id="65" max="8" man="1"/>
    <brk id="122" max="8" man="1"/>
  </rowBreaks>
  <ignoredErrors>
    <ignoredError sqref="I4"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22"/>
  <sheetViews>
    <sheetView view="pageBreakPreview" zoomScaleNormal="100" zoomScaleSheetLayoutView="100" workbookViewId="0">
      <selection activeCell="E14" sqref="E14"/>
    </sheetView>
  </sheetViews>
  <sheetFormatPr defaultRowHeight="15"/>
  <cols>
    <col min="1" max="1" width="7.28515625" customWidth="1"/>
    <col min="2" max="2" width="97.7109375" customWidth="1"/>
    <col min="3" max="3" width="20.28515625" customWidth="1"/>
  </cols>
  <sheetData>
    <row r="1" spans="1:3">
      <c r="A1" s="395" t="s">
        <v>184</v>
      </c>
      <c r="B1" s="396"/>
      <c r="C1" s="397"/>
    </row>
    <row r="2" spans="1:3" ht="20.25" customHeight="1">
      <c r="A2" s="398"/>
      <c r="B2" s="399"/>
      <c r="C2" s="400"/>
    </row>
    <row r="3" spans="1:3" ht="15.75" customHeight="1">
      <c r="A3" s="398"/>
      <c r="B3" s="399"/>
      <c r="C3" s="400"/>
    </row>
    <row r="4" spans="1:3" ht="12.75" customHeight="1">
      <c r="A4" s="398"/>
      <c r="B4" s="399"/>
      <c r="C4" s="400"/>
    </row>
    <row r="5" spans="1:3" ht="20.25" customHeight="1">
      <c r="A5" s="398"/>
      <c r="B5" s="399"/>
      <c r="C5" s="400"/>
    </row>
    <row r="6" spans="1:3" ht="15.75" customHeight="1">
      <c r="A6" s="401" t="s">
        <v>0</v>
      </c>
      <c r="B6" s="402"/>
      <c r="C6" s="196" t="s">
        <v>5</v>
      </c>
    </row>
    <row r="7" spans="1:3" ht="19.5" customHeight="1">
      <c r="A7" s="403" t="s">
        <v>1</v>
      </c>
      <c r="B7" s="404"/>
      <c r="C7" s="197" t="s">
        <v>6</v>
      </c>
    </row>
    <row r="8" spans="1:3" ht="15" customHeight="1">
      <c r="A8" s="32"/>
      <c r="B8" s="33"/>
      <c r="C8" s="34"/>
    </row>
    <row r="9" spans="1:3" ht="12.75" customHeight="1">
      <c r="A9" s="405" t="s">
        <v>9</v>
      </c>
      <c r="B9" s="406"/>
      <c r="C9" s="407"/>
    </row>
    <row r="10" spans="1:3" ht="30.75" customHeight="1">
      <c r="A10" s="408" t="s">
        <v>25605</v>
      </c>
      <c r="B10" s="409"/>
      <c r="C10" s="410"/>
    </row>
    <row r="11" spans="1:3" ht="12.75" customHeight="1">
      <c r="A11" s="32"/>
      <c r="B11" s="33"/>
      <c r="C11" s="34"/>
    </row>
    <row r="12" spans="1:3" ht="21.75" customHeight="1">
      <c r="A12" s="393" t="s">
        <v>13</v>
      </c>
      <c r="B12" s="393" t="s">
        <v>179</v>
      </c>
      <c r="C12" s="394" t="s">
        <v>25608</v>
      </c>
    </row>
    <row r="13" spans="1:3" ht="21.75" customHeight="1">
      <c r="A13" s="393"/>
      <c r="B13" s="393"/>
      <c r="C13" s="394"/>
    </row>
    <row r="14" spans="1:3" s="199" customFormat="1" ht="24.75" customHeight="1">
      <c r="A14" s="201" t="s">
        <v>25</v>
      </c>
      <c r="B14" s="278" t="s">
        <v>27</v>
      </c>
      <c r="C14" s="202">
        <f>+'PLANILHA VANTAJOSA'!L11</f>
        <v>4230.8500000000004</v>
      </c>
    </row>
    <row r="15" spans="1:3" s="199" customFormat="1" ht="24.75" customHeight="1">
      <c r="A15" s="205" t="s">
        <v>39</v>
      </c>
      <c r="B15" s="277" t="s">
        <v>25489</v>
      </c>
      <c r="C15" s="206">
        <f>+'PLANILHA VANTAJOSA'!L17</f>
        <v>5037.04</v>
      </c>
    </row>
    <row r="16" spans="1:3" s="199" customFormat="1" ht="24.75" customHeight="1">
      <c r="A16" s="203" t="s">
        <v>42</v>
      </c>
      <c r="B16" s="204" t="s">
        <v>25519</v>
      </c>
      <c r="C16" s="206">
        <f>+'PLANILHA VANTAJOSA'!L20</f>
        <v>10556.48</v>
      </c>
    </row>
    <row r="17" spans="1:3" s="199" customFormat="1" ht="24.75" customHeight="1">
      <c r="A17" s="203" t="s">
        <v>25495</v>
      </c>
      <c r="B17" s="204" t="s">
        <v>25526</v>
      </c>
      <c r="C17" s="206">
        <f>+'PLANILHA VANTAJOSA'!L27</f>
        <v>23949.23</v>
      </c>
    </row>
    <row r="18" spans="1:3" s="199" customFormat="1" ht="24.75" customHeight="1">
      <c r="A18" s="203" t="s">
        <v>25549</v>
      </c>
      <c r="B18" s="204" t="s">
        <v>25551</v>
      </c>
      <c r="C18" s="206">
        <f>+'PLANILHA VANTAJOSA'!L35</f>
        <v>72610.16</v>
      </c>
    </row>
    <row r="19" spans="1:3" s="199" customFormat="1" ht="24.75" customHeight="1">
      <c r="A19" s="203" t="s">
        <v>25562</v>
      </c>
      <c r="B19" s="204" t="s">
        <v>25550</v>
      </c>
      <c r="C19" s="206">
        <f>+'PLANILHA VANTAJOSA'!L41</f>
        <v>13517.88</v>
      </c>
    </row>
    <row r="20" spans="1:3" s="199" customFormat="1" ht="24.75" customHeight="1">
      <c r="A20" s="203" t="s">
        <v>25575</v>
      </c>
      <c r="B20" s="204" t="s">
        <v>25576</v>
      </c>
      <c r="C20" s="206">
        <f>+'PLANILHA VANTAJOSA'!L47</f>
        <v>6228.91</v>
      </c>
    </row>
    <row r="21" spans="1:3" s="199" customFormat="1" ht="24.75" customHeight="1">
      <c r="A21" s="203" t="s">
        <v>25583</v>
      </c>
      <c r="B21" s="204" t="s">
        <v>25584</v>
      </c>
      <c r="C21" s="206">
        <f>+'PLANILHA VANTAJOSA'!L50</f>
        <v>372.78</v>
      </c>
    </row>
    <row r="22" spans="1:3" ht="30.75" customHeight="1">
      <c r="A22" s="44"/>
      <c r="B22" s="198" t="s">
        <v>185</v>
      </c>
      <c r="C22" s="200">
        <f>+SUM(C14:C21)</f>
        <v>136503.32999999999</v>
      </c>
    </row>
  </sheetData>
  <mergeCells count="8">
    <mergeCell ref="A12:A13"/>
    <mergeCell ref="B12:B13"/>
    <mergeCell ref="C12:C13"/>
    <mergeCell ref="A1:C5"/>
    <mergeCell ref="A6:B6"/>
    <mergeCell ref="A7:B7"/>
    <mergeCell ref="A9:C9"/>
    <mergeCell ref="A10:C10"/>
  </mergeCells>
  <pageMargins left="0.51181102362204722" right="0.51181102362204722" top="0.78740157480314965" bottom="0.78740157480314965" header="0.31496062992125984" footer="0.31496062992125984"/>
  <pageSetup paperSize="9" scale="73"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0"/>
  <sheetViews>
    <sheetView view="pageBreakPreview" zoomScaleNormal="100" zoomScaleSheetLayoutView="100" workbookViewId="0">
      <selection activeCell="D11" sqref="D11"/>
    </sheetView>
  </sheetViews>
  <sheetFormatPr defaultRowHeight="15"/>
  <cols>
    <col min="1" max="1" width="8.5703125" customWidth="1"/>
    <col min="2" max="2" width="11.140625" customWidth="1"/>
    <col min="3" max="3" width="10.7109375" customWidth="1"/>
    <col min="4" max="4" width="61.7109375" customWidth="1"/>
    <col min="5" max="5" width="6.28515625" customWidth="1"/>
    <col min="6" max="6" width="10" customWidth="1"/>
    <col min="7" max="7" width="12" hidden="1" customWidth="1"/>
    <col min="8" max="8" width="12.28515625" hidden="1" customWidth="1"/>
    <col min="9" max="9" width="13.7109375" hidden="1" customWidth="1"/>
    <col min="10" max="10" width="12" customWidth="1"/>
    <col min="11" max="11" width="12.28515625" customWidth="1"/>
    <col min="12" max="12" width="14.7109375" customWidth="1"/>
  </cols>
  <sheetData>
    <row r="1" spans="1:12" ht="60" customHeight="1">
      <c r="A1" s="427" t="s">
        <v>25482</v>
      </c>
      <c r="B1" s="428"/>
      <c r="C1" s="428"/>
      <c r="D1" s="428"/>
      <c r="E1" s="428"/>
      <c r="F1" s="428"/>
      <c r="G1" s="428"/>
      <c r="H1" s="428"/>
      <c r="I1" s="428"/>
      <c r="J1" s="428"/>
      <c r="K1" s="428"/>
      <c r="L1" s="429"/>
    </row>
    <row r="2" spans="1:12" ht="18" customHeight="1">
      <c r="A2" s="35"/>
      <c r="B2" s="1"/>
      <c r="C2" s="1"/>
      <c r="D2" s="2"/>
      <c r="E2" s="3"/>
      <c r="F2" s="3"/>
      <c r="G2" s="4"/>
      <c r="H2" s="3"/>
      <c r="I2" s="3"/>
      <c r="J2" s="5"/>
      <c r="K2" s="3"/>
      <c r="L2" s="36"/>
    </row>
    <row r="3" spans="1:12" ht="15" customHeight="1">
      <c r="A3" s="414" t="s">
        <v>0</v>
      </c>
      <c r="B3" s="415"/>
      <c r="C3" s="416"/>
      <c r="D3" s="7" t="s">
        <v>2</v>
      </c>
      <c r="E3" s="414" t="s">
        <v>4</v>
      </c>
      <c r="F3" s="415"/>
      <c r="G3" s="415"/>
      <c r="H3" s="415"/>
      <c r="I3" s="415"/>
      <c r="J3" s="415"/>
      <c r="K3" s="416"/>
      <c r="L3" s="7" t="s">
        <v>5</v>
      </c>
    </row>
    <row r="4" spans="1:12" ht="23.25" customHeight="1">
      <c r="A4" s="420" t="s">
        <v>1</v>
      </c>
      <c r="B4" s="421"/>
      <c r="C4" s="422"/>
      <c r="D4" s="8" t="s">
        <v>3</v>
      </c>
      <c r="E4" s="417" t="s">
        <v>25600</v>
      </c>
      <c r="F4" s="418"/>
      <c r="G4" s="418"/>
      <c r="H4" s="418"/>
      <c r="I4" s="418"/>
      <c r="J4" s="418"/>
      <c r="K4" s="419"/>
      <c r="L4" s="8" t="s">
        <v>6</v>
      </c>
    </row>
    <row r="5" spans="1:12" ht="15" customHeight="1">
      <c r="A5" s="35"/>
      <c r="B5" s="1"/>
      <c r="C5" s="1"/>
      <c r="D5" s="2"/>
      <c r="E5" s="3"/>
      <c r="F5" s="3"/>
      <c r="G5" s="4"/>
      <c r="H5" s="3"/>
      <c r="I5" s="3"/>
      <c r="J5" s="5"/>
      <c r="K5" s="3"/>
      <c r="L5" s="36"/>
    </row>
    <row r="6" spans="1:12" ht="12" customHeight="1">
      <c r="A6" s="414" t="s">
        <v>7</v>
      </c>
      <c r="B6" s="415"/>
      <c r="C6" s="416"/>
      <c r="D6" s="414" t="s">
        <v>9</v>
      </c>
      <c r="E6" s="415"/>
      <c r="F6" s="416"/>
      <c r="G6" s="266"/>
      <c r="H6" s="267"/>
      <c r="I6" s="414" t="s">
        <v>10</v>
      </c>
      <c r="J6" s="415"/>
      <c r="K6" s="415"/>
      <c r="L6" s="416"/>
    </row>
    <row r="7" spans="1:12" ht="35.25" customHeight="1">
      <c r="A7" s="420" t="s">
        <v>8</v>
      </c>
      <c r="B7" s="421"/>
      <c r="C7" s="422"/>
      <c r="D7" s="417" t="s">
        <v>25605</v>
      </c>
      <c r="E7" s="418"/>
      <c r="F7" s="419"/>
      <c r="G7" s="359"/>
      <c r="H7" s="360"/>
      <c r="I7" s="420" t="s">
        <v>25599</v>
      </c>
      <c r="J7" s="421"/>
      <c r="K7" s="421"/>
      <c r="L7" s="422"/>
    </row>
    <row r="8" spans="1:12" ht="15" customHeight="1">
      <c r="A8" s="37"/>
      <c r="B8" s="38"/>
      <c r="C8" s="38"/>
      <c r="D8" s="39"/>
      <c r="E8" s="40"/>
      <c r="F8" s="40"/>
      <c r="G8" s="41"/>
      <c r="H8" s="40"/>
      <c r="I8" s="40"/>
      <c r="J8" s="42"/>
      <c r="K8" s="40"/>
      <c r="L8" s="43"/>
    </row>
    <row r="9" spans="1:12" ht="15.75" customHeight="1">
      <c r="A9" s="423" t="s">
        <v>11</v>
      </c>
      <c r="B9" s="423"/>
      <c r="C9" s="424" t="s">
        <v>25634</v>
      </c>
      <c r="D9" s="424"/>
      <c r="E9" s="10"/>
      <c r="F9" s="10"/>
      <c r="G9" s="10"/>
      <c r="H9" s="10" t="s">
        <v>12</v>
      </c>
      <c r="I9" s="153">
        <v>0.2848</v>
      </c>
      <c r="J9" s="10"/>
      <c r="K9" s="10" t="s">
        <v>12</v>
      </c>
      <c r="L9" s="153">
        <v>0.2235</v>
      </c>
    </row>
    <row r="10" spans="1:12" ht="45" customHeight="1">
      <c r="A10" s="45" t="s">
        <v>13</v>
      </c>
      <c r="B10" s="12" t="s">
        <v>14</v>
      </c>
      <c r="C10" s="12" t="s">
        <v>15</v>
      </c>
      <c r="D10" s="12" t="s">
        <v>16</v>
      </c>
      <c r="E10" s="12" t="s">
        <v>17</v>
      </c>
      <c r="F10" s="12" t="s">
        <v>18</v>
      </c>
      <c r="G10" s="13" t="s">
        <v>19</v>
      </c>
      <c r="H10" s="53" t="s">
        <v>20</v>
      </c>
      <c r="I10" s="13" t="s">
        <v>21</v>
      </c>
      <c r="J10" s="13" t="s">
        <v>22</v>
      </c>
      <c r="K10" s="13" t="s">
        <v>23</v>
      </c>
      <c r="L10" s="13" t="s">
        <v>24</v>
      </c>
    </row>
    <row r="11" spans="1:12">
      <c r="A11" s="59" t="s">
        <v>25</v>
      </c>
      <c r="B11" s="50"/>
      <c r="C11" s="50"/>
      <c r="D11" s="61" t="s">
        <v>27</v>
      </c>
      <c r="E11" s="55"/>
      <c r="F11" s="55"/>
      <c r="G11" s="50"/>
      <c r="H11" s="59"/>
      <c r="I11" s="91">
        <f>SUM(I12:I16)</f>
        <v>4395.0200000000004</v>
      </c>
      <c r="J11" s="50"/>
      <c r="K11" s="58"/>
      <c r="L11" s="91">
        <f>SUM(L12:L16)</f>
        <v>4230.8500000000004</v>
      </c>
    </row>
    <row r="12" spans="1:12" ht="22.5">
      <c r="A12" s="20" t="s">
        <v>29</v>
      </c>
      <c r="B12" s="20" t="s">
        <v>28</v>
      </c>
      <c r="C12" s="20">
        <v>103689</v>
      </c>
      <c r="D12" s="24" t="s">
        <v>17097</v>
      </c>
      <c r="E12" s="31" t="s">
        <v>35</v>
      </c>
      <c r="F12" s="49">
        <f>MEMÓRIA!O11</f>
        <v>6</v>
      </c>
      <c r="G12" s="26">
        <v>306.29000000000002</v>
      </c>
      <c r="H12" s="51">
        <f t="shared" ref="H12:H16" si="0">IFERROR(TRUNC(SUM(G12*$I$9)+G12,2),"")</f>
        <v>393.52</v>
      </c>
      <c r="I12" s="26">
        <f t="shared" ref="I12:I16" si="1">IFERROR(TRUNC(H12*F12,2),"")</f>
        <v>2361.12</v>
      </c>
      <c r="J12" s="26">
        <v>310.12</v>
      </c>
      <c r="K12" s="26">
        <f t="shared" ref="K12:K16" si="2">IFERROR(TRUNC(SUM(J12*$L$9)+J12,2),"")</f>
        <v>379.43</v>
      </c>
      <c r="L12" s="26">
        <f t="shared" ref="L12:L16" si="3">IFERROR(TRUNC(K12*F12,2),"")</f>
        <v>2276.58</v>
      </c>
    </row>
    <row r="13" spans="1:12">
      <c r="A13" s="20" t="s">
        <v>32</v>
      </c>
      <c r="B13" s="20" t="s">
        <v>28</v>
      </c>
      <c r="C13" s="20">
        <v>97665</v>
      </c>
      <c r="D13" s="24" t="s">
        <v>19588</v>
      </c>
      <c r="E13" s="31" t="s">
        <v>437</v>
      </c>
      <c r="F13" s="49">
        <f>MEMÓRIA!O14</f>
        <v>4</v>
      </c>
      <c r="G13" s="26">
        <v>1.08</v>
      </c>
      <c r="H13" s="51">
        <f t="shared" si="0"/>
        <v>1.38</v>
      </c>
      <c r="I13" s="26">
        <f t="shared" si="1"/>
        <v>5.52</v>
      </c>
      <c r="J13" s="26">
        <v>1.2</v>
      </c>
      <c r="K13" s="26">
        <f t="shared" si="2"/>
        <v>1.46</v>
      </c>
      <c r="L13" s="26">
        <f t="shared" si="3"/>
        <v>5.84</v>
      </c>
    </row>
    <row r="14" spans="1:12">
      <c r="A14" s="20" t="s">
        <v>36</v>
      </c>
      <c r="B14" s="20" t="s">
        <v>25506</v>
      </c>
      <c r="C14" s="298" t="s">
        <v>25509</v>
      </c>
      <c r="D14" s="24" t="s">
        <v>25507</v>
      </c>
      <c r="E14" s="31" t="s">
        <v>35</v>
      </c>
      <c r="F14" s="49">
        <f>MEMÓRIA!O17</f>
        <v>282</v>
      </c>
      <c r="G14" s="26">
        <v>3.28</v>
      </c>
      <c r="H14" s="51">
        <f t="shared" si="0"/>
        <v>4.21</v>
      </c>
      <c r="I14" s="26">
        <f t="shared" si="1"/>
        <v>1187.22</v>
      </c>
      <c r="J14" s="26">
        <v>3.28</v>
      </c>
      <c r="K14" s="26">
        <f t="shared" si="2"/>
        <v>4.01</v>
      </c>
      <c r="L14" s="26">
        <f t="shared" si="3"/>
        <v>1130.82</v>
      </c>
    </row>
    <row r="15" spans="1:12" ht="22.5">
      <c r="A15" s="20" t="s">
        <v>25483</v>
      </c>
      <c r="B15" s="20" t="s">
        <v>25506</v>
      </c>
      <c r="C15" s="19">
        <v>12119</v>
      </c>
      <c r="D15" s="23" t="s">
        <v>25508</v>
      </c>
      <c r="E15" s="31" t="s">
        <v>35</v>
      </c>
      <c r="F15" s="56">
        <f>MEMÓRIA!O21</f>
        <v>527.25</v>
      </c>
      <c r="G15" s="28">
        <v>0.82</v>
      </c>
      <c r="H15" s="51">
        <f t="shared" si="0"/>
        <v>1.05</v>
      </c>
      <c r="I15" s="26">
        <f t="shared" si="1"/>
        <v>553.61</v>
      </c>
      <c r="J15" s="26">
        <v>0.8</v>
      </c>
      <c r="K15" s="26">
        <f t="shared" si="2"/>
        <v>0.97</v>
      </c>
      <c r="L15" s="26">
        <f t="shared" si="3"/>
        <v>511.43</v>
      </c>
    </row>
    <row r="16" spans="1:12">
      <c r="A16" s="20" t="s">
        <v>25494</v>
      </c>
      <c r="B16" s="20" t="s">
        <v>28</v>
      </c>
      <c r="C16" s="20">
        <v>97631</v>
      </c>
      <c r="D16" s="23" t="s">
        <v>19504</v>
      </c>
      <c r="E16" s="31" t="s">
        <v>35</v>
      </c>
      <c r="F16" s="49">
        <f>MEMÓRIA!O24</f>
        <v>81</v>
      </c>
      <c r="G16" s="254">
        <v>2.77</v>
      </c>
      <c r="H16" s="51">
        <f t="shared" si="0"/>
        <v>3.55</v>
      </c>
      <c r="I16" s="26">
        <f t="shared" si="1"/>
        <v>287.55</v>
      </c>
      <c r="J16" s="26">
        <v>3.09</v>
      </c>
      <c r="K16" s="26">
        <f t="shared" si="2"/>
        <v>3.78</v>
      </c>
      <c r="L16" s="26">
        <f t="shared" si="3"/>
        <v>306.18</v>
      </c>
    </row>
    <row r="17" spans="1:12">
      <c r="A17" s="52" t="s">
        <v>39</v>
      </c>
      <c r="B17" s="48"/>
      <c r="C17" s="48"/>
      <c r="D17" s="57" t="s">
        <v>25489</v>
      </c>
      <c r="E17" s="48"/>
      <c r="F17" s="55"/>
      <c r="G17" s="48"/>
      <c r="H17" s="52"/>
      <c r="I17" s="91">
        <f>SUM(I18:I19)</f>
        <v>4590.6400000000003</v>
      </c>
      <c r="J17" s="48"/>
      <c r="K17" s="52"/>
      <c r="L17" s="91">
        <f>SUM(L18:L19)</f>
        <v>5037.04</v>
      </c>
    </row>
    <row r="18" spans="1:12">
      <c r="A18" s="20" t="s">
        <v>40</v>
      </c>
      <c r="B18" s="21" t="s">
        <v>28</v>
      </c>
      <c r="C18" s="19">
        <v>90777</v>
      </c>
      <c r="D18" s="23" t="s">
        <v>20355</v>
      </c>
      <c r="E18" s="20" t="s">
        <v>216</v>
      </c>
      <c r="F18" s="49">
        <f>+MEMÓRIA!O33</f>
        <v>16</v>
      </c>
      <c r="G18" s="254">
        <v>96.35</v>
      </c>
      <c r="H18" s="51">
        <f>IFERROR(TRUNC(SUM(G18*$I$9)+G18,2),"")</f>
        <v>123.79</v>
      </c>
      <c r="I18" s="26">
        <f>IFERROR(TRUNC(H18*F18,2),"")</f>
        <v>1980.64</v>
      </c>
      <c r="J18" s="26">
        <v>111.48</v>
      </c>
      <c r="K18" s="26">
        <f>IFERROR(TRUNC(SUM(J18*$L$9)+J18,2),"")</f>
        <v>136.38999999999999</v>
      </c>
      <c r="L18" s="26">
        <f>IFERROR(TRUNC(K18*F18,2),"")</f>
        <v>2182.2399999999998</v>
      </c>
    </row>
    <row r="19" spans="1:12">
      <c r="A19" s="20" t="s">
        <v>41</v>
      </c>
      <c r="B19" s="21" t="s">
        <v>28</v>
      </c>
      <c r="C19" s="19">
        <v>90776</v>
      </c>
      <c r="D19" s="23" t="s">
        <v>20353</v>
      </c>
      <c r="E19" s="20" t="s">
        <v>216</v>
      </c>
      <c r="F19" s="49">
        <f>+MEMÓRIA!O37</f>
        <v>60</v>
      </c>
      <c r="G19" s="254">
        <v>33.86</v>
      </c>
      <c r="H19" s="51">
        <f>IFERROR(TRUNC(SUM(G19*$I$9)+G19,2),"")</f>
        <v>43.5</v>
      </c>
      <c r="I19" s="26">
        <f>IFERROR(TRUNC(H19*F19,2),"")</f>
        <v>2610</v>
      </c>
      <c r="J19" s="26">
        <v>38.89</v>
      </c>
      <c r="K19" s="26">
        <f>IFERROR(TRUNC(SUM(J19*$L$9)+J19,2),"")</f>
        <v>47.58</v>
      </c>
      <c r="L19" s="26">
        <f>IFERROR(TRUNC(K19*F19,2),"")</f>
        <v>2854.8</v>
      </c>
    </row>
    <row r="20" spans="1:12">
      <c r="A20" s="52" t="s">
        <v>42</v>
      </c>
      <c r="B20" s="48"/>
      <c r="C20" s="48"/>
      <c r="D20" s="57" t="s">
        <v>25519</v>
      </c>
      <c r="E20" s="48"/>
      <c r="F20" s="55"/>
      <c r="G20" s="48"/>
      <c r="H20" s="52"/>
      <c r="I20" s="91">
        <f>SUM(I21:I26)</f>
        <v>10510.45</v>
      </c>
      <c r="J20" s="48"/>
      <c r="K20" s="52"/>
      <c r="L20" s="91">
        <f>SUM(L21:L26)</f>
        <v>10556.48</v>
      </c>
    </row>
    <row r="21" spans="1:12" ht="33.75">
      <c r="A21" s="20" t="s">
        <v>43</v>
      </c>
      <c r="B21" s="29" t="s">
        <v>28</v>
      </c>
      <c r="C21" s="30">
        <v>103328</v>
      </c>
      <c r="D21" s="23" t="s">
        <v>44</v>
      </c>
      <c r="E21" s="19" t="s">
        <v>35</v>
      </c>
      <c r="F21" s="54">
        <f>+MEMÓRIA!O42</f>
        <v>0.14000000000000001</v>
      </c>
      <c r="G21" s="28">
        <v>72.95</v>
      </c>
      <c r="H21" s="51">
        <f t="shared" ref="H21:H26" si="4">IFERROR(TRUNC(SUM(G21*$I$9)+G21,2),"")</f>
        <v>93.72</v>
      </c>
      <c r="I21" s="26">
        <f t="shared" ref="I21:I26" si="5">IFERROR(TRUNC(H21*F21,2),"")</f>
        <v>13.12</v>
      </c>
      <c r="J21" s="353">
        <v>78.989999999999995</v>
      </c>
      <c r="K21" s="26">
        <f>IFERROR(TRUNC(SUM(J21*$L$9)+J21,2),"")</f>
        <v>96.64</v>
      </c>
      <c r="L21" s="26">
        <f>IFERROR(TRUNC(K21*F21,2),"")</f>
        <v>13.52</v>
      </c>
    </row>
    <row r="22" spans="1:12" ht="22.5">
      <c r="A22" s="20" t="s">
        <v>45</v>
      </c>
      <c r="B22" s="21" t="s">
        <v>28</v>
      </c>
      <c r="C22" s="19">
        <v>104488</v>
      </c>
      <c r="D22" s="23" t="s">
        <v>37</v>
      </c>
      <c r="E22" s="20" t="s">
        <v>30</v>
      </c>
      <c r="F22" s="25">
        <f>+MEMÓRIA!O46</f>
        <v>0.01</v>
      </c>
      <c r="G22" s="26">
        <v>2576.87</v>
      </c>
      <c r="H22" s="51">
        <f t="shared" si="4"/>
        <v>3310.76</v>
      </c>
      <c r="I22" s="26">
        <f t="shared" si="5"/>
        <v>33.1</v>
      </c>
      <c r="J22" s="28">
        <v>2634.13</v>
      </c>
      <c r="K22" s="26">
        <f t="shared" ref="K22:K24" si="6">IFERROR(TRUNC(SUM(J22*$L$9)+J22,2),"")</f>
        <v>3222.85</v>
      </c>
      <c r="L22" s="26">
        <f t="shared" ref="L22:L26" si="7">IFERROR(TRUNC(K22*F22,2),"")</f>
        <v>32.22</v>
      </c>
    </row>
    <row r="23" spans="1:12" ht="22.5">
      <c r="A23" s="20" t="s">
        <v>47</v>
      </c>
      <c r="B23" s="21" t="s">
        <v>28</v>
      </c>
      <c r="C23" s="20">
        <v>87879</v>
      </c>
      <c r="D23" s="23" t="s">
        <v>46</v>
      </c>
      <c r="E23" s="19" t="s">
        <v>35</v>
      </c>
      <c r="F23" s="25">
        <f>+MEMÓRIA!O49</f>
        <v>81</v>
      </c>
      <c r="G23" s="26">
        <v>3.97</v>
      </c>
      <c r="H23" s="51">
        <f t="shared" si="4"/>
        <v>5.0999999999999996</v>
      </c>
      <c r="I23" s="26">
        <f t="shared" si="5"/>
        <v>413.1</v>
      </c>
      <c r="J23" s="27">
        <v>4.26</v>
      </c>
      <c r="K23" s="26">
        <f t="shared" si="6"/>
        <v>5.21</v>
      </c>
      <c r="L23" s="26">
        <f t="shared" si="7"/>
        <v>422.01</v>
      </c>
    </row>
    <row r="24" spans="1:12" ht="33.75">
      <c r="A24" s="20" t="s">
        <v>25520</v>
      </c>
      <c r="B24" s="21" t="s">
        <v>28</v>
      </c>
      <c r="C24" s="19">
        <v>87529</v>
      </c>
      <c r="D24" s="23" t="s">
        <v>18026</v>
      </c>
      <c r="E24" s="19" t="s">
        <v>35</v>
      </c>
      <c r="F24" s="25">
        <f>+MEMÓRIA!O57</f>
        <v>144.6</v>
      </c>
      <c r="G24" s="26">
        <v>38.79</v>
      </c>
      <c r="H24" s="51">
        <f t="shared" si="4"/>
        <v>49.83</v>
      </c>
      <c r="I24" s="27">
        <f t="shared" si="5"/>
        <v>7205.41</v>
      </c>
      <c r="J24" s="349">
        <v>40.94</v>
      </c>
      <c r="K24" s="26">
        <f t="shared" si="6"/>
        <v>50.09</v>
      </c>
      <c r="L24" s="26">
        <f t="shared" si="7"/>
        <v>7243.01</v>
      </c>
    </row>
    <row r="25" spans="1:12">
      <c r="A25" s="20" t="s">
        <v>25521</v>
      </c>
      <c r="B25" s="21" t="s">
        <v>28</v>
      </c>
      <c r="C25" s="19">
        <v>88485</v>
      </c>
      <c r="D25" s="23" t="s">
        <v>17175</v>
      </c>
      <c r="E25" s="30" t="s">
        <v>35</v>
      </c>
      <c r="F25" s="25">
        <f>+MEMÓRIA!O67</f>
        <v>144.6</v>
      </c>
      <c r="G25" s="28">
        <v>3.73</v>
      </c>
      <c r="H25" s="51">
        <f t="shared" si="4"/>
        <v>4.79</v>
      </c>
      <c r="I25" s="27">
        <f t="shared" si="5"/>
        <v>692.63</v>
      </c>
      <c r="J25" s="27">
        <v>3.96</v>
      </c>
      <c r="K25" s="26">
        <f>IFERROR(TRUNC(SUM(J25*$L$9)+J25,2),"")</f>
        <v>4.84</v>
      </c>
      <c r="L25" s="26">
        <f t="shared" si="7"/>
        <v>699.86</v>
      </c>
    </row>
    <row r="26" spans="1:12" ht="22.5">
      <c r="A26" s="20" t="s">
        <v>25522</v>
      </c>
      <c r="B26" s="21" t="s">
        <v>28</v>
      </c>
      <c r="C26" s="19">
        <v>88489</v>
      </c>
      <c r="D26" s="23" t="s">
        <v>17179</v>
      </c>
      <c r="E26" s="30" t="s">
        <v>35</v>
      </c>
      <c r="F26" s="25">
        <f>+MEMÓRIA!O77</f>
        <v>144.6</v>
      </c>
      <c r="G26" s="26">
        <v>11.59</v>
      </c>
      <c r="H26" s="51">
        <f t="shared" si="4"/>
        <v>14.89</v>
      </c>
      <c r="I26" s="27">
        <f t="shared" si="5"/>
        <v>2153.09</v>
      </c>
      <c r="J26" s="27">
        <v>12.13</v>
      </c>
      <c r="K26" s="26">
        <f>IFERROR(TRUNC(SUM(J26*$L$9)+J26,2),"")</f>
        <v>14.84</v>
      </c>
      <c r="L26" s="26">
        <f t="shared" si="7"/>
        <v>2145.86</v>
      </c>
    </row>
    <row r="27" spans="1:12">
      <c r="A27" s="62" t="s">
        <v>25495</v>
      </c>
      <c r="B27" s="48"/>
      <c r="C27" s="47"/>
      <c r="D27" s="57" t="s">
        <v>25526</v>
      </c>
      <c r="E27" s="48"/>
      <c r="F27" s="48"/>
      <c r="G27" s="47"/>
      <c r="H27" s="52"/>
      <c r="I27" s="92">
        <f>SUM(I28:I34)</f>
        <v>24761.32</v>
      </c>
      <c r="J27" s="48"/>
      <c r="K27" s="46"/>
      <c r="L27" s="92">
        <f>SUM(L28:L34)</f>
        <v>23949.23</v>
      </c>
    </row>
    <row r="28" spans="1:12">
      <c r="A28" s="31" t="s">
        <v>25496</v>
      </c>
      <c r="B28" s="31" t="s">
        <v>25532</v>
      </c>
      <c r="C28" s="298" t="s">
        <v>25533</v>
      </c>
      <c r="D28" s="60" t="s">
        <v>25633</v>
      </c>
      <c r="E28" s="31" t="s">
        <v>30</v>
      </c>
      <c r="F28" s="56">
        <f>+MEMÓRIA!O88</f>
        <v>105.45</v>
      </c>
      <c r="G28" s="26">
        <v>140.9</v>
      </c>
      <c r="H28" s="51">
        <f t="shared" ref="H28:H51" si="8">IFERROR(TRUNC(SUM(G28*$I$9)+G28,2),"")</f>
        <v>181.02</v>
      </c>
      <c r="I28" s="26">
        <f t="shared" ref="I28:I34" si="9">IFERROR(TRUNC(H28*F28,2),"")</f>
        <v>19088.55</v>
      </c>
      <c r="J28" s="28">
        <v>141.9</v>
      </c>
      <c r="K28" s="26">
        <f t="shared" ref="K28:K52" si="10">IFERROR(TRUNC(SUM(J28*$L$9)+J28,2),"")</f>
        <v>173.61</v>
      </c>
      <c r="L28" s="26">
        <f t="shared" ref="L28:L34" si="11">IFERROR(TRUNC(K28*F28,2),"")</f>
        <v>18307.169999999998</v>
      </c>
    </row>
    <row r="29" spans="1:12" ht="22.5">
      <c r="A29" s="31" t="s">
        <v>25497</v>
      </c>
      <c r="B29" s="19" t="s">
        <v>28</v>
      </c>
      <c r="C29" s="30">
        <v>96619</v>
      </c>
      <c r="D29" s="23" t="s">
        <v>34</v>
      </c>
      <c r="E29" s="19" t="s">
        <v>35</v>
      </c>
      <c r="F29" s="25">
        <f>+MEMÓRIA!O91</f>
        <v>10.199999999999999</v>
      </c>
      <c r="G29" s="27">
        <v>30.42</v>
      </c>
      <c r="H29" s="51">
        <f t="shared" si="8"/>
        <v>39.08</v>
      </c>
      <c r="I29" s="26">
        <f t="shared" si="9"/>
        <v>398.61</v>
      </c>
      <c r="J29" s="27">
        <v>31.89</v>
      </c>
      <c r="K29" s="26">
        <f t="shared" si="10"/>
        <v>39.01</v>
      </c>
      <c r="L29" s="26">
        <f t="shared" si="11"/>
        <v>397.9</v>
      </c>
    </row>
    <row r="30" spans="1:12" ht="22.5">
      <c r="A30" s="31" t="s">
        <v>25498</v>
      </c>
      <c r="B30" s="20" t="s">
        <v>55</v>
      </c>
      <c r="C30" s="30" t="s">
        <v>56</v>
      </c>
      <c r="D30" s="23" t="s">
        <v>57</v>
      </c>
      <c r="E30" s="19" t="s">
        <v>35</v>
      </c>
      <c r="F30" s="25">
        <f>+MEMÓRIA!O94</f>
        <v>10.199999999999999</v>
      </c>
      <c r="G30" s="27">
        <v>104.79</v>
      </c>
      <c r="H30" s="51">
        <f t="shared" si="8"/>
        <v>134.63</v>
      </c>
      <c r="I30" s="26">
        <f t="shared" si="9"/>
        <v>1373.22</v>
      </c>
      <c r="J30" s="27">
        <v>111.32</v>
      </c>
      <c r="K30" s="26">
        <f t="shared" si="10"/>
        <v>136.19999999999999</v>
      </c>
      <c r="L30" s="26">
        <f t="shared" si="11"/>
        <v>1389.24</v>
      </c>
    </row>
    <row r="31" spans="1:12" ht="22.5">
      <c r="A31" s="31" t="s">
        <v>25499</v>
      </c>
      <c r="B31" s="19" t="s">
        <v>28</v>
      </c>
      <c r="C31" s="20">
        <v>94342</v>
      </c>
      <c r="D31" s="23" t="s">
        <v>16385</v>
      </c>
      <c r="E31" s="31" t="s">
        <v>30</v>
      </c>
      <c r="F31" s="56">
        <f>+MEMÓRIA!O98</f>
        <v>7.68</v>
      </c>
      <c r="G31" s="27">
        <v>113.05</v>
      </c>
      <c r="H31" s="51">
        <f t="shared" si="8"/>
        <v>145.24</v>
      </c>
      <c r="I31" s="26">
        <f t="shared" si="9"/>
        <v>1115.44</v>
      </c>
      <c r="J31" s="27">
        <v>116.45</v>
      </c>
      <c r="K31" s="26">
        <f t="shared" si="10"/>
        <v>142.47</v>
      </c>
      <c r="L31" s="26">
        <f t="shared" si="11"/>
        <v>1094.1600000000001</v>
      </c>
    </row>
    <row r="32" spans="1:12" ht="22.5">
      <c r="A32" s="31" t="s">
        <v>25500</v>
      </c>
      <c r="B32" s="19" t="s">
        <v>28</v>
      </c>
      <c r="C32" s="20">
        <v>87879</v>
      </c>
      <c r="D32" s="23" t="s">
        <v>46</v>
      </c>
      <c r="E32" s="19" t="s">
        <v>35</v>
      </c>
      <c r="F32" s="56">
        <f>+MEMÓRIA!O102</f>
        <v>10</v>
      </c>
      <c r="G32" s="349">
        <v>3.97</v>
      </c>
      <c r="H32" s="26">
        <f t="shared" si="8"/>
        <v>5.0999999999999996</v>
      </c>
      <c r="I32" s="26">
        <f t="shared" si="9"/>
        <v>51</v>
      </c>
      <c r="J32" s="27">
        <v>4.26</v>
      </c>
      <c r="K32" s="26">
        <f t="shared" si="10"/>
        <v>5.21</v>
      </c>
      <c r="L32" s="26">
        <f t="shared" si="11"/>
        <v>52.1</v>
      </c>
    </row>
    <row r="33" spans="1:12" ht="33.75">
      <c r="A33" s="31" t="s">
        <v>25547</v>
      </c>
      <c r="B33" s="19" t="s">
        <v>28</v>
      </c>
      <c r="C33" s="19">
        <v>87529</v>
      </c>
      <c r="D33" s="23" t="s">
        <v>18026</v>
      </c>
      <c r="E33" s="19" t="s">
        <v>35</v>
      </c>
      <c r="F33" s="56">
        <f>+MEMÓRIA!O106</f>
        <v>10</v>
      </c>
      <c r="G33" s="27">
        <v>38.79</v>
      </c>
      <c r="H33" s="51">
        <f t="shared" si="8"/>
        <v>49.83</v>
      </c>
      <c r="I33" s="26">
        <f t="shared" si="9"/>
        <v>498.3</v>
      </c>
      <c r="J33" s="349">
        <v>40.94</v>
      </c>
      <c r="K33" s="26">
        <f t="shared" si="10"/>
        <v>50.09</v>
      </c>
      <c r="L33" s="26">
        <f t="shared" si="11"/>
        <v>500.9</v>
      </c>
    </row>
    <row r="34" spans="1:12" ht="22.5">
      <c r="A34" s="31" t="s">
        <v>25548</v>
      </c>
      <c r="B34" s="19" t="s">
        <v>28</v>
      </c>
      <c r="C34" s="20">
        <v>94990</v>
      </c>
      <c r="D34" s="23" t="s">
        <v>17709</v>
      </c>
      <c r="E34" s="20" t="s">
        <v>30</v>
      </c>
      <c r="F34" s="56">
        <f>+MEMÓRIA!O110</f>
        <v>2.39</v>
      </c>
      <c r="G34" s="27">
        <v>728.25</v>
      </c>
      <c r="H34" s="51">
        <f t="shared" si="8"/>
        <v>935.65</v>
      </c>
      <c r="I34" s="26">
        <f t="shared" si="9"/>
        <v>2236.1999999999998</v>
      </c>
      <c r="J34" s="27">
        <v>755.01</v>
      </c>
      <c r="K34" s="26">
        <f t="shared" si="10"/>
        <v>923.75</v>
      </c>
      <c r="L34" s="26">
        <f t="shared" si="11"/>
        <v>2207.7600000000002</v>
      </c>
    </row>
    <row r="35" spans="1:12">
      <c r="A35" s="62" t="s">
        <v>25549</v>
      </c>
      <c r="B35" s="48"/>
      <c r="C35" s="47"/>
      <c r="D35" s="57" t="s">
        <v>25551</v>
      </c>
      <c r="E35" s="48"/>
      <c r="F35" s="48"/>
      <c r="G35" s="47"/>
      <c r="H35" s="52"/>
      <c r="I35" s="92">
        <f>SUM(I36:I40)</f>
        <v>74564.479999999996</v>
      </c>
      <c r="J35" s="48"/>
      <c r="K35" s="46"/>
      <c r="L35" s="92">
        <f>SUM(L36:L40)</f>
        <v>72610.16</v>
      </c>
    </row>
    <row r="36" spans="1:12" ht="22.5">
      <c r="A36" s="31" t="s">
        <v>25552</v>
      </c>
      <c r="B36" s="84" t="s">
        <v>25506</v>
      </c>
      <c r="C36" s="297" t="s">
        <v>25553</v>
      </c>
      <c r="D36" s="23" t="s">
        <v>25554</v>
      </c>
      <c r="E36" s="19" t="s">
        <v>35</v>
      </c>
      <c r="F36" s="56">
        <f>MEMÓRIA!O115</f>
        <v>291.39999999999998</v>
      </c>
      <c r="G36" s="27">
        <v>62.32</v>
      </c>
      <c r="H36" s="26">
        <f t="shared" si="8"/>
        <v>80.06</v>
      </c>
      <c r="I36" s="26">
        <f t="shared" ref="I36:I40" si="12">IFERROR(TRUNC(H36*F36,2),"")</f>
        <v>23329.48</v>
      </c>
      <c r="J36" s="27">
        <v>62.32</v>
      </c>
      <c r="K36" s="26">
        <f t="shared" si="10"/>
        <v>76.239999999999995</v>
      </c>
      <c r="L36" s="26">
        <f t="shared" ref="L36:L40" si="13">IFERROR(TRUNC(K36*F36,2),"")</f>
        <v>22216.33</v>
      </c>
    </row>
    <row r="37" spans="1:12">
      <c r="A37" s="31" t="s">
        <v>25556</v>
      </c>
      <c r="B37" s="84" t="s">
        <v>25506</v>
      </c>
      <c r="C37" s="19">
        <v>12309</v>
      </c>
      <c r="D37" s="23" t="s">
        <v>25555</v>
      </c>
      <c r="E37" s="19" t="s">
        <v>35</v>
      </c>
      <c r="F37" s="56">
        <f>+MEMÓRIA!O119</f>
        <v>282</v>
      </c>
      <c r="G37" s="27">
        <v>48.48</v>
      </c>
      <c r="H37" s="26">
        <f t="shared" si="8"/>
        <v>62.28</v>
      </c>
      <c r="I37" s="26">
        <f t="shared" si="12"/>
        <v>17562.96</v>
      </c>
      <c r="J37" s="27">
        <v>48.48</v>
      </c>
      <c r="K37" s="26">
        <f t="shared" si="10"/>
        <v>59.31</v>
      </c>
      <c r="L37" s="26">
        <f t="shared" si="13"/>
        <v>16725.419999999998</v>
      </c>
    </row>
    <row r="38" spans="1:12" ht="22.5">
      <c r="A38" s="31" t="s">
        <v>25559</v>
      </c>
      <c r="B38" s="84" t="s">
        <v>25506</v>
      </c>
      <c r="C38" s="297" t="s">
        <v>25557</v>
      </c>
      <c r="D38" s="23" t="s">
        <v>25558</v>
      </c>
      <c r="E38" s="19" t="s">
        <v>35</v>
      </c>
      <c r="F38" s="56">
        <f>+MEMÓRIA!O123</f>
        <v>527.25</v>
      </c>
      <c r="G38" s="27">
        <v>20</v>
      </c>
      <c r="H38" s="26">
        <f t="shared" si="8"/>
        <v>25.69</v>
      </c>
      <c r="I38" s="26">
        <f t="shared" si="12"/>
        <v>13545.05</v>
      </c>
      <c r="J38" s="27">
        <v>20</v>
      </c>
      <c r="K38" s="26">
        <f t="shared" si="10"/>
        <v>24.47</v>
      </c>
      <c r="L38" s="26">
        <f t="shared" si="13"/>
        <v>12901.8</v>
      </c>
    </row>
    <row r="39" spans="1:12" ht="33.75">
      <c r="A39" s="31" t="s">
        <v>25595</v>
      </c>
      <c r="B39" s="19" t="s">
        <v>28</v>
      </c>
      <c r="C39" s="20">
        <v>100722</v>
      </c>
      <c r="D39" s="23" t="s">
        <v>17334</v>
      </c>
      <c r="E39" s="19" t="s">
        <v>35</v>
      </c>
      <c r="F39" s="56">
        <f>MEMÓRIA!O126</f>
        <v>145.69999999999999</v>
      </c>
      <c r="G39" s="27">
        <v>21.05</v>
      </c>
      <c r="H39" s="51">
        <f t="shared" si="8"/>
        <v>27.04</v>
      </c>
      <c r="I39" s="26">
        <f t="shared" si="12"/>
        <v>3939.72</v>
      </c>
      <c r="J39" s="27">
        <v>22.85</v>
      </c>
      <c r="K39" s="26">
        <f t="shared" si="10"/>
        <v>27.95</v>
      </c>
      <c r="L39" s="26">
        <f t="shared" si="13"/>
        <v>4072.31</v>
      </c>
    </row>
    <row r="40" spans="1:12" ht="33.75">
      <c r="A40" s="31" t="s">
        <v>25596</v>
      </c>
      <c r="B40" s="19" t="s">
        <v>28</v>
      </c>
      <c r="C40" s="20">
        <v>100758</v>
      </c>
      <c r="D40" s="23" t="s">
        <v>17410</v>
      </c>
      <c r="E40" s="19" t="s">
        <v>35</v>
      </c>
      <c r="F40" s="56">
        <f>MEMÓRIA!O132</f>
        <v>291.39999999999998</v>
      </c>
      <c r="G40" s="27">
        <v>43.24</v>
      </c>
      <c r="H40" s="51">
        <f t="shared" si="8"/>
        <v>55.55</v>
      </c>
      <c r="I40" s="26">
        <f t="shared" si="12"/>
        <v>16187.27</v>
      </c>
      <c r="J40" s="27">
        <v>46.83</v>
      </c>
      <c r="K40" s="26">
        <f t="shared" si="10"/>
        <v>57.29</v>
      </c>
      <c r="L40" s="26">
        <f t="shared" si="13"/>
        <v>16694.3</v>
      </c>
    </row>
    <row r="41" spans="1:12">
      <c r="A41" s="62" t="s">
        <v>25562</v>
      </c>
      <c r="B41" s="48"/>
      <c r="C41" s="47"/>
      <c r="D41" s="57" t="s">
        <v>25550</v>
      </c>
      <c r="E41" s="48"/>
      <c r="F41" s="48"/>
      <c r="G41" s="47"/>
      <c r="H41" s="52"/>
      <c r="I41" s="92">
        <f>SUM(I42:I46)</f>
        <v>14194.84</v>
      </c>
      <c r="J41" s="48"/>
      <c r="K41" s="46"/>
      <c r="L41" s="92">
        <f>SUM(L42:L46)</f>
        <v>13517.88</v>
      </c>
    </row>
    <row r="42" spans="1:12" ht="22.5">
      <c r="A42" s="31" t="s">
        <v>25563</v>
      </c>
      <c r="B42" s="84" t="s">
        <v>25506</v>
      </c>
      <c r="C42" s="20">
        <v>12808</v>
      </c>
      <c r="D42" s="23" t="s">
        <v>25564</v>
      </c>
      <c r="E42" s="19" t="s">
        <v>437</v>
      </c>
      <c r="F42" s="56">
        <f>+MEMÓRIA!O137</f>
        <v>8</v>
      </c>
      <c r="G42" s="27">
        <v>266.04000000000002</v>
      </c>
      <c r="H42" s="26">
        <f t="shared" si="8"/>
        <v>341.8</v>
      </c>
      <c r="I42" s="26">
        <f t="shared" ref="I42:I46" si="14">IFERROR(TRUNC(H42*F42,2),"")</f>
        <v>2734.4</v>
      </c>
      <c r="J42" s="27">
        <v>266.04000000000002</v>
      </c>
      <c r="K42" s="26">
        <f t="shared" si="10"/>
        <v>325.49</v>
      </c>
      <c r="L42" s="26">
        <f t="shared" ref="L42:L46" si="15">IFERROR(TRUNC(K42*F42,2),"")</f>
        <v>2603.92</v>
      </c>
    </row>
    <row r="43" spans="1:12" ht="22.5">
      <c r="A43" s="31" t="s">
        <v>25566</v>
      </c>
      <c r="B43" s="84" t="s">
        <v>28</v>
      </c>
      <c r="C43" s="20">
        <v>101632</v>
      </c>
      <c r="D43" s="23" t="s">
        <v>9403</v>
      </c>
      <c r="E43" s="19" t="s">
        <v>437</v>
      </c>
      <c r="F43" s="56">
        <f>+MEMÓRIA!O140</f>
        <v>4</v>
      </c>
      <c r="G43" s="27">
        <v>30.16</v>
      </c>
      <c r="H43" s="26">
        <f t="shared" si="8"/>
        <v>38.74</v>
      </c>
      <c r="I43" s="26">
        <f t="shared" si="14"/>
        <v>154.96</v>
      </c>
      <c r="J43" s="27">
        <v>30.24</v>
      </c>
      <c r="K43" s="26">
        <f t="shared" si="10"/>
        <v>36.99</v>
      </c>
      <c r="L43" s="26">
        <f t="shared" si="15"/>
        <v>147.96</v>
      </c>
    </row>
    <row r="44" spans="1:12" ht="22.5">
      <c r="A44" s="31" t="s">
        <v>25567</v>
      </c>
      <c r="B44" s="350" t="s">
        <v>25542</v>
      </c>
      <c r="C44" s="20">
        <v>39380</v>
      </c>
      <c r="D44" s="23" t="s">
        <v>25568</v>
      </c>
      <c r="E44" s="19" t="s">
        <v>437</v>
      </c>
      <c r="F44" s="56">
        <f>+MEMÓRIA!O143</f>
        <v>4</v>
      </c>
      <c r="G44" s="27">
        <v>16.75</v>
      </c>
      <c r="H44" s="26">
        <f t="shared" si="8"/>
        <v>21.52</v>
      </c>
      <c r="I44" s="26">
        <f t="shared" si="14"/>
        <v>86.08</v>
      </c>
      <c r="J44" s="27">
        <v>16.75</v>
      </c>
      <c r="K44" s="26">
        <f t="shared" si="10"/>
        <v>20.49</v>
      </c>
      <c r="L44" s="26">
        <f t="shared" si="15"/>
        <v>81.96</v>
      </c>
    </row>
    <row r="45" spans="1:12" ht="33.75">
      <c r="A45" s="31" t="s">
        <v>25569</v>
      </c>
      <c r="B45" s="84" t="s">
        <v>25506</v>
      </c>
      <c r="C45" s="298" t="s">
        <v>25570</v>
      </c>
      <c r="D45" s="23" t="s">
        <v>25571</v>
      </c>
      <c r="E45" s="19" t="s">
        <v>35</v>
      </c>
      <c r="F45" s="56">
        <f>+MEMÓRIA!O146</f>
        <v>4</v>
      </c>
      <c r="G45" s="27">
        <v>1642.71</v>
      </c>
      <c r="H45" s="26">
        <f t="shared" si="8"/>
        <v>2110.5500000000002</v>
      </c>
      <c r="I45" s="26">
        <f t="shared" si="14"/>
        <v>8442.2000000000007</v>
      </c>
      <c r="J45" s="27">
        <v>1642.71</v>
      </c>
      <c r="K45" s="26">
        <f t="shared" si="10"/>
        <v>2009.85</v>
      </c>
      <c r="L45" s="26">
        <f t="shared" si="15"/>
        <v>8039.4</v>
      </c>
    </row>
    <row r="46" spans="1:12">
      <c r="A46" s="31" t="s">
        <v>25572</v>
      </c>
      <c r="B46" s="84" t="s">
        <v>25506</v>
      </c>
      <c r="C46" s="298" t="s">
        <v>25573</v>
      </c>
      <c r="D46" s="23" t="s">
        <v>25574</v>
      </c>
      <c r="E46" s="19" t="s">
        <v>437</v>
      </c>
      <c r="F46" s="56">
        <f>+MEMÓRIA!O149</f>
        <v>8</v>
      </c>
      <c r="G46" s="27">
        <v>270.2</v>
      </c>
      <c r="H46" s="26">
        <f t="shared" si="8"/>
        <v>347.15</v>
      </c>
      <c r="I46" s="26">
        <f t="shared" si="14"/>
        <v>2777.2</v>
      </c>
      <c r="J46" s="27">
        <v>270.2</v>
      </c>
      <c r="K46" s="26">
        <f t="shared" si="10"/>
        <v>330.58</v>
      </c>
      <c r="L46" s="26">
        <f t="shared" si="15"/>
        <v>2644.64</v>
      </c>
    </row>
    <row r="47" spans="1:12">
      <c r="A47" s="62" t="s">
        <v>25575</v>
      </c>
      <c r="B47" s="48"/>
      <c r="C47" s="47"/>
      <c r="D47" s="57" t="s">
        <v>25576</v>
      </c>
      <c r="E47" s="48"/>
      <c r="F47" s="48"/>
      <c r="G47" s="47"/>
      <c r="H47" s="52"/>
      <c r="I47" s="92">
        <f>SUM(I48:I49)</f>
        <v>6540.99</v>
      </c>
      <c r="J47" s="48"/>
      <c r="K47" s="46"/>
      <c r="L47" s="92">
        <f>SUM(L48:L49)</f>
        <v>6228.91</v>
      </c>
    </row>
    <row r="48" spans="1:12" ht="22.5">
      <c r="A48" s="31" t="s">
        <v>25577</v>
      </c>
      <c r="B48" s="84" t="s">
        <v>25506</v>
      </c>
      <c r="C48" s="20">
        <v>10069</v>
      </c>
      <c r="D48" s="23" t="s">
        <v>25578</v>
      </c>
      <c r="E48" s="19" t="s">
        <v>25579</v>
      </c>
      <c r="F48" s="56">
        <f>+MEMÓRIA!O153</f>
        <v>1</v>
      </c>
      <c r="G48" s="349">
        <v>4452.67</v>
      </c>
      <c r="H48" s="26">
        <f t="shared" si="8"/>
        <v>5720.79</v>
      </c>
      <c r="I48" s="26">
        <f t="shared" ref="I48:I49" si="16">IFERROR(TRUNC(H48*F48,2),"")</f>
        <v>5720.79</v>
      </c>
      <c r="J48" s="27">
        <v>4452.67</v>
      </c>
      <c r="K48" s="26">
        <f t="shared" si="10"/>
        <v>5447.84</v>
      </c>
      <c r="L48" s="26">
        <f t="shared" ref="L48:L49" si="17">IFERROR(TRUNC(K48*F48,2),"")</f>
        <v>5447.84</v>
      </c>
    </row>
    <row r="49" spans="1:12" ht="22.5">
      <c r="A49" s="31" t="s">
        <v>25580</v>
      </c>
      <c r="B49" s="84" t="s">
        <v>25506</v>
      </c>
      <c r="C49" s="20">
        <v>10000</v>
      </c>
      <c r="D49" s="23" t="s">
        <v>25598</v>
      </c>
      <c r="E49" s="19" t="s">
        <v>35</v>
      </c>
      <c r="F49" s="56">
        <f>+MEMÓRIA!O156</f>
        <v>1.66</v>
      </c>
      <c r="G49" s="349">
        <v>384.58</v>
      </c>
      <c r="H49" s="26">
        <f t="shared" si="8"/>
        <v>494.1</v>
      </c>
      <c r="I49" s="26">
        <f t="shared" si="16"/>
        <v>820.2</v>
      </c>
      <c r="J49" s="27">
        <v>384.58</v>
      </c>
      <c r="K49" s="26">
        <f t="shared" si="10"/>
        <v>470.53</v>
      </c>
      <c r="L49" s="26">
        <f t="shared" si="17"/>
        <v>781.07</v>
      </c>
    </row>
    <row r="50" spans="1:12">
      <c r="A50" s="62" t="s">
        <v>25583</v>
      </c>
      <c r="B50" s="48"/>
      <c r="C50" s="47"/>
      <c r="D50" s="57" t="s">
        <v>25584</v>
      </c>
      <c r="E50" s="48"/>
      <c r="F50" s="48"/>
      <c r="G50" s="47"/>
      <c r="H50" s="52"/>
      <c r="I50" s="92">
        <f>SUM(I51:I52)</f>
        <v>363.55</v>
      </c>
      <c r="J50" s="48"/>
      <c r="K50" s="46"/>
      <c r="L50" s="92">
        <f>SUM(L51:L52)</f>
        <v>372.78</v>
      </c>
    </row>
    <row r="51" spans="1:12" ht="45">
      <c r="A51" s="84" t="s">
        <v>25585</v>
      </c>
      <c r="B51" s="350" t="s">
        <v>25542</v>
      </c>
      <c r="C51" s="19">
        <v>10527</v>
      </c>
      <c r="D51" s="87" t="s">
        <v>25586</v>
      </c>
      <c r="E51" s="84" t="s">
        <v>25587</v>
      </c>
      <c r="F51" s="56">
        <f>+MEMÓRIA!O160</f>
        <v>4.5</v>
      </c>
      <c r="G51" s="349">
        <v>24</v>
      </c>
      <c r="H51" s="26">
        <f t="shared" si="8"/>
        <v>30.83</v>
      </c>
      <c r="I51" s="26">
        <f t="shared" ref="I51:I52" si="18">IFERROR(TRUNC(H51*F51,2),"")</f>
        <v>138.72999999999999</v>
      </c>
      <c r="J51" s="27">
        <v>24</v>
      </c>
      <c r="K51" s="26">
        <f t="shared" si="10"/>
        <v>29.36</v>
      </c>
      <c r="L51" s="26">
        <f t="shared" ref="L51:L52" si="19">IFERROR(TRUNC(K51*F51,2),"")</f>
        <v>132.12</v>
      </c>
    </row>
    <row r="52" spans="1:12" ht="22.5">
      <c r="A52" s="84" t="s">
        <v>25588</v>
      </c>
      <c r="B52" s="350" t="s">
        <v>28</v>
      </c>
      <c r="C52" s="19">
        <v>97064</v>
      </c>
      <c r="D52" s="87" t="s">
        <v>25589</v>
      </c>
      <c r="E52" s="84" t="s">
        <v>238</v>
      </c>
      <c r="F52" s="56">
        <f>+MEMÓRIA!O166</f>
        <v>9</v>
      </c>
      <c r="G52" s="349">
        <v>19.45</v>
      </c>
      <c r="H52" s="26">
        <f>IFERROR(TRUNC(SUM(G52*$I$9)+G52,2),"")</f>
        <v>24.98</v>
      </c>
      <c r="I52" s="26">
        <f t="shared" si="18"/>
        <v>224.82</v>
      </c>
      <c r="J52" s="27">
        <v>21.86</v>
      </c>
      <c r="K52" s="26">
        <f t="shared" si="10"/>
        <v>26.74</v>
      </c>
      <c r="L52" s="26">
        <f t="shared" si="19"/>
        <v>240.66</v>
      </c>
    </row>
    <row r="53" spans="1:12" ht="26.25" customHeight="1">
      <c r="A53" s="425" t="s">
        <v>25604</v>
      </c>
      <c r="B53" s="425"/>
      <c r="C53" s="425"/>
      <c r="D53" s="425"/>
      <c r="E53" s="425"/>
      <c r="F53" s="426"/>
      <c r="G53" s="426"/>
      <c r="H53" s="426"/>
      <c r="I53" s="18">
        <f>+I11+I17+I20+I27+I35+I41+I47+I50</f>
        <v>139921.29</v>
      </c>
      <c r="J53" s="412" t="s">
        <v>48</v>
      </c>
      <c r="K53" s="413"/>
      <c r="L53" s="18">
        <f>+L11+L17+L20+L27+L35+L41+L47+L50</f>
        <v>136503.32999999999</v>
      </c>
    </row>
    <row r="54" spans="1:12">
      <c r="A54" s="15"/>
      <c r="B54" s="6"/>
      <c r="C54" s="15"/>
      <c r="D54" s="14"/>
      <c r="E54" s="15"/>
      <c r="F54" s="17"/>
      <c r="G54" s="16"/>
      <c r="H54" s="16"/>
      <c r="I54" s="16"/>
      <c r="J54" s="16"/>
      <c r="K54" s="16"/>
      <c r="L54" s="16"/>
    </row>
    <row r="55" spans="1:12">
      <c r="A55" s="11"/>
      <c r="B55" s="11"/>
      <c r="C55" s="11"/>
      <c r="D55" s="11"/>
      <c r="E55" s="11"/>
      <c r="F55" s="11"/>
      <c r="G55" s="11"/>
      <c r="H55" s="11"/>
      <c r="I55" s="11"/>
      <c r="J55" s="11"/>
      <c r="K55" s="11"/>
      <c r="L55" s="11"/>
    </row>
    <row r="56" spans="1:12">
      <c r="G56" s="411"/>
      <c r="H56" s="411"/>
      <c r="I56" s="269">
        <v>139894.45000000001</v>
      </c>
      <c r="J56" s="411"/>
      <c r="K56" s="411"/>
      <c r="L56" s="269">
        <v>136503.32999999999</v>
      </c>
    </row>
    <row r="57" spans="1:12">
      <c r="I57" s="274">
        <f>I17/I53</f>
        <v>3.2800000000000003E-2</v>
      </c>
      <c r="L57" s="274">
        <f>L17/L53</f>
        <v>3.6900000000000002E-2</v>
      </c>
    </row>
    <row r="59" spans="1:12">
      <c r="H59" s="274"/>
      <c r="K59" s="274"/>
    </row>
    <row r="60" spans="1:12">
      <c r="H60" s="275"/>
      <c r="K60" s="276"/>
    </row>
  </sheetData>
  <mergeCells count="18">
    <mergeCell ref="A6:C6"/>
    <mergeCell ref="I6:L6"/>
    <mergeCell ref="A1:L1"/>
    <mergeCell ref="A3:C3"/>
    <mergeCell ref="E3:K3"/>
    <mergeCell ref="A4:C4"/>
    <mergeCell ref="E4:K4"/>
    <mergeCell ref="A7:C7"/>
    <mergeCell ref="I7:L7"/>
    <mergeCell ref="A9:B9"/>
    <mergeCell ref="C9:D9"/>
    <mergeCell ref="A53:E53"/>
    <mergeCell ref="F53:H53"/>
    <mergeCell ref="G56:H56"/>
    <mergeCell ref="J56:K56"/>
    <mergeCell ref="J53:K53"/>
    <mergeCell ref="D6:F6"/>
    <mergeCell ref="D7:F7"/>
  </mergeCells>
  <pageMargins left="0.51181102362204722" right="0.51181102362204722" top="0.78740157480314965" bottom="0.78740157480314965" header="0.31496062992125984" footer="0.31496062992125984"/>
  <pageSetup paperSize="9" scale="60"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0"/>
  <sheetViews>
    <sheetView view="pageBreakPreview" zoomScaleNormal="100" zoomScaleSheetLayoutView="100" workbookViewId="0">
      <selection activeCell="D11" sqref="D11"/>
    </sheetView>
  </sheetViews>
  <sheetFormatPr defaultRowHeight="15"/>
  <cols>
    <col min="1" max="1" width="8.5703125" customWidth="1"/>
    <col min="2" max="2" width="11.140625" customWidth="1"/>
    <col min="3" max="3" width="10.7109375" customWidth="1"/>
    <col min="4" max="4" width="60.7109375" customWidth="1"/>
    <col min="5" max="5" width="6.28515625" customWidth="1"/>
    <col min="6" max="6" width="10" customWidth="1"/>
    <col min="7" max="7" width="12" customWidth="1"/>
    <col min="8" max="8" width="12.28515625" customWidth="1"/>
    <col min="9" max="9" width="13.7109375" customWidth="1"/>
    <col min="10" max="10" width="12" customWidth="1"/>
    <col min="11" max="11" width="12.28515625" customWidth="1"/>
    <col min="12" max="12" width="14.7109375" customWidth="1"/>
  </cols>
  <sheetData>
    <row r="1" spans="1:12" ht="60" customHeight="1">
      <c r="A1" s="427" t="s">
        <v>31</v>
      </c>
      <c r="B1" s="428"/>
      <c r="C1" s="428"/>
      <c r="D1" s="428"/>
      <c r="E1" s="428"/>
      <c r="F1" s="428"/>
      <c r="G1" s="428"/>
      <c r="H1" s="428"/>
      <c r="I1" s="428"/>
      <c r="J1" s="428"/>
      <c r="K1" s="428"/>
      <c r="L1" s="429"/>
    </row>
    <row r="2" spans="1:12" ht="18" customHeight="1">
      <c r="A2" s="35"/>
      <c r="B2" s="1"/>
      <c r="C2" s="1"/>
      <c r="D2" s="2"/>
      <c r="E2" s="3"/>
      <c r="F2" s="3"/>
      <c r="G2" s="4"/>
      <c r="H2" s="3"/>
      <c r="I2" s="3"/>
      <c r="J2" s="5"/>
      <c r="K2" s="3"/>
      <c r="L2" s="36"/>
    </row>
    <row r="3" spans="1:12" ht="15" customHeight="1">
      <c r="A3" s="414" t="s">
        <v>0</v>
      </c>
      <c r="B3" s="415"/>
      <c r="C3" s="416"/>
      <c r="D3" s="7" t="s">
        <v>2</v>
      </c>
      <c r="E3" s="414" t="s">
        <v>4</v>
      </c>
      <c r="F3" s="415"/>
      <c r="G3" s="415"/>
      <c r="H3" s="415"/>
      <c r="I3" s="415"/>
      <c r="J3" s="415"/>
      <c r="K3" s="416"/>
      <c r="L3" s="7" t="s">
        <v>5</v>
      </c>
    </row>
    <row r="4" spans="1:12" ht="23.25" customHeight="1">
      <c r="A4" s="420" t="s">
        <v>1</v>
      </c>
      <c r="B4" s="421"/>
      <c r="C4" s="422"/>
      <c r="D4" s="8" t="s">
        <v>3</v>
      </c>
      <c r="E4" s="420" t="s">
        <v>25600</v>
      </c>
      <c r="F4" s="421"/>
      <c r="G4" s="421"/>
      <c r="H4" s="421"/>
      <c r="I4" s="421"/>
      <c r="J4" s="421"/>
      <c r="K4" s="422"/>
      <c r="L4" s="8" t="s">
        <v>6</v>
      </c>
    </row>
    <row r="5" spans="1:12" ht="15" customHeight="1">
      <c r="A5" s="35"/>
      <c r="B5" s="1"/>
      <c r="C5" s="1"/>
      <c r="D5" s="2"/>
      <c r="E5" s="3"/>
      <c r="F5" s="3"/>
      <c r="G5" s="4"/>
      <c r="H5" s="3"/>
      <c r="I5" s="3"/>
      <c r="J5" s="5"/>
      <c r="K5" s="3"/>
      <c r="L5" s="36"/>
    </row>
    <row r="6" spans="1:12" ht="12" customHeight="1">
      <c r="A6" s="414" t="s">
        <v>7</v>
      </c>
      <c r="B6" s="415"/>
      <c r="C6" s="416"/>
      <c r="D6" s="414" t="s">
        <v>9</v>
      </c>
      <c r="E6" s="415"/>
      <c r="F6" s="415"/>
      <c r="G6" s="415"/>
      <c r="H6" s="416"/>
      <c r="I6" s="414" t="s">
        <v>10</v>
      </c>
      <c r="J6" s="415"/>
      <c r="K6" s="415"/>
      <c r="L6" s="416"/>
    </row>
    <row r="7" spans="1:12" ht="35.25" customHeight="1">
      <c r="A7" s="420" t="s">
        <v>8</v>
      </c>
      <c r="B7" s="421"/>
      <c r="C7" s="422"/>
      <c r="D7" s="417" t="s">
        <v>25605</v>
      </c>
      <c r="E7" s="418"/>
      <c r="F7" s="418"/>
      <c r="G7" s="418"/>
      <c r="H7" s="419"/>
      <c r="I7" s="420" t="s">
        <v>25599</v>
      </c>
      <c r="J7" s="421"/>
      <c r="K7" s="421"/>
      <c r="L7" s="422"/>
    </row>
    <row r="8" spans="1:12" ht="15" customHeight="1">
      <c r="A8" s="37"/>
      <c r="B8" s="38"/>
      <c r="C8" s="38"/>
      <c r="D8" s="39"/>
      <c r="E8" s="40"/>
      <c r="F8" s="40"/>
      <c r="G8" s="41"/>
      <c r="H8" s="40"/>
      <c r="I8" s="40"/>
      <c r="J8" s="42"/>
      <c r="K8" s="40"/>
      <c r="L8" s="43"/>
    </row>
    <row r="9" spans="1:12" ht="15.75" customHeight="1">
      <c r="A9" s="423" t="s">
        <v>11</v>
      </c>
      <c r="B9" s="423"/>
      <c r="C9" s="424" t="s">
        <v>25634</v>
      </c>
      <c r="D9" s="424"/>
      <c r="E9" s="10"/>
      <c r="F9" s="10"/>
      <c r="G9" s="10"/>
      <c r="H9" s="10" t="s">
        <v>12</v>
      </c>
      <c r="I9" s="153">
        <v>0.2848</v>
      </c>
      <c r="J9" s="10"/>
      <c r="K9" s="10" t="s">
        <v>12</v>
      </c>
      <c r="L9" s="153">
        <v>0.2235</v>
      </c>
    </row>
    <row r="10" spans="1:12" ht="45" customHeight="1">
      <c r="A10" s="45" t="s">
        <v>13</v>
      </c>
      <c r="B10" s="12" t="s">
        <v>14</v>
      </c>
      <c r="C10" s="12" t="s">
        <v>15</v>
      </c>
      <c r="D10" s="12" t="s">
        <v>16</v>
      </c>
      <c r="E10" s="12" t="s">
        <v>17</v>
      </c>
      <c r="F10" s="12" t="s">
        <v>18</v>
      </c>
      <c r="G10" s="13" t="s">
        <v>19</v>
      </c>
      <c r="H10" s="53" t="s">
        <v>20</v>
      </c>
      <c r="I10" s="13" t="s">
        <v>21</v>
      </c>
      <c r="J10" s="13" t="s">
        <v>22</v>
      </c>
      <c r="K10" s="13" t="s">
        <v>23</v>
      </c>
      <c r="L10" s="13" t="s">
        <v>24</v>
      </c>
    </row>
    <row r="11" spans="1:12">
      <c r="A11" s="59" t="s">
        <v>25</v>
      </c>
      <c r="B11" s="50"/>
      <c r="C11" s="50"/>
      <c r="D11" s="61" t="s">
        <v>27</v>
      </c>
      <c r="E11" s="55"/>
      <c r="F11" s="55"/>
      <c r="G11" s="50"/>
      <c r="H11" s="59"/>
      <c r="I11" s="91">
        <f>SUM(I12:I16)</f>
        <v>4395.0200000000004</v>
      </c>
      <c r="J11" s="50"/>
      <c r="K11" s="58"/>
      <c r="L11" s="91">
        <f>SUM(L12:L16)</f>
        <v>4230.8500000000004</v>
      </c>
    </row>
    <row r="12" spans="1:12" ht="22.5">
      <c r="A12" s="20" t="s">
        <v>29</v>
      </c>
      <c r="B12" s="20" t="s">
        <v>28</v>
      </c>
      <c r="C12" s="20">
        <v>103689</v>
      </c>
      <c r="D12" s="24" t="s">
        <v>17097</v>
      </c>
      <c r="E12" s="31" t="s">
        <v>35</v>
      </c>
      <c r="F12" s="49">
        <f>MEMÓRIA!O11</f>
        <v>6</v>
      </c>
      <c r="G12" s="26">
        <v>306.29000000000002</v>
      </c>
      <c r="H12" s="51">
        <f t="shared" ref="H12:H16" si="0">IFERROR(TRUNC(SUM(G12*$I$9)+G12,2),"")</f>
        <v>393.52</v>
      </c>
      <c r="I12" s="26">
        <f t="shared" ref="I12:I15" si="1">IFERROR(TRUNC(H12*F12,2),"")</f>
        <v>2361.12</v>
      </c>
      <c r="J12" s="26">
        <v>310.12</v>
      </c>
      <c r="K12" s="26">
        <f t="shared" ref="K12:K16" si="2">IFERROR(TRUNC(SUM(J12*$L$9)+J12,2),"")</f>
        <v>379.43</v>
      </c>
      <c r="L12" s="26">
        <f t="shared" ref="L12:L15" si="3">IFERROR(TRUNC(K12*F12,2),"")</f>
        <v>2276.58</v>
      </c>
    </row>
    <row r="13" spans="1:12">
      <c r="A13" s="20" t="s">
        <v>32</v>
      </c>
      <c r="B13" s="20" t="s">
        <v>28</v>
      </c>
      <c r="C13" s="20">
        <v>97665</v>
      </c>
      <c r="D13" s="24" t="s">
        <v>19588</v>
      </c>
      <c r="E13" s="31" t="s">
        <v>437</v>
      </c>
      <c r="F13" s="49">
        <f>MEMÓRIA!O14</f>
        <v>4</v>
      </c>
      <c r="G13" s="26">
        <v>1.08</v>
      </c>
      <c r="H13" s="51">
        <f t="shared" si="0"/>
        <v>1.38</v>
      </c>
      <c r="I13" s="26">
        <f t="shared" si="1"/>
        <v>5.52</v>
      </c>
      <c r="J13" s="26">
        <v>1.2</v>
      </c>
      <c r="K13" s="26">
        <f t="shared" si="2"/>
        <v>1.46</v>
      </c>
      <c r="L13" s="26">
        <f t="shared" si="3"/>
        <v>5.84</v>
      </c>
    </row>
    <row r="14" spans="1:12">
      <c r="A14" s="20" t="s">
        <v>36</v>
      </c>
      <c r="B14" s="20" t="s">
        <v>25506</v>
      </c>
      <c r="C14" s="298" t="s">
        <v>25509</v>
      </c>
      <c r="D14" s="24" t="s">
        <v>25507</v>
      </c>
      <c r="E14" s="31" t="s">
        <v>35</v>
      </c>
      <c r="F14" s="49">
        <f>MEMÓRIA!O17</f>
        <v>282</v>
      </c>
      <c r="G14" s="26">
        <v>3.28</v>
      </c>
      <c r="H14" s="51">
        <f t="shared" si="0"/>
        <v>4.21</v>
      </c>
      <c r="I14" s="26">
        <f t="shared" si="1"/>
        <v>1187.22</v>
      </c>
      <c r="J14" s="26">
        <v>3.28</v>
      </c>
      <c r="K14" s="26">
        <f t="shared" si="2"/>
        <v>4.01</v>
      </c>
      <c r="L14" s="26">
        <f t="shared" si="3"/>
        <v>1130.82</v>
      </c>
    </row>
    <row r="15" spans="1:12" ht="22.5">
      <c r="A15" s="20" t="s">
        <v>25483</v>
      </c>
      <c r="B15" s="20" t="s">
        <v>25506</v>
      </c>
      <c r="C15" s="19">
        <v>12119</v>
      </c>
      <c r="D15" s="23" t="s">
        <v>25508</v>
      </c>
      <c r="E15" s="31" t="s">
        <v>35</v>
      </c>
      <c r="F15" s="56">
        <f>MEMÓRIA!O21</f>
        <v>527.25</v>
      </c>
      <c r="G15" s="28">
        <v>0.82</v>
      </c>
      <c r="H15" s="51">
        <f t="shared" si="0"/>
        <v>1.05</v>
      </c>
      <c r="I15" s="26">
        <f t="shared" si="1"/>
        <v>553.61</v>
      </c>
      <c r="J15" s="26">
        <v>0.8</v>
      </c>
      <c r="K15" s="26">
        <f t="shared" si="2"/>
        <v>0.97</v>
      </c>
      <c r="L15" s="26">
        <f t="shared" si="3"/>
        <v>511.43</v>
      </c>
    </row>
    <row r="16" spans="1:12" ht="22.5">
      <c r="A16" s="20" t="s">
        <v>25494</v>
      </c>
      <c r="B16" s="20" t="s">
        <v>28</v>
      </c>
      <c r="C16" s="20">
        <v>97631</v>
      </c>
      <c r="D16" s="23" t="s">
        <v>19504</v>
      </c>
      <c r="E16" s="31" t="s">
        <v>35</v>
      </c>
      <c r="F16" s="49">
        <f>MEMÓRIA!O24</f>
        <v>81</v>
      </c>
      <c r="G16" s="254">
        <v>2.77</v>
      </c>
      <c r="H16" s="51">
        <f t="shared" si="0"/>
        <v>3.55</v>
      </c>
      <c r="I16" s="26">
        <f t="shared" ref="I16" si="4">IFERROR(TRUNC(H16*F16,2),"")</f>
        <v>287.55</v>
      </c>
      <c r="J16" s="26">
        <v>3.09</v>
      </c>
      <c r="K16" s="26">
        <f t="shared" si="2"/>
        <v>3.78</v>
      </c>
      <c r="L16" s="26">
        <f t="shared" ref="L16" si="5">IFERROR(TRUNC(K16*F16,2),"")</f>
        <v>306.18</v>
      </c>
    </row>
    <row r="17" spans="1:12">
      <c r="A17" s="52" t="s">
        <v>39</v>
      </c>
      <c r="B17" s="48"/>
      <c r="C17" s="48"/>
      <c r="D17" s="57" t="s">
        <v>25489</v>
      </c>
      <c r="E17" s="48"/>
      <c r="F17" s="55"/>
      <c r="G17" s="48"/>
      <c r="H17" s="52"/>
      <c r="I17" s="91">
        <f>SUM(I18:I19)</f>
        <v>4590.6400000000003</v>
      </c>
      <c r="J17" s="48"/>
      <c r="K17" s="52"/>
      <c r="L17" s="91">
        <f>SUM(L18:L19)</f>
        <v>5037.04</v>
      </c>
    </row>
    <row r="18" spans="1:12">
      <c r="A18" s="20" t="s">
        <v>40</v>
      </c>
      <c r="B18" s="21" t="s">
        <v>28</v>
      </c>
      <c r="C18" s="19">
        <v>90777</v>
      </c>
      <c r="D18" s="23" t="s">
        <v>20355</v>
      </c>
      <c r="E18" s="20" t="s">
        <v>216</v>
      </c>
      <c r="F18" s="49">
        <f>+MEMÓRIA!O33</f>
        <v>16</v>
      </c>
      <c r="G18" s="254">
        <v>96.35</v>
      </c>
      <c r="H18" s="51">
        <f>IFERROR(TRUNC(SUM(G18*$I$9)+G18,2),"")</f>
        <v>123.79</v>
      </c>
      <c r="I18" s="26">
        <f>IFERROR(TRUNC(H18*F18,2),"")</f>
        <v>1980.64</v>
      </c>
      <c r="J18" s="26">
        <v>111.48</v>
      </c>
      <c r="K18" s="26">
        <f>IFERROR(TRUNC(SUM(J18*$L$9)+J18,2),"")</f>
        <v>136.38999999999999</v>
      </c>
      <c r="L18" s="26">
        <f>IFERROR(TRUNC(K18*F18,2),"")</f>
        <v>2182.2399999999998</v>
      </c>
    </row>
    <row r="19" spans="1:12">
      <c r="A19" s="20" t="s">
        <v>41</v>
      </c>
      <c r="B19" s="21" t="s">
        <v>28</v>
      </c>
      <c r="C19" s="19">
        <v>90776</v>
      </c>
      <c r="D19" s="23" t="s">
        <v>20353</v>
      </c>
      <c r="E19" s="20" t="s">
        <v>216</v>
      </c>
      <c r="F19" s="49">
        <f>+MEMÓRIA!O37</f>
        <v>60</v>
      </c>
      <c r="G19" s="254">
        <v>33.86</v>
      </c>
      <c r="H19" s="51">
        <f>IFERROR(TRUNC(SUM(G19*$I$9)+G19,2),"")</f>
        <v>43.5</v>
      </c>
      <c r="I19" s="26">
        <f>IFERROR(TRUNC(H19*F19,2),"")</f>
        <v>2610</v>
      </c>
      <c r="J19" s="26">
        <v>38.89</v>
      </c>
      <c r="K19" s="26">
        <f>IFERROR(TRUNC(SUM(J19*$L$9)+J19,2),"")</f>
        <v>47.58</v>
      </c>
      <c r="L19" s="26">
        <f>IFERROR(TRUNC(K19*F19,2),"")</f>
        <v>2854.8</v>
      </c>
    </row>
    <row r="20" spans="1:12">
      <c r="A20" s="52" t="s">
        <v>42</v>
      </c>
      <c r="B20" s="48"/>
      <c r="C20" s="48"/>
      <c r="D20" s="57" t="s">
        <v>25519</v>
      </c>
      <c r="E20" s="48"/>
      <c r="F20" s="55"/>
      <c r="G20" s="48"/>
      <c r="H20" s="52"/>
      <c r="I20" s="91">
        <f>SUM(I21:I26)</f>
        <v>10510.45</v>
      </c>
      <c r="J20" s="48"/>
      <c r="K20" s="52"/>
      <c r="L20" s="91">
        <f>SUM(L21:L26)</f>
        <v>10556.48</v>
      </c>
    </row>
    <row r="21" spans="1:12" ht="33.75">
      <c r="A21" s="20" t="s">
        <v>43</v>
      </c>
      <c r="B21" s="29" t="s">
        <v>28</v>
      </c>
      <c r="C21" s="30">
        <v>103328</v>
      </c>
      <c r="D21" s="23" t="s">
        <v>44</v>
      </c>
      <c r="E21" s="19" t="s">
        <v>35</v>
      </c>
      <c r="F21" s="54">
        <f>+MEMÓRIA!O42</f>
        <v>0.14000000000000001</v>
      </c>
      <c r="G21" s="28">
        <v>72.95</v>
      </c>
      <c r="H21" s="51">
        <f t="shared" ref="H21:H26" si="6">IFERROR(TRUNC(SUM(G21*$I$9)+G21,2),"")</f>
        <v>93.72</v>
      </c>
      <c r="I21" s="26">
        <f t="shared" ref="I21:I26" si="7">IFERROR(TRUNC(H21*F21,2),"")</f>
        <v>13.12</v>
      </c>
      <c r="J21" s="353">
        <v>78.989999999999995</v>
      </c>
      <c r="K21" s="26">
        <f>IFERROR(TRUNC(SUM(J21*$L$9)+J21,2),"")</f>
        <v>96.64</v>
      </c>
      <c r="L21" s="26">
        <f>IFERROR(TRUNC(K21*F21,2),"")</f>
        <v>13.52</v>
      </c>
    </row>
    <row r="22" spans="1:12" ht="22.5">
      <c r="A22" s="20" t="s">
        <v>45</v>
      </c>
      <c r="B22" s="21" t="s">
        <v>28</v>
      </c>
      <c r="C22" s="19">
        <v>104488</v>
      </c>
      <c r="D22" s="23" t="s">
        <v>37</v>
      </c>
      <c r="E22" s="20" t="s">
        <v>30</v>
      </c>
      <c r="F22" s="25">
        <f>+MEMÓRIA!O46</f>
        <v>0.01</v>
      </c>
      <c r="G22" s="26">
        <v>2576.87</v>
      </c>
      <c r="H22" s="51">
        <f t="shared" si="6"/>
        <v>3310.76</v>
      </c>
      <c r="I22" s="26">
        <f t="shared" si="7"/>
        <v>33.1</v>
      </c>
      <c r="J22" s="28">
        <v>2634.13</v>
      </c>
      <c r="K22" s="26">
        <f t="shared" ref="K22:K24" si="8">IFERROR(TRUNC(SUM(J22*$L$9)+J22,2),"")</f>
        <v>3222.85</v>
      </c>
      <c r="L22" s="26">
        <f t="shared" ref="L22:L26" si="9">IFERROR(TRUNC(K22*F22,2),"")</f>
        <v>32.22</v>
      </c>
    </row>
    <row r="23" spans="1:12" ht="33.75">
      <c r="A23" s="20" t="s">
        <v>47</v>
      </c>
      <c r="B23" s="21" t="s">
        <v>28</v>
      </c>
      <c r="C23" s="20">
        <v>87879</v>
      </c>
      <c r="D23" s="23" t="s">
        <v>46</v>
      </c>
      <c r="E23" s="19" t="s">
        <v>35</v>
      </c>
      <c r="F23" s="25">
        <f>+MEMÓRIA!O49</f>
        <v>81</v>
      </c>
      <c r="G23" s="26">
        <v>3.97</v>
      </c>
      <c r="H23" s="51">
        <f t="shared" si="6"/>
        <v>5.0999999999999996</v>
      </c>
      <c r="I23" s="26">
        <f t="shared" si="7"/>
        <v>413.1</v>
      </c>
      <c r="J23" s="27">
        <v>4.26</v>
      </c>
      <c r="K23" s="26">
        <f t="shared" si="8"/>
        <v>5.21</v>
      </c>
      <c r="L23" s="26">
        <f t="shared" si="9"/>
        <v>422.01</v>
      </c>
    </row>
    <row r="24" spans="1:12" ht="33.75">
      <c r="A24" s="20" t="s">
        <v>25520</v>
      </c>
      <c r="B24" s="21" t="s">
        <v>28</v>
      </c>
      <c r="C24" s="19">
        <v>87529</v>
      </c>
      <c r="D24" s="23" t="s">
        <v>18026</v>
      </c>
      <c r="E24" s="19" t="s">
        <v>35</v>
      </c>
      <c r="F24" s="25">
        <f>+MEMÓRIA!O57</f>
        <v>144.6</v>
      </c>
      <c r="G24" s="26">
        <v>38.79</v>
      </c>
      <c r="H24" s="51">
        <f t="shared" si="6"/>
        <v>49.83</v>
      </c>
      <c r="I24" s="27">
        <f t="shared" si="7"/>
        <v>7205.41</v>
      </c>
      <c r="J24" s="349">
        <v>40.94</v>
      </c>
      <c r="K24" s="26">
        <f t="shared" si="8"/>
        <v>50.09</v>
      </c>
      <c r="L24" s="26">
        <f t="shared" si="9"/>
        <v>7243.01</v>
      </c>
    </row>
    <row r="25" spans="1:12">
      <c r="A25" s="20" t="s">
        <v>25521</v>
      </c>
      <c r="B25" s="21" t="s">
        <v>28</v>
      </c>
      <c r="C25" s="19">
        <v>88485</v>
      </c>
      <c r="D25" s="23" t="s">
        <v>17175</v>
      </c>
      <c r="E25" s="30" t="s">
        <v>35</v>
      </c>
      <c r="F25" s="25">
        <f>+MEMÓRIA!O67</f>
        <v>144.6</v>
      </c>
      <c r="G25" s="28">
        <v>3.73</v>
      </c>
      <c r="H25" s="51">
        <f t="shared" si="6"/>
        <v>4.79</v>
      </c>
      <c r="I25" s="27">
        <f t="shared" si="7"/>
        <v>692.63</v>
      </c>
      <c r="J25" s="27">
        <v>3.96</v>
      </c>
      <c r="K25" s="26">
        <f>IFERROR(TRUNC(SUM(J25*$L$9)+J25,2),"")</f>
        <v>4.84</v>
      </c>
      <c r="L25" s="26">
        <f t="shared" si="9"/>
        <v>699.86</v>
      </c>
    </row>
    <row r="26" spans="1:12" ht="22.5">
      <c r="A26" s="20" t="s">
        <v>25522</v>
      </c>
      <c r="B26" s="21" t="s">
        <v>28</v>
      </c>
      <c r="C26" s="19">
        <v>88489</v>
      </c>
      <c r="D26" s="23" t="s">
        <v>17179</v>
      </c>
      <c r="E26" s="30" t="s">
        <v>35</v>
      </c>
      <c r="F26" s="25">
        <f>+MEMÓRIA!O77</f>
        <v>144.6</v>
      </c>
      <c r="G26" s="26">
        <v>11.59</v>
      </c>
      <c r="H26" s="51">
        <f t="shared" si="6"/>
        <v>14.89</v>
      </c>
      <c r="I26" s="27">
        <f t="shared" si="7"/>
        <v>2153.09</v>
      </c>
      <c r="J26" s="27">
        <v>12.13</v>
      </c>
      <c r="K26" s="26">
        <f>IFERROR(TRUNC(SUM(J26*$L$9)+J26,2),"")</f>
        <v>14.84</v>
      </c>
      <c r="L26" s="26">
        <f t="shared" si="9"/>
        <v>2145.86</v>
      </c>
    </row>
    <row r="27" spans="1:12">
      <c r="A27" s="62" t="s">
        <v>25495</v>
      </c>
      <c r="B27" s="48"/>
      <c r="C27" s="47"/>
      <c r="D27" s="57" t="s">
        <v>25526</v>
      </c>
      <c r="E27" s="48"/>
      <c r="F27" s="48"/>
      <c r="G27" s="47"/>
      <c r="H27" s="52"/>
      <c r="I27" s="92">
        <f>SUM(I28:I34)</f>
        <v>24761.32</v>
      </c>
      <c r="J27" s="48"/>
      <c r="K27" s="46"/>
      <c r="L27" s="92">
        <f>SUM(L28:L34)</f>
        <v>23949.23</v>
      </c>
    </row>
    <row r="28" spans="1:12">
      <c r="A28" s="31" t="s">
        <v>25496</v>
      </c>
      <c r="B28" s="31" t="s">
        <v>25532</v>
      </c>
      <c r="C28" s="298" t="s">
        <v>25533</v>
      </c>
      <c r="D28" s="60" t="s">
        <v>25633</v>
      </c>
      <c r="E28" s="31" t="s">
        <v>30</v>
      </c>
      <c r="F28" s="56">
        <f>+MEMÓRIA!O88</f>
        <v>105.45</v>
      </c>
      <c r="G28" s="26">
        <v>140.9</v>
      </c>
      <c r="H28" s="51">
        <f t="shared" ref="H28:H51" si="10">IFERROR(TRUNC(SUM(G28*$I$9)+G28,2),"")</f>
        <v>181.02</v>
      </c>
      <c r="I28" s="26">
        <f t="shared" ref="I28:I31" si="11">IFERROR(TRUNC(H28*F28,2),"")</f>
        <v>19088.55</v>
      </c>
      <c r="J28" s="28">
        <v>141.9</v>
      </c>
      <c r="K28" s="26">
        <f t="shared" ref="K28:K52" si="12">IFERROR(TRUNC(SUM(J28*$L$9)+J28,2),"")</f>
        <v>173.61</v>
      </c>
      <c r="L28" s="26">
        <f t="shared" ref="L28:L31" si="13">IFERROR(TRUNC(K28*F28,2),"")</f>
        <v>18307.169999999998</v>
      </c>
    </row>
    <row r="29" spans="1:12" ht="22.5">
      <c r="A29" s="31" t="s">
        <v>25497</v>
      </c>
      <c r="B29" s="19" t="s">
        <v>28</v>
      </c>
      <c r="C29" s="30">
        <v>96619</v>
      </c>
      <c r="D29" s="23" t="s">
        <v>34</v>
      </c>
      <c r="E29" s="19" t="s">
        <v>35</v>
      </c>
      <c r="F29" s="25">
        <f>+MEMÓRIA!O91</f>
        <v>10.199999999999999</v>
      </c>
      <c r="G29" s="27">
        <v>30.42</v>
      </c>
      <c r="H29" s="51">
        <f t="shared" si="10"/>
        <v>39.08</v>
      </c>
      <c r="I29" s="26">
        <f t="shared" si="11"/>
        <v>398.61</v>
      </c>
      <c r="J29" s="27">
        <v>31.89</v>
      </c>
      <c r="K29" s="26">
        <f t="shared" si="12"/>
        <v>39.01</v>
      </c>
      <c r="L29" s="26">
        <f t="shared" si="13"/>
        <v>397.9</v>
      </c>
    </row>
    <row r="30" spans="1:12" ht="22.5">
      <c r="A30" s="31" t="s">
        <v>25498</v>
      </c>
      <c r="B30" s="20" t="s">
        <v>55</v>
      </c>
      <c r="C30" s="30" t="s">
        <v>56</v>
      </c>
      <c r="D30" s="23" t="s">
        <v>57</v>
      </c>
      <c r="E30" s="19" t="s">
        <v>35</v>
      </c>
      <c r="F30" s="25">
        <f>+MEMÓRIA!O94</f>
        <v>10.199999999999999</v>
      </c>
      <c r="G30" s="27">
        <v>104.79</v>
      </c>
      <c r="H30" s="51">
        <f t="shared" si="10"/>
        <v>134.63</v>
      </c>
      <c r="I30" s="26">
        <f t="shared" si="11"/>
        <v>1373.22</v>
      </c>
      <c r="J30" s="27">
        <v>111.32</v>
      </c>
      <c r="K30" s="26">
        <f t="shared" si="12"/>
        <v>136.19999999999999</v>
      </c>
      <c r="L30" s="26">
        <f t="shared" si="13"/>
        <v>1389.24</v>
      </c>
    </row>
    <row r="31" spans="1:12" ht="22.5">
      <c r="A31" s="31" t="s">
        <v>25499</v>
      </c>
      <c r="B31" s="19" t="s">
        <v>28</v>
      </c>
      <c r="C31" s="20">
        <v>94342</v>
      </c>
      <c r="D31" s="23" t="s">
        <v>16385</v>
      </c>
      <c r="E31" s="31" t="s">
        <v>30</v>
      </c>
      <c r="F31" s="56">
        <f>+MEMÓRIA!O98</f>
        <v>7.68</v>
      </c>
      <c r="G31" s="27">
        <v>113.05</v>
      </c>
      <c r="H31" s="51">
        <f t="shared" si="10"/>
        <v>145.24</v>
      </c>
      <c r="I31" s="26">
        <f t="shared" si="11"/>
        <v>1115.44</v>
      </c>
      <c r="J31" s="27">
        <v>116.45</v>
      </c>
      <c r="K31" s="26">
        <f t="shared" si="12"/>
        <v>142.47</v>
      </c>
      <c r="L31" s="26">
        <f t="shared" si="13"/>
        <v>1094.1600000000001</v>
      </c>
    </row>
    <row r="32" spans="1:12" ht="33.75">
      <c r="A32" s="31" t="s">
        <v>25500</v>
      </c>
      <c r="B32" s="19" t="s">
        <v>28</v>
      </c>
      <c r="C32" s="20">
        <v>87879</v>
      </c>
      <c r="D32" s="23" t="s">
        <v>46</v>
      </c>
      <c r="E32" s="19" t="s">
        <v>35</v>
      </c>
      <c r="F32" s="56">
        <f>+MEMÓRIA!O102</f>
        <v>10</v>
      </c>
      <c r="G32" s="349">
        <v>3.97</v>
      </c>
      <c r="H32" s="26">
        <f t="shared" si="10"/>
        <v>5.0999999999999996</v>
      </c>
      <c r="I32" s="26">
        <f t="shared" ref="I32:I34" si="14">IFERROR(TRUNC(H32*F32,2),"")</f>
        <v>51</v>
      </c>
      <c r="J32" s="27">
        <v>4.26</v>
      </c>
      <c r="K32" s="26">
        <f t="shared" si="12"/>
        <v>5.21</v>
      </c>
      <c r="L32" s="26">
        <f t="shared" ref="L32" si="15">IFERROR(TRUNC(K32*F32,2),"")</f>
        <v>52.1</v>
      </c>
    </row>
    <row r="33" spans="1:12" ht="33.75">
      <c r="A33" s="31" t="s">
        <v>25547</v>
      </c>
      <c r="B33" s="19" t="s">
        <v>28</v>
      </c>
      <c r="C33" s="19">
        <v>87529</v>
      </c>
      <c r="D33" s="23" t="s">
        <v>18026</v>
      </c>
      <c r="E33" s="19" t="s">
        <v>35</v>
      </c>
      <c r="F33" s="56">
        <f>+MEMÓRIA!O106</f>
        <v>10</v>
      </c>
      <c r="G33" s="27">
        <v>38.79</v>
      </c>
      <c r="H33" s="51">
        <f t="shared" si="10"/>
        <v>49.83</v>
      </c>
      <c r="I33" s="26">
        <f t="shared" si="14"/>
        <v>498.3</v>
      </c>
      <c r="J33" s="349">
        <v>40.94</v>
      </c>
      <c r="K33" s="26">
        <f t="shared" si="12"/>
        <v>50.09</v>
      </c>
      <c r="L33" s="26">
        <f t="shared" ref="L33:L34" si="16">IFERROR(TRUNC(K33*F33,2),"")</f>
        <v>500.9</v>
      </c>
    </row>
    <row r="34" spans="1:12" ht="22.5">
      <c r="A34" s="31" t="s">
        <v>25548</v>
      </c>
      <c r="B34" s="19" t="s">
        <v>28</v>
      </c>
      <c r="C34" s="20">
        <v>94990</v>
      </c>
      <c r="D34" s="23" t="s">
        <v>17709</v>
      </c>
      <c r="E34" s="31" t="s">
        <v>30</v>
      </c>
      <c r="F34" s="56">
        <f>+MEMÓRIA!O110</f>
        <v>2.39</v>
      </c>
      <c r="G34" s="27">
        <v>728.25</v>
      </c>
      <c r="H34" s="51">
        <f t="shared" si="10"/>
        <v>935.65</v>
      </c>
      <c r="I34" s="26">
        <f t="shared" si="14"/>
        <v>2236.1999999999998</v>
      </c>
      <c r="J34" s="27">
        <v>755.01</v>
      </c>
      <c r="K34" s="26">
        <f t="shared" si="12"/>
        <v>923.75</v>
      </c>
      <c r="L34" s="26">
        <f t="shared" si="16"/>
        <v>2207.7600000000002</v>
      </c>
    </row>
    <row r="35" spans="1:12">
      <c r="A35" s="62" t="s">
        <v>25549</v>
      </c>
      <c r="B35" s="48"/>
      <c r="C35" s="47"/>
      <c r="D35" s="57" t="s">
        <v>25551</v>
      </c>
      <c r="E35" s="48"/>
      <c r="F35" s="48"/>
      <c r="G35" s="47"/>
      <c r="H35" s="52"/>
      <c r="I35" s="92">
        <f>SUM(I36:I40)</f>
        <v>74564.479999999996</v>
      </c>
      <c r="J35" s="48"/>
      <c r="K35" s="46"/>
      <c r="L35" s="92">
        <f>SUM(L36:L40)</f>
        <v>72610.16</v>
      </c>
    </row>
    <row r="36" spans="1:12" ht="22.5">
      <c r="A36" s="31" t="s">
        <v>25552</v>
      </c>
      <c r="B36" s="84" t="s">
        <v>25506</v>
      </c>
      <c r="C36" s="297" t="s">
        <v>25553</v>
      </c>
      <c r="D36" s="23" t="s">
        <v>25554</v>
      </c>
      <c r="E36" s="19" t="s">
        <v>35</v>
      </c>
      <c r="F36" s="56">
        <f>MEMÓRIA!O115</f>
        <v>291.39999999999998</v>
      </c>
      <c r="G36" s="27">
        <v>62.32</v>
      </c>
      <c r="H36" s="26">
        <f t="shared" si="10"/>
        <v>80.06</v>
      </c>
      <c r="I36" s="26">
        <f t="shared" ref="I36" si="17">IFERROR(TRUNC(H36*F36,2),"")</f>
        <v>23329.48</v>
      </c>
      <c r="J36" s="27">
        <v>62.32</v>
      </c>
      <c r="K36" s="26">
        <f t="shared" si="12"/>
        <v>76.239999999999995</v>
      </c>
      <c r="L36" s="26">
        <f t="shared" ref="L36" si="18">IFERROR(TRUNC(K36*F36,2),"")</f>
        <v>22216.33</v>
      </c>
    </row>
    <row r="37" spans="1:12">
      <c r="A37" s="31" t="s">
        <v>25556</v>
      </c>
      <c r="B37" s="84" t="s">
        <v>25506</v>
      </c>
      <c r="C37" s="19">
        <v>12309</v>
      </c>
      <c r="D37" s="23" t="s">
        <v>25555</v>
      </c>
      <c r="E37" s="19" t="s">
        <v>35</v>
      </c>
      <c r="F37" s="56">
        <f>+MEMÓRIA!O119</f>
        <v>282</v>
      </c>
      <c r="G37" s="27">
        <v>48.48</v>
      </c>
      <c r="H37" s="26">
        <f t="shared" si="10"/>
        <v>62.28</v>
      </c>
      <c r="I37" s="26">
        <f t="shared" ref="I37" si="19">IFERROR(TRUNC(H37*F37,2),"")</f>
        <v>17562.96</v>
      </c>
      <c r="J37" s="27">
        <v>48.48</v>
      </c>
      <c r="K37" s="26">
        <f t="shared" si="12"/>
        <v>59.31</v>
      </c>
      <c r="L37" s="26">
        <f t="shared" ref="L37" si="20">IFERROR(TRUNC(K37*F37,2),"")</f>
        <v>16725.419999999998</v>
      </c>
    </row>
    <row r="38" spans="1:12" ht="22.5">
      <c r="A38" s="31" t="s">
        <v>25559</v>
      </c>
      <c r="B38" s="84" t="s">
        <v>25506</v>
      </c>
      <c r="C38" s="297" t="s">
        <v>25557</v>
      </c>
      <c r="D38" s="23" t="s">
        <v>25558</v>
      </c>
      <c r="E38" s="19" t="s">
        <v>35</v>
      </c>
      <c r="F38" s="56">
        <f>+MEMÓRIA!O123</f>
        <v>527.25</v>
      </c>
      <c r="G38" s="27">
        <v>20</v>
      </c>
      <c r="H38" s="26">
        <f t="shared" si="10"/>
        <v>25.69</v>
      </c>
      <c r="I38" s="26">
        <f t="shared" ref="I38:I39" si="21">IFERROR(TRUNC(H38*F38,2),"")</f>
        <v>13545.05</v>
      </c>
      <c r="J38" s="27">
        <v>20</v>
      </c>
      <c r="K38" s="26">
        <f t="shared" si="12"/>
        <v>24.47</v>
      </c>
      <c r="L38" s="26">
        <f t="shared" ref="L38:L39" si="22">IFERROR(TRUNC(K38*F38,2),"")</f>
        <v>12901.8</v>
      </c>
    </row>
    <row r="39" spans="1:12" ht="33.75">
      <c r="A39" s="31" t="s">
        <v>25595</v>
      </c>
      <c r="B39" s="19" t="s">
        <v>28</v>
      </c>
      <c r="C39" s="20">
        <v>100722</v>
      </c>
      <c r="D39" s="23" t="s">
        <v>17334</v>
      </c>
      <c r="E39" s="19" t="s">
        <v>35</v>
      </c>
      <c r="F39" s="56">
        <f>MEMÓRIA!O126</f>
        <v>145.69999999999999</v>
      </c>
      <c r="G39" s="27">
        <v>21.05</v>
      </c>
      <c r="H39" s="51">
        <f t="shared" si="10"/>
        <v>27.04</v>
      </c>
      <c r="I39" s="26">
        <f t="shared" si="21"/>
        <v>3939.72</v>
      </c>
      <c r="J39" s="27">
        <v>22.85</v>
      </c>
      <c r="K39" s="26">
        <f t="shared" si="12"/>
        <v>27.95</v>
      </c>
      <c r="L39" s="26">
        <f t="shared" si="22"/>
        <v>4072.31</v>
      </c>
    </row>
    <row r="40" spans="1:12" ht="33.75">
      <c r="A40" s="31" t="s">
        <v>25596</v>
      </c>
      <c r="B40" s="19" t="s">
        <v>28</v>
      </c>
      <c r="C40" s="20">
        <v>100758</v>
      </c>
      <c r="D40" s="23" t="s">
        <v>17410</v>
      </c>
      <c r="E40" s="19" t="s">
        <v>35</v>
      </c>
      <c r="F40" s="56">
        <f>MEMÓRIA!O132</f>
        <v>291.39999999999998</v>
      </c>
      <c r="G40" s="27">
        <v>43.24</v>
      </c>
      <c r="H40" s="51">
        <f t="shared" si="10"/>
        <v>55.55</v>
      </c>
      <c r="I40" s="26">
        <f t="shared" ref="I40" si="23">IFERROR(TRUNC(H40*F40,2),"")</f>
        <v>16187.27</v>
      </c>
      <c r="J40" s="27">
        <v>46.83</v>
      </c>
      <c r="K40" s="26">
        <f t="shared" si="12"/>
        <v>57.29</v>
      </c>
      <c r="L40" s="26">
        <f t="shared" ref="L40" si="24">IFERROR(TRUNC(K40*F40,2),"")</f>
        <v>16694.3</v>
      </c>
    </row>
    <row r="41" spans="1:12">
      <c r="A41" s="62" t="s">
        <v>25562</v>
      </c>
      <c r="B41" s="48"/>
      <c r="C41" s="47"/>
      <c r="D41" s="57" t="s">
        <v>25550</v>
      </c>
      <c r="E41" s="48"/>
      <c r="F41" s="48"/>
      <c r="G41" s="47"/>
      <c r="H41" s="52"/>
      <c r="I41" s="92">
        <f>SUM(I42:I46)</f>
        <v>14194.84</v>
      </c>
      <c r="J41" s="48"/>
      <c r="K41" s="46"/>
      <c r="L41" s="92">
        <f>SUM(L42:L46)</f>
        <v>13517.88</v>
      </c>
    </row>
    <row r="42" spans="1:12" ht="22.5">
      <c r="A42" s="31" t="s">
        <v>25563</v>
      </c>
      <c r="B42" s="84" t="s">
        <v>25506</v>
      </c>
      <c r="C42" s="20">
        <v>12808</v>
      </c>
      <c r="D42" s="23" t="s">
        <v>25564</v>
      </c>
      <c r="E42" s="19" t="s">
        <v>437</v>
      </c>
      <c r="F42" s="56">
        <f>+MEMÓRIA!O137</f>
        <v>8</v>
      </c>
      <c r="G42" s="27">
        <v>266.04000000000002</v>
      </c>
      <c r="H42" s="26">
        <f t="shared" si="10"/>
        <v>341.8</v>
      </c>
      <c r="I42" s="26">
        <f t="shared" ref="I42" si="25">IFERROR(TRUNC(H42*F42,2),"")</f>
        <v>2734.4</v>
      </c>
      <c r="J42" s="27">
        <v>266.04000000000002</v>
      </c>
      <c r="K42" s="26">
        <f t="shared" si="12"/>
        <v>325.49</v>
      </c>
      <c r="L42" s="26">
        <f t="shared" ref="L42" si="26">IFERROR(TRUNC(K42*F42,2),"")</f>
        <v>2603.92</v>
      </c>
    </row>
    <row r="43" spans="1:12" ht="22.5">
      <c r="A43" s="31" t="s">
        <v>25566</v>
      </c>
      <c r="B43" s="84" t="s">
        <v>28</v>
      </c>
      <c r="C43" s="20">
        <v>101632</v>
      </c>
      <c r="D43" s="23" t="s">
        <v>9403</v>
      </c>
      <c r="E43" s="19" t="s">
        <v>437</v>
      </c>
      <c r="F43" s="56">
        <f>+MEMÓRIA!O140</f>
        <v>4</v>
      </c>
      <c r="G43" s="27">
        <v>30.16</v>
      </c>
      <c r="H43" s="26">
        <f t="shared" si="10"/>
        <v>38.74</v>
      </c>
      <c r="I43" s="26">
        <f t="shared" ref="I43" si="27">IFERROR(TRUNC(H43*F43,2),"")</f>
        <v>154.96</v>
      </c>
      <c r="J43" s="27">
        <v>30.24</v>
      </c>
      <c r="K43" s="26">
        <f t="shared" si="12"/>
        <v>36.99</v>
      </c>
      <c r="L43" s="26">
        <f t="shared" ref="L43" si="28">IFERROR(TRUNC(K43*F43,2),"")</f>
        <v>147.96</v>
      </c>
    </row>
    <row r="44" spans="1:12" ht="22.5">
      <c r="A44" s="31" t="s">
        <v>25567</v>
      </c>
      <c r="B44" s="350" t="s">
        <v>25542</v>
      </c>
      <c r="C44" s="20">
        <v>39380</v>
      </c>
      <c r="D44" s="23" t="s">
        <v>25568</v>
      </c>
      <c r="E44" s="19" t="s">
        <v>437</v>
      </c>
      <c r="F44" s="56">
        <f>+MEMÓRIA!O143</f>
        <v>4</v>
      </c>
      <c r="G44" s="27">
        <v>16.75</v>
      </c>
      <c r="H44" s="26">
        <f t="shared" si="10"/>
        <v>21.52</v>
      </c>
      <c r="I44" s="26">
        <f t="shared" ref="I44:I45" si="29">IFERROR(TRUNC(H44*F44,2),"")</f>
        <v>86.08</v>
      </c>
      <c r="J44" s="27">
        <v>16.75</v>
      </c>
      <c r="K44" s="26">
        <f t="shared" si="12"/>
        <v>20.49</v>
      </c>
      <c r="L44" s="26">
        <f t="shared" ref="L44:L45" si="30">IFERROR(TRUNC(K44*F44,2),"")</f>
        <v>81.96</v>
      </c>
    </row>
    <row r="45" spans="1:12" ht="33.75">
      <c r="A45" s="31" t="s">
        <v>25569</v>
      </c>
      <c r="B45" s="84" t="s">
        <v>25506</v>
      </c>
      <c r="C45" s="298" t="s">
        <v>25570</v>
      </c>
      <c r="D45" s="23" t="s">
        <v>25571</v>
      </c>
      <c r="E45" s="19" t="s">
        <v>35</v>
      </c>
      <c r="F45" s="56">
        <f>+MEMÓRIA!O146</f>
        <v>4</v>
      </c>
      <c r="G45" s="27">
        <v>1642.71</v>
      </c>
      <c r="H45" s="26">
        <f t="shared" si="10"/>
        <v>2110.5500000000002</v>
      </c>
      <c r="I45" s="26">
        <f t="shared" si="29"/>
        <v>8442.2000000000007</v>
      </c>
      <c r="J45" s="27">
        <v>1642.71</v>
      </c>
      <c r="K45" s="26">
        <f t="shared" si="12"/>
        <v>2009.85</v>
      </c>
      <c r="L45" s="26">
        <f t="shared" si="30"/>
        <v>8039.4</v>
      </c>
    </row>
    <row r="46" spans="1:12">
      <c r="A46" s="31" t="s">
        <v>25572</v>
      </c>
      <c r="B46" s="84" t="s">
        <v>25506</v>
      </c>
      <c r="C46" s="298" t="s">
        <v>25573</v>
      </c>
      <c r="D46" s="23" t="s">
        <v>25574</v>
      </c>
      <c r="E46" s="19" t="s">
        <v>437</v>
      </c>
      <c r="F46" s="56">
        <f>+MEMÓRIA!O149</f>
        <v>8</v>
      </c>
      <c r="G46" s="27">
        <v>270.2</v>
      </c>
      <c r="H46" s="26">
        <f t="shared" si="10"/>
        <v>347.15</v>
      </c>
      <c r="I46" s="26">
        <f t="shared" ref="I46" si="31">IFERROR(TRUNC(H46*F46,2),"")</f>
        <v>2777.2</v>
      </c>
      <c r="J46" s="27">
        <v>270.2</v>
      </c>
      <c r="K46" s="26">
        <f t="shared" si="12"/>
        <v>330.58</v>
      </c>
      <c r="L46" s="26">
        <f t="shared" ref="L46" si="32">IFERROR(TRUNC(K46*F46,2),"")</f>
        <v>2644.64</v>
      </c>
    </row>
    <row r="47" spans="1:12">
      <c r="A47" s="62" t="s">
        <v>25575</v>
      </c>
      <c r="B47" s="48"/>
      <c r="C47" s="47"/>
      <c r="D47" s="57" t="s">
        <v>25576</v>
      </c>
      <c r="E47" s="48"/>
      <c r="F47" s="48"/>
      <c r="G47" s="47"/>
      <c r="H47" s="52"/>
      <c r="I47" s="92">
        <f>SUM(I48:I49)</f>
        <v>6540.99</v>
      </c>
      <c r="J47" s="48"/>
      <c r="K47" s="46"/>
      <c r="L47" s="92">
        <f>SUM(L48:L49)</f>
        <v>6228.91</v>
      </c>
    </row>
    <row r="48" spans="1:12" ht="22.5">
      <c r="A48" s="31" t="s">
        <v>25577</v>
      </c>
      <c r="B48" s="84" t="s">
        <v>25506</v>
      </c>
      <c r="C48" s="20">
        <v>10069</v>
      </c>
      <c r="D48" s="23" t="s">
        <v>25578</v>
      </c>
      <c r="E48" s="19" t="s">
        <v>25579</v>
      </c>
      <c r="F48" s="56">
        <f>+MEMÓRIA!O153</f>
        <v>1</v>
      </c>
      <c r="G48" s="349">
        <v>4452.67</v>
      </c>
      <c r="H48" s="26">
        <f t="shared" si="10"/>
        <v>5720.79</v>
      </c>
      <c r="I48" s="26">
        <f t="shared" ref="I48" si="33">IFERROR(TRUNC(H48*F48,2),"")</f>
        <v>5720.79</v>
      </c>
      <c r="J48" s="27">
        <v>4452.67</v>
      </c>
      <c r="K48" s="26">
        <f t="shared" si="12"/>
        <v>5447.84</v>
      </c>
      <c r="L48" s="26">
        <f t="shared" ref="L48" si="34">IFERROR(TRUNC(K48*F48,2),"")</f>
        <v>5447.84</v>
      </c>
    </row>
    <row r="49" spans="1:12" ht="22.5">
      <c r="A49" s="31" t="s">
        <v>25580</v>
      </c>
      <c r="B49" s="84" t="s">
        <v>25506</v>
      </c>
      <c r="C49" s="20">
        <v>10000</v>
      </c>
      <c r="D49" s="23" t="s">
        <v>25598</v>
      </c>
      <c r="E49" s="19" t="s">
        <v>35</v>
      </c>
      <c r="F49" s="56">
        <f>+MEMÓRIA!O156</f>
        <v>1.66</v>
      </c>
      <c r="G49" s="349">
        <v>384.58</v>
      </c>
      <c r="H49" s="26">
        <f t="shared" si="10"/>
        <v>494.1</v>
      </c>
      <c r="I49" s="26">
        <f t="shared" ref="I49" si="35">IFERROR(TRUNC(H49*F49,2),"")</f>
        <v>820.2</v>
      </c>
      <c r="J49" s="27">
        <v>384.58</v>
      </c>
      <c r="K49" s="26">
        <f t="shared" si="12"/>
        <v>470.53</v>
      </c>
      <c r="L49" s="26">
        <f t="shared" ref="L49" si="36">IFERROR(TRUNC(K49*F49,2),"")</f>
        <v>781.07</v>
      </c>
    </row>
    <row r="50" spans="1:12">
      <c r="A50" s="62" t="s">
        <v>25583</v>
      </c>
      <c r="B50" s="48"/>
      <c r="C50" s="47"/>
      <c r="D50" s="57" t="s">
        <v>25584</v>
      </c>
      <c r="E50" s="48"/>
      <c r="F50" s="48"/>
      <c r="G50" s="47"/>
      <c r="H50" s="52"/>
      <c r="I50" s="92">
        <f>SUM(I51:I52)</f>
        <v>363.55</v>
      </c>
      <c r="J50" s="48"/>
      <c r="K50" s="46"/>
      <c r="L50" s="92">
        <f>SUM(L51:L52)</f>
        <v>372.78</v>
      </c>
    </row>
    <row r="51" spans="1:12" ht="45">
      <c r="A51" s="84" t="s">
        <v>25585</v>
      </c>
      <c r="B51" s="350" t="s">
        <v>25542</v>
      </c>
      <c r="C51" s="19">
        <v>10527</v>
      </c>
      <c r="D51" s="87" t="s">
        <v>25586</v>
      </c>
      <c r="E51" s="84" t="s">
        <v>25587</v>
      </c>
      <c r="F51" s="56">
        <f>+MEMÓRIA!O160</f>
        <v>4.5</v>
      </c>
      <c r="G51" s="349">
        <v>24</v>
      </c>
      <c r="H51" s="26">
        <f t="shared" si="10"/>
        <v>30.83</v>
      </c>
      <c r="I51" s="26">
        <f t="shared" ref="I51" si="37">IFERROR(TRUNC(H51*F51,2),"")</f>
        <v>138.72999999999999</v>
      </c>
      <c r="J51" s="27">
        <v>24</v>
      </c>
      <c r="K51" s="26">
        <f t="shared" si="12"/>
        <v>29.36</v>
      </c>
      <c r="L51" s="26">
        <f t="shared" ref="L51" si="38">IFERROR(TRUNC(K51*F51,2),"")</f>
        <v>132.12</v>
      </c>
    </row>
    <row r="52" spans="1:12" ht="22.5">
      <c r="A52" s="84" t="s">
        <v>25588</v>
      </c>
      <c r="B52" s="350" t="s">
        <v>28</v>
      </c>
      <c r="C52" s="19">
        <v>97064</v>
      </c>
      <c r="D52" s="87" t="s">
        <v>25589</v>
      </c>
      <c r="E52" s="84" t="s">
        <v>238</v>
      </c>
      <c r="F52" s="56">
        <f>+MEMÓRIA!O166</f>
        <v>9</v>
      </c>
      <c r="G52" s="349">
        <v>19.45</v>
      </c>
      <c r="H52" s="26">
        <f>IFERROR(TRUNC(SUM(G52*$I$9)+G52,2),"")</f>
        <v>24.98</v>
      </c>
      <c r="I52" s="26">
        <f t="shared" ref="I52" si="39">IFERROR(TRUNC(H52*F52,2),"")</f>
        <v>224.82</v>
      </c>
      <c r="J52" s="27">
        <v>21.86</v>
      </c>
      <c r="K52" s="26">
        <f t="shared" si="12"/>
        <v>26.74</v>
      </c>
      <c r="L52" s="26">
        <f t="shared" ref="L52" si="40">IFERROR(TRUNC(K52*F52,2),"")</f>
        <v>240.66</v>
      </c>
    </row>
    <row r="53" spans="1:12" ht="26.25" customHeight="1">
      <c r="A53" s="425"/>
      <c r="B53" s="425"/>
      <c r="C53" s="425"/>
      <c r="D53" s="425"/>
      <c r="E53" s="425"/>
      <c r="F53" s="426" t="s">
        <v>48</v>
      </c>
      <c r="G53" s="426"/>
      <c r="H53" s="426"/>
      <c r="I53" s="18">
        <f>+I11+I17+I20+I27+I35+I41+I47+I50</f>
        <v>139921.29</v>
      </c>
      <c r="J53" s="18"/>
      <c r="K53" s="18"/>
      <c r="L53" s="18">
        <f>+L11+L17+L20+L27+L35+L41+L47+L50</f>
        <v>136503.32999999999</v>
      </c>
    </row>
    <row r="54" spans="1:12">
      <c r="A54" s="15"/>
      <c r="B54" s="6"/>
      <c r="C54" s="15"/>
      <c r="D54" s="14"/>
      <c r="E54" s="15"/>
      <c r="F54" s="17"/>
      <c r="G54" s="16"/>
      <c r="H54" s="16"/>
      <c r="I54" s="16"/>
      <c r="J54" s="16"/>
      <c r="K54" s="16"/>
      <c r="L54" s="16"/>
    </row>
    <row r="55" spans="1:12">
      <c r="A55" s="11"/>
      <c r="B55" s="11"/>
      <c r="C55" s="11"/>
      <c r="D55" s="11"/>
      <c r="E55" s="11"/>
      <c r="F55" s="11"/>
      <c r="G55" s="11"/>
      <c r="H55" s="11"/>
      <c r="I55" s="11"/>
      <c r="J55" s="11"/>
      <c r="K55" s="11"/>
      <c r="L55" s="11"/>
    </row>
    <row r="56" spans="1:12">
      <c r="G56" s="411"/>
      <c r="H56" s="411"/>
      <c r="I56" s="269">
        <v>139921.29</v>
      </c>
      <c r="J56" s="411"/>
      <c r="K56" s="411"/>
      <c r="L56" s="269">
        <v>136503.32999999999</v>
      </c>
    </row>
    <row r="57" spans="1:12">
      <c r="I57" s="274">
        <f>I17/I53</f>
        <v>3.2800000000000003E-2</v>
      </c>
      <c r="L57" s="274">
        <f>L17/L53</f>
        <v>3.6900000000000002E-2</v>
      </c>
    </row>
    <row r="59" spans="1:12">
      <c r="H59" s="274"/>
      <c r="K59" s="274"/>
    </row>
    <row r="60" spans="1:12">
      <c r="H60" s="275"/>
      <c r="K60" s="276"/>
    </row>
  </sheetData>
  <mergeCells count="17">
    <mergeCell ref="A1:L1"/>
    <mergeCell ref="A3:C3"/>
    <mergeCell ref="A4:C4"/>
    <mergeCell ref="A9:B9"/>
    <mergeCell ref="C9:D9"/>
    <mergeCell ref="G56:H56"/>
    <mergeCell ref="J56:K56"/>
    <mergeCell ref="A53:E53"/>
    <mergeCell ref="F53:H53"/>
    <mergeCell ref="E3:K3"/>
    <mergeCell ref="E4:K4"/>
    <mergeCell ref="D6:H6"/>
    <mergeCell ref="D7:H7"/>
    <mergeCell ref="A6:C6"/>
    <mergeCell ref="A7:C7"/>
    <mergeCell ref="I6:L6"/>
    <mergeCell ref="I7:L7"/>
  </mergeCells>
  <pageMargins left="0.51181102362204722" right="0.51181102362204722" top="0.78740157480314965" bottom="0.78740157480314965" header="0.31496062992125984" footer="0.31496062992125984"/>
  <pageSetup paperSize="9" scale="50"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73"/>
  <sheetViews>
    <sheetView view="pageBreakPreview" zoomScaleNormal="100" zoomScaleSheetLayoutView="100" workbookViewId="0">
      <selection activeCell="D90" sqref="D90"/>
    </sheetView>
  </sheetViews>
  <sheetFormatPr defaultRowHeight="15"/>
  <cols>
    <col min="1" max="1" width="8.5703125" customWidth="1"/>
    <col min="2" max="3" width="10.7109375" customWidth="1"/>
    <col min="4" max="4" width="53.140625" customWidth="1"/>
    <col min="5" max="5" width="6.7109375" customWidth="1"/>
    <col min="6" max="6" width="9.7109375" customWidth="1"/>
    <col min="7" max="7" width="2" customWidth="1"/>
    <col min="8" max="8" width="9.7109375" customWidth="1"/>
    <col min="9" max="9" width="2" customWidth="1"/>
    <col min="10" max="10" width="9.7109375" customWidth="1"/>
    <col min="11" max="11" width="2" customWidth="1"/>
    <col min="12" max="12" width="9.7109375" customWidth="1"/>
    <col min="13" max="13" width="2" customWidth="1"/>
    <col min="14" max="14" width="9.7109375" customWidth="1"/>
    <col min="15" max="15" width="9.140625" style="93"/>
    <col min="17" max="18" width="14.28515625" bestFit="1" customWidth="1"/>
  </cols>
  <sheetData>
    <row r="1" spans="1:15">
      <c r="A1" s="427" t="s">
        <v>49</v>
      </c>
      <c r="B1" s="428"/>
      <c r="C1" s="428"/>
      <c r="D1" s="428"/>
      <c r="E1" s="428"/>
      <c r="F1" s="428"/>
      <c r="G1" s="428"/>
      <c r="H1" s="428"/>
      <c r="I1" s="428"/>
      <c r="J1" s="428"/>
      <c r="K1" s="428"/>
      <c r="L1" s="428"/>
      <c r="M1" s="428"/>
      <c r="N1" s="429"/>
    </row>
    <row r="2" spans="1:15">
      <c r="A2" s="430"/>
      <c r="B2" s="431"/>
      <c r="C2" s="431"/>
      <c r="D2" s="431"/>
      <c r="E2" s="431"/>
      <c r="F2" s="431"/>
      <c r="G2" s="431"/>
      <c r="H2" s="431"/>
      <c r="I2" s="431"/>
      <c r="J2" s="431"/>
      <c r="K2" s="431"/>
      <c r="L2" s="431"/>
      <c r="M2" s="431"/>
      <c r="N2" s="432"/>
    </row>
    <row r="3" spans="1:15" ht="37.5" customHeight="1">
      <c r="A3" s="433"/>
      <c r="B3" s="434"/>
      <c r="C3" s="434"/>
      <c r="D3" s="434"/>
      <c r="E3" s="434"/>
      <c r="F3" s="434"/>
      <c r="G3" s="434"/>
      <c r="H3" s="434"/>
      <c r="I3" s="434"/>
      <c r="J3" s="434"/>
      <c r="K3" s="434"/>
      <c r="L3" s="434"/>
      <c r="M3" s="434"/>
      <c r="N3" s="435"/>
    </row>
    <row r="4" spans="1:15">
      <c r="A4" s="414" t="s">
        <v>0</v>
      </c>
      <c r="B4" s="415"/>
      <c r="C4" s="416"/>
      <c r="D4" s="7" t="s">
        <v>2</v>
      </c>
      <c r="E4" s="414" t="s">
        <v>4</v>
      </c>
      <c r="F4" s="415"/>
      <c r="G4" s="415"/>
      <c r="H4" s="415"/>
      <c r="I4" s="415"/>
      <c r="J4" s="415"/>
      <c r="K4" s="415"/>
      <c r="L4" s="416"/>
      <c r="M4" s="414" t="s">
        <v>5</v>
      </c>
      <c r="N4" s="416"/>
    </row>
    <row r="5" spans="1:15" ht="22.5" customHeight="1">
      <c r="A5" s="420" t="s">
        <v>1</v>
      </c>
      <c r="B5" s="421"/>
      <c r="C5" s="422"/>
      <c r="D5" s="8" t="s">
        <v>3</v>
      </c>
      <c r="E5" s="417" t="s">
        <v>25600</v>
      </c>
      <c r="F5" s="418"/>
      <c r="G5" s="418"/>
      <c r="H5" s="418"/>
      <c r="I5" s="418"/>
      <c r="J5" s="418"/>
      <c r="K5" s="418"/>
      <c r="L5" s="419"/>
      <c r="M5" s="420" t="s">
        <v>6</v>
      </c>
      <c r="N5" s="422"/>
    </row>
    <row r="6" spans="1:15" ht="15" customHeight="1">
      <c r="A6" s="32"/>
      <c r="B6" s="33"/>
      <c r="C6" s="33"/>
      <c r="D6" s="33"/>
      <c r="E6" s="33"/>
      <c r="F6" s="33"/>
      <c r="G6" s="33"/>
      <c r="H6" s="33"/>
      <c r="I6" s="33"/>
      <c r="J6" s="33"/>
      <c r="K6" s="33"/>
      <c r="L6" s="33"/>
      <c r="M6" s="33"/>
      <c r="N6" s="34"/>
    </row>
    <row r="7" spans="1:15">
      <c r="A7" s="414" t="s">
        <v>7</v>
      </c>
      <c r="B7" s="415"/>
      <c r="C7" s="416"/>
      <c r="D7" s="7" t="s">
        <v>9</v>
      </c>
      <c r="E7" s="414" t="s">
        <v>10</v>
      </c>
      <c r="F7" s="415"/>
      <c r="G7" s="415"/>
      <c r="H7" s="415"/>
      <c r="I7" s="415"/>
      <c r="J7" s="415"/>
      <c r="K7" s="415"/>
      <c r="L7" s="415"/>
      <c r="M7" s="415"/>
      <c r="N7" s="416"/>
    </row>
    <row r="8" spans="1:15" ht="33.75">
      <c r="A8" s="420" t="s">
        <v>8</v>
      </c>
      <c r="B8" s="421"/>
      <c r="C8" s="422"/>
      <c r="D8" s="9" t="s">
        <v>25605</v>
      </c>
      <c r="E8" s="420" t="s">
        <v>25599</v>
      </c>
      <c r="F8" s="421"/>
      <c r="G8" s="421"/>
      <c r="H8" s="421"/>
      <c r="I8" s="421"/>
      <c r="J8" s="421"/>
      <c r="K8" s="421"/>
      <c r="L8" s="421"/>
      <c r="M8" s="421"/>
      <c r="N8" s="422"/>
    </row>
    <row r="9" spans="1:15" ht="16.5" customHeight="1">
      <c r="A9" s="12" t="s">
        <v>13</v>
      </c>
      <c r="B9" s="12" t="s">
        <v>14</v>
      </c>
      <c r="C9" s="12" t="s">
        <v>15</v>
      </c>
      <c r="D9" s="12" t="s">
        <v>16</v>
      </c>
      <c r="E9" s="12" t="s">
        <v>17</v>
      </c>
      <c r="F9" s="12" t="s">
        <v>50</v>
      </c>
      <c r="G9" s="44"/>
      <c r="H9" s="12" t="s">
        <v>51</v>
      </c>
      <c r="I9" s="44"/>
      <c r="J9" s="12" t="s">
        <v>52</v>
      </c>
      <c r="K9" s="44"/>
      <c r="L9" s="12" t="s">
        <v>18</v>
      </c>
      <c r="M9" s="44"/>
      <c r="N9" s="12" t="s">
        <v>26</v>
      </c>
    </row>
    <row r="10" spans="1:15">
      <c r="A10" s="68" t="s">
        <v>25</v>
      </c>
      <c r="B10" s="64"/>
      <c r="C10" s="64"/>
      <c r="D10" s="65" t="s">
        <v>27</v>
      </c>
      <c r="E10" s="66"/>
      <c r="F10" s="67"/>
      <c r="G10" s="63"/>
      <c r="H10" s="67"/>
      <c r="I10" s="63"/>
      <c r="J10" s="67"/>
      <c r="K10" s="67"/>
      <c r="L10" s="67"/>
      <c r="M10" s="67"/>
      <c r="N10" s="67"/>
    </row>
    <row r="11" spans="1:15" ht="22.5">
      <c r="A11" s="20" t="s">
        <v>29</v>
      </c>
      <c r="B11" s="85" t="s">
        <v>28</v>
      </c>
      <c r="C11" s="71">
        <v>103689</v>
      </c>
      <c r="D11" s="72" t="s">
        <v>17097</v>
      </c>
      <c r="E11" s="71" t="s">
        <v>35</v>
      </c>
      <c r="F11" s="22"/>
      <c r="G11" s="69"/>
      <c r="H11" s="70"/>
      <c r="I11" s="70"/>
      <c r="J11" s="70"/>
      <c r="K11" s="70"/>
      <c r="L11" s="70"/>
      <c r="M11" s="70"/>
      <c r="N11" s="22"/>
      <c r="O11" s="94">
        <f>N13</f>
        <v>6</v>
      </c>
    </row>
    <row r="12" spans="1:15">
      <c r="A12" s="20"/>
      <c r="B12" s="20"/>
      <c r="C12" s="20"/>
      <c r="D12" s="73"/>
      <c r="E12" s="70"/>
      <c r="F12" s="74">
        <v>3</v>
      </c>
      <c r="G12" s="71" t="s">
        <v>53</v>
      </c>
      <c r="H12" s="74"/>
      <c r="I12" s="71" t="s">
        <v>53</v>
      </c>
      <c r="J12" s="74">
        <v>2</v>
      </c>
      <c r="K12" s="71" t="s">
        <v>53</v>
      </c>
      <c r="L12" s="74"/>
      <c r="M12" s="71" t="s">
        <v>54</v>
      </c>
      <c r="N12" s="56">
        <f>TRUNC((PRODUCT(F12:L12)),2)</f>
        <v>6</v>
      </c>
    </row>
    <row r="13" spans="1:15">
      <c r="A13" s="20"/>
      <c r="B13" s="20"/>
      <c r="C13" s="20"/>
      <c r="D13" s="78" t="str">
        <f>"TOTAL ITEM "&amp;A11</f>
        <v>TOTAL ITEM 1.1</v>
      </c>
      <c r="E13" s="70"/>
      <c r="F13" s="74"/>
      <c r="G13" s="70"/>
      <c r="H13" s="74"/>
      <c r="I13" s="70"/>
      <c r="J13" s="74"/>
      <c r="K13" s="70"/>
      <c r="L13" s="76" t="s">
        <v>26</v>
      </c>
      <c r="M13" s="71" t="s">
        <v>54</v>
      </c>
      <c r="N13" s="77">
        <f>SUM(N12:N12)</f>
        <v>6</v>
      </c>
    </row>
    <row r="14" spans="1:15" ht="22.5">
      <c r="A14" s="20" t="s">
        <v>32</v>
      </c>
      <c r="B14" s="85" t="s">
        <v>28</v>
      </c>
      <c r="C14" s="71">
        <v>97665</v>
      </c>
      <c r="D14" s="72" t="s">
        <v>19588</v>
      </c>
      <c r="E14" s="71" t="s">
        <v>437</v>
      </c>
      <c r="F14" s="22"/>
      <c r="G14" s="69"/>
      <c r="H14" s="70"/>
      <c r="I14" s="70"/>
      <c r="J14" s="70"/>
      <c r="K14" s="70"/>
      <c r="L14" s="70"/>
      <c r="M14" s="70"/>
      <c r="N14" s="22"/>
      <c r="O14" s="94">
        <f>N16</f>
        <v>4</v>
      </c>
    </row>
    <row r="15" spans="1:15">
      <c r="A15" s="20"/>
      <c r="B15" s="20"/>
      <c r="C15" s="20"/>
      <c r="D15" s="73" t="s">
        <v>25511</v>
      </c>
      <c r="E15" s="70"/>
      <c r="F15" s="74"/>
      <c r="G15" s="71" t="s">
        <v>53</v>
      </c>
      <c r="H15" s="74"/>
      <c r="I15" s="71" t="s">
        <v>53</v>
      </c>
      <c r="J15" s="74"/>
      <c r="K15" s="71" t="s">
        <v>53</v>
      </c>
      <c r="L15" s="74">
        <v>4</v>
      </c>
      <c r="M15" s="71" t="s">
        <v>54</v>
      </c>
      <c r="N15" s="56">
        <f>TRUNC((PRODUCT(F15:L15)),2)</f>
        <v>4</v>
      </c>
    </row>
    <row r="16" spans="1:15">
      <c r="A16" s="20"/>
      <c r="B16" s="20"/>
      <c r="C16" s="20"/>
      <c r="D16" s="78" t="str">
        <f>"TOTAL ITEM "&amp;A14</f>
        <v>TOTAL ITEM 1.2</v>
      </c>
      <c r="E16" s="70"/>
      <c r="F16" s="74"/>
      <c r="G16" s="70"/>
      <c r="H16" s="74"/>
      <c r="I16" s="70"/>
      <c r="J16" s="74"/>
      <c r="K16" s="70"/>
      <c r="L16" s="76" t="s">
        <v>26</v>
      </c>
      <c r="M16" s="71" t="s">
        <v>54</v>
      </c>
      <c r="N16" s="77">
        <f>SUM(N15:N15)</f>
        <v>4</v>
      </c>
    </row>
    <row r="17" spans="1:15">
      <c r="A17" s="20" t="s">
        <v>36</v>
      </c>
      <c r="B17" s="85" t="s">
        <v>25506</v>
      </c>
      <c r="C17" s="299" t="s">
        <v>25509</v>
      </c>
      <c r="D17" s="72" t="s">
        <v>25507</v>
      </c>
      <c r="E17" s="71" t="s">
        <v>35</v>
      </c>
      <c r="F17" s="22"/>
      <c r="G17" s="69"/>
      <c r="H17" s="70"/>
      <c r="I17" s="70"/>
      <c r="J17" s="70"/>
      <c r="K17" s="70"/>
      <c r="L17" s="70"/>
      <c r="M17" s="70"/>
      <c r="N17" s="22"/>
      <c r="O17" s="94">
        <f>N20</f>
        <v>282</v>
      </c>
    </row>
    <row r="18" spans="1:15">
      <c r="A18" s="20"/>
      <c r="B18" s="20"/>
      <c r="C18" s="20"/>
      <c r="D18" s="73" t="s">
        <v>25512</v>
      </c>
      <c r="E18" s="70"/>
      <c r="F18" s="74">
        <v>28.5</v>
      </c>
      <c r="G18" s="71" t="s">
        <v>53</v>
      </c>
      <c r="H18" s="74"/>
      <c r="I18" s="71" t="s">
        <v>53</v>
      </c>
      <c r="J18" s="74">
        <v>3</v>
      </c>
      <c r="K18" s="71" t="s">
        <v>53</v>
      </c>
      <c r="L18" s="74">
        <v>2</v>
      </c>
      <c r="M18" s="71" t="s">
        <v>54</v>
      </c>
      <c r="N18" s="56">
        <f>TRUNC((PRODUCT(F18:L18)),2)</f>
        <v>171</v>
      </c>
    </row>
    <row r="19" spans="1:15">
      <c r="A19" s="20"/>
      <c r="B19" s="20"/>
      <c r="C19" s="20"/>
      <c r="D19" s="73" t="s">
        <v>25513</v>
      </c>
      <c r="E19" s="70"/>
      <c r="F19" s="74">
        <v>18.5</v>
      </c>
      <c r="G19" s="71" t="s">
        <v>53</v>
      </c>
      <c r="H19" s="74"/>
      <c r="I19" s="71" t="s">
        <v>53</v>
      </c>
      <c r="J19" s="74">
        <v>3</v>
      </c>
      <c r="K19" s="71" t="s">
        <v>53</v>
      </c>
      <c r="L19" s="74">
        <v>2</v>
      </c>
      <c r="M19" s="71" t="s">
        <v>54</v>
      </c>
      <c r="N19" s="56">
        <f>TRUNC((PRODUCT(F19:L19)),2)</f>
        <v>111</v>
      </c>
    </row>
    <row r="20" spans="1:15">
      <c r="A20" s="20"/>
      <c r="B20" s="20"/>
      <c r="C20" s="20"/>
      <c r="D20" s="78" t="str">
        <f>"TOTAL ITEM "&amp;A17</f>
        <v>TOTAL ITEM 1.3</v>
      </c>
      <c r="E20" s="70"/>
      <c r="F20" s="74"/>
      <c r="G20" s="70"/>
      <c r="H20" s="74"/>
      <c r="I20" s="70"/>
      <c r="J20" s="74"/>
      <c r="K20" s="70"/>
      <c r="L20" s="76" t="s">
        <v>26</v>
      </c>
      <c r="M20" s="71" t="s">
        <v>54</v>
      </c>
      <c r="N20" s="77">
        <f>SUM(N18:N19)</f>
        <v>282</v>
      </c>
    </row>
    <row r="21" spans="1:15" ht="22.5">
      <c r="A21" s="20" t="s">
        <v>25483</v>
      </c>
      <c r="B21" s="85" t="s">
        <v>25506</v>
      </c>
      <c r="C21" s="20">
        <v>12119</v>
      </c>
      <c r="D21" s="97" t="s">
        <v>25510</v>
      </c>
      <c r="E21" s="71" t="s">
        <v>35</v>
      </c>
      <c r="F21" s="74"/>
      <c r="G21" s="22"/>
      <c r="H21" s="74"/>
      <c r="I21" s="70"/>
      <c r="J21" s="74"/>
      <c r="K21" s="70"/>
      <c r="L21" s="74"/>
      <c r="M21" s="70"/>
      <c r="N21" s="56"/>
      <c r="O21" s="94">
        <f>N23</f>
        <v>527.25</v>
      </c>
    </row>
    <row r="22" spans="1:15">
      <c r="A22" s="70"/>
      <c r="B22" s="20"/>
      <c r="C22" s="20"/>
      <c r="D22" s="73" t="s">
        <v>25514</v>
      </c>
      <c r="E22" s="70"/>
      <c r="F22" s="74">
        <v>28.5</v>
      </c>
      <c r="G22" s="71" t="s">
        <v>53</v>
      </c>
      <c r="H22" s="74">
        <v>18.5</v>
      </c>
      <c r="I22" s="71" t="s">
        <v>53</v>
      </c>
      <c r="J22" s="74"/>
      <c r="K22" s="71" t="s">
        <v>53</v>
      </c>
      <c r="L22" s="74"/>
      <c r="M22" s="71" t="s">
        <v>54</v>
      </c>
      <c r="N22" s="56">
        <f>TRUNC((PRODUCT(F22:L22)),2)</f>
        <v>527.25</v>
      </c>
    </row>
    <row r="23" spans="1:15">
      <c r="A23" s="70"/>
      <c r="B23" s="84"/>
      <c r="C23" s="19"/>
      <c r="D23" s="78" t="str">
        <f>"TOTAL ITEM "&amp;A21</f>
        <v>TOTAL ITEM 1.4</v>
      </c>
      <c r="E23" s="70"/>
      <c r="F23" s="74"/>
      <c r="G23" s="70"/>
      <c r="H23" s="74"/>
      <c r="I23" s="70"/>
      <c r="J23" s="74"/>
      <c r="K23" s="70"/>
      <c r="L23" s="76" t="s">
        <v>26</v>
      </c>
      <c r="M23" s="71" t="s">
        <v>54</v>
      </c>
      <c r="N23" s="77">
        <f>SUM(N22:N22)</f>
        <v>527.25</v>
      </c>
    </row>
    <row r="24" spans="1:15" ht="22.5">
      <c r="A24" s="20" t="s">
        <v>25494</v>
      </c>
      <c r="B24" s="85" t="s">
        <v>28</v>
      </c>
      <c r="C24" s="71">
        <v>97631</v>
      </c>
      <c r="D24" s="72" t="s">
        <v>19504</v>
      </c>
      <c r="E24" s="71" t="s">
        <v>35</v>
      </c>
      <c r="F24" s="22"/>
      <c r="G24" s="69"/>
      <c r="H24" s="70"/>
      <c r="I24" s="70"/>
      <c r="J24" s="70"/>
      <c r="K24" s="70"/>
      <c r="L24" s="70"/>
      <c r="M24" s="70"/>
      <c r="N24" s="22"/>
      <c r="O24" s="94">
        <f>N31</f>
        <v>81</v>
      </c>
    </row>
    <row r="25" spans="1:15">
      <c r="A25" s="19"/>
      <c r="B25" s="84"/>
      <c r="C25" s="19"/>
      <c r="D25" s="78" t="s">
        <v>25516</v>
      </c>
      <c r="E25" s="70"/>
      <c r="F25" s="74"/>
      <c r="G25" s="270"/>
      <c r="H25" s="74"/>
      <c r="I25" s="270"/>
      <c r="J25" s="95"/>
      <c r="K25" s="270"/>
      <c r="L25" s="74"/>
      <c r="M25" s="71"/>
      <c r="N25" s="56"/>
      <c r="O25" s="94"/>
    </row>
    <row r="26" spans="1:15">
      <c r="A26" s="20"/>
      <c r="B26" s="20"/>
      <c r="C26" s="20"/>
      <c r="D26" s="73" t="s">
        <v>25515</v>
      </c>
      <c r="E26" s="70"/>
      <c r="F26" s="74">
        <v>1.1499999999999999</v>
      </c>
      <c r="G26" s="71" t="s">
        <v>53</v>
      </c>
      <c r="H26" s="74">
        <v>0.65</v>
      </c>
      <c r="I26" s="71" t="s">
        <v>53</v>
      </c>
      <c r="J26" s="74">
        <v>18.5</v>
      </c>
      <c r="K26" s="71" t="s">
        <v>53</v>
      </c>
      <c r="L26" s="74"/>
      <c r="M26" s="71" t="s">
        <v>54</v>
      </c>
      <c r="N26" s="56">
        <f>TRUNC(((((F26+H26)*J26)/2)),2)</f>
        <v>16.649999999999999</v>
      </c>
    </row>
    <row r="27" spans="1:15">
      <c r="A27" s="20"/>
      <c r="B27" s="20"/>
      <c r="C27" s="20"/>
      <c r="D27" s="73" t="s">
        <v>25517</v>
      </c>
      <c r="E27" s="70"/>
      <c r="F27" s="74">
        <v>0.75</v>
      </c>
      <c r="G27" s="71" t="s">
        <v>53</v>
      </c>
      <c r="H27" s="74">
        <v>0.65</v>
      </c>
      <c r="I27" s="71" t="s">
        <v>53</v>
      </c>
      <c r="J27" s="74">
        <v>28.5</v>
      </c>
      <c r="K27" s="71" t="s">
        <v>53</v>
      </c>
      <c r="L27" s="74"/>
      <c r="M27" s="71" t="s">
        <v>54</v>
      </c>
      <c r="N27" s="56">
        <f>TRUNC(((((F27+H27)*J27)/2)),2)</f>
        <v>19.95</v>
      </c>
    </row>
    <row r="28" spans="1:15">
      <c r="A28" s="20"/>
      <c r="B28" s="20"/>
      <c r="C28" s="20"/>
      <c r="D28" s="78" t="s">
        <v>25518</v>
      </c>
      <c r="E28" s="70"/>
      <c r="F28" s="74"/>
      <c r="G28" s="71"/>
      <c r="H28" s="74"/>
      <c r="I28" s="71"/>
      <c r="J28" s="74"/>
      <c r="K28" s="71"/>
      <c r="L28" s="74"/>
      <c r="M28" s="71"/>
      <c r="N28" s="56"/>
    </row>
    <row r="29" spans="1:15">
      <c r="A29" s="20"/>
      <c r="B29" s="20"/>
      <c r="C29" s="20"/>
      <c r="D29" s="73" t="s">
        <v>25513</v>
      </c>
      <c r="E29" s="70"/>
      <c r="F29" s="74">
        <v>18.5</v>
      </c>
      <c r="G29" s="71" t="s">
        <v>53</v>
      </c>
      <c r="H29" s="74"/>
      <c r="I29" s="71" t="s">
        <v>53</v>
      </c>
      <c r="J29" s="74">
        <v>0.6</v>
      </c>
      <c r="K29" s="71" t="s">
        <v>53</v>
      </c>
      <c r="L29" s="74">
        <v>2</v>
      </c>
      <c r="M29" s="71" t="s">
        <v>54</v>
      </c>
      <c r="N29" s="56">
        <f>TRUNC((PRODUCT(F29:L29)),2)</f>
        <v>22.2</v>
      </c>
    </row>
    <row r="30" spans="1:15">
      <c r="A30" s="20"/>
      <c r="B30" s="20"/>
      <c r="C30" s="20"/>
      <c r="D30" s="73" t="s">
        <v>25512</v>
      </c>
      <c r="E30" s="70"/>
      <c r="F30" s="74">
        <v>18.5</v>
      </c>
      <c r="G30" s="71" t="s">
        <v>53</v>
      </c>
      <c r="H30" s="74"/>
      <c r="I30" s="71" t="s">
        <v>53</v>
      </c>
      <c r="J30" s="74">
        <v>0.6</v>
      </c>
      <c r="K30" s="71" t="s">
        <v>53</v>
      </c>
      <c r="L30" s="74">
        <v>2</v>
      </c>
      <c r="M30" s="71" t="s">
        <v>54</v>
      </c>
      <c r="N30" s="56">
        <f>TRUNC((PRODUCT(F30:L30)),2)</f>
        <v>22.2</v>
      </c>
    </row>
    <row r="31" spans="1:15">
      <c r="A31" s="20"/>
      <c r="B31" s="20"/>
      <c r="C31" s="20"/>
      <c r="D31" s="78" t="str">
        <f>"TOTAL ITEM "&amp;A24</f>
        <v>TOTAL ITEM 1.5</v>
      </c>
      <c r="E31" s="70"/>
      <c r="F31" s="74"/>
      <c r="G31" s="70"/>
      <c r="H31" s="74"/>
      <c r="I31" s="70"/>
      <c r="J31" s="74"/>
      <c r="K31" s="70"/>
      <c r="L31" s="76" t="s">
        <v>26</v>
      </c>
      <c r="M31" s="71" t="s">
        <v>54</v>
      </c>
      <c r="N31" s="77">
        <f>SUM(N26:N30)</f>
        <v>81</v>
      </c>
    </row>
    <row r="32" spans="1:15">
      <c r="A32" s="86" t="s">
        <v>39</v>
      </c>
      <c r="B32" s="86"/>
      <c r="C32" s="86"/>
      <c r="D32" s="81" t="s">
        <v>25489</v>
      </c>
      <c r="E32" s="82"/>
      <c r="F32" s="82"/>
      <c r="G32" s="63"/>
      <c r="H32" s="82"/>
      <c r="I32" s="63"/>
      <c r="J32" s="83"/>
      <c r="K32" s="83"/>
      <c r="L32" s="82"/>
      <c r="M32" s="83"/>
      <c r="N32" s="83"/>
    </row>
    <row r="33" spans="1:18">
      <c r="A33" s="20" t="s">
        <v>40</v>
      </c>
      <c r="B33" s="85" t="s">
        <v>28</v>
      </c>
      <c r="C33" s="20">
        <v>90777</v>
      </c>
      <c r="D33" s="97" t="s">
        <v>20355</v>
      </c>
      <c r="E33" s="71" t="s">
        <v>216</v>
      </c>
      <c r="F33" s="74"/>
      <c r="G33" s="22"/>
      <c r="H33" s="74"/>
      <c r="I33" s="70"/>
      <c r="J33" s="74"/>
      <c r="K33" s="70"/>
      <c r="L33" s="74"/>
      <c r="M33" s="70"/>
      <c r="N33" s="56"/>
      <c r="O33" s="94">
        <f>N35</f>
        <v>16</v>
      </c>
      <c r="Q33" s="352">
        <f>+'PLANILHA COMPARATIVA'!I11+'PLANILHA COMPARATIVA'!I20+'PLANILHA COMPARATIVA'!I27+'PLANILHA COMPARATIVA'!I35+'PLANILHA COMPARATIVA'!I41+'PLANILHA COMPARATIVA'!I47+'PLANILHA COMPARATIVA'!I50</f>
        <v>135330.65</v>
      </c>
      <c r="R33" s="352">
        <f>+'PLANILHA COMPARATIVA'!L11+'PLANILHA COMPARATIVA'!L20+'PLANILHA COMPARATIVA'!L27+'PLANILHA COMPARATIVA'!L35+'PLANILHA COMPARATIVA'!L41+'PLANILHA COMPARATIVA'!L47+'PLANILHA COMPARATIVA'!L50</f>
        <v>131466.29</v>
      </c>
    </row>
    <row r="34" spans="1:18">
      <c r="A34" s="21"/>
      <c r="B34" s="84"/>
      <c r="C34" s="19"/>
      <c r="D34" s="78"/>
      <c r="E34" s="70"/>
      <c r="F34" s="76" t="s">
        <v>25490</v>
      </c>
      <c r="G34" s="272"/>
      <c r="H34" s="76" t="s">
        <v>25491</v>
      </c>
      <c r="I34" s="272"/>
      <c r="J34" s="273" t="s">
        <v>25492</v>
      </c>
      <c r="K34" s="272"/>
      <c r="L34" s="76" t="s">
        <v>25493</v>
      </c>
      <c r="M34" s="270"/>
      <c r="N34" s="271"/>
      <c r="Q34" s="352">
        <f>'PLANILHA COMPARATIVA'!I17</f>
        <v>4590.6400000000003</v>
      </c>
      <c r="R34" s="352">
        <f>+'PLANILHA COMPARATIVA'!L17</f>
        <v>5037.04</v>
      </c>
    </row>
    <row r="35" spans="1:18">
      <c r="A35" s="21"/>
      <c r="B35" s="84"/>
      <c r="C35" s="19"/>
      <c r="D35" s="78"/>
      <c r="E35" s="70"/>
      <c r="F35" s="74">
        <v>1</v>
      </c>
      <c r="G35" s="71" t="s">
        <v>53</v>
      </c>
      <c r="H35" s="80">
        <v>2</v>
      </c>
      <c r="I35" s="71" t="s">
        <v>53</v>
      </c>
      <c r="J35" s="74">
        <v>4</v>
      </c>
      <c r="K35" s="71" t="s">
        <v>53</v>
      </c>
      <c r="L35" s="75">
        <v>2</v>
      </c>
      <c r="M35" s="71" t="s">
        <v>54</v>
      </c>
      <c r="N35" s="56">
        <f>TRUNC((PRODUCT(F35:L35)),2)</f>
        <v>16</v>
      </c>
    </row>
    <row r="36" spans="1:18">
      <c r="A36" s="21"/>
      <c r="B36" s="84"/>
      <c r="C36" s="19"/>
      <c r="D36" s="78" t="str">
        <f>"TOTAL ITEM "&amp;A33</f>
        <v>TOTAL ITEM 2.1</v>
      </c>
      <c r="E36" s="70"/>
      <c r="F36" s="74"/>
      <c r="G36" s="96"/>
      <c r="H36" s="74"/>
      <c r="I36" s="96"/>
      <c r="J36" s="95"/>
      <c r="K36" s="96"/>
      <c r="L36" s="76" t="s">
        <v>26</v>
      </c>
      <c r="M36" s="71" t="s">
        <v>54</v>
      </c>
      <c r="N36" s="77">
        <f>SUM(N35:N35)</f>
        <v>16</v>
      </c>
      <c r="Q36" s="354">
        <f>Q34/Q33</f>
        <v>3.39E-2</v>
      </c>
      <c r="R36" s="354">
        <f>R34/R33</f>
        <v>3.8300000000000001E-2</v>
      </c>
    </row>
    <row r="37" spans="1:18">
      <c r="A37" s="20" t="s">
        <v>41</v>
      </c>
      <c r="B37" s="85" t="s">
        <v>28</v>
      </c>
      <c r="C37" s="20">
        <v>90776</v>
      </c>
      <c r="D37" s="97" t="s">
        <v>20353</v>
      </c>
      <c r="E37" s="71" t="s">
        <v>216</v>
      </c>
      <c r="F37" s="74"/>
      <c r="G37" s="22"/>
      <c r="H37" s="74"/>
      <c r="I37" s="70"/>
      <c r="J37" s="74"/>
      <c r="K37" s="70"/>
      <c r="L37" s="74"/>
      <c r="M37" s="70"/>
      <c r="N37" s="56"/>
      <c r="O37" s="94">
        <f>N39</f>
        <v>60</v>
      </c>
    </row>
    <row r="38" spans="1:18">
      <c r="A38" s="21"/>
      <c r="B38" s="84"/>
      <c r="C38" s="19"/>
      <c r="D38" s="78"/>
      <c r="E38" s="70"/>
      <c r="F38" s="76" t="s">
        <v>25490</v>
      </c>
      <c r="G38" s="272"/>
      <c r="H38" s="76" t="s">
        <v>25491</v>
      </c>
      <c r="I38" s="272"/>
      <c r="J38" s="273" t="s">
        <v>25492</v>
      </c>
      <c r="K38" s="272"/>
      <c r="L38" s="76" t="s">
        <v>25493</v>
      </c>
      <c r="M38" s="270"/>
      <c r="N38" s="271"/>
    </row>
    <row r="39" spans="1:18">
      <c r="A39" s="21"/>
      <c r="B39" s="84"/>
      <c r="C39" s="19"/>
      <c r="D39" s="78"/>
      <c r="E39" s="70"/>
      <c r="F39" s="74">
        <v>2.5</v>
      </c>
      <c r="G39" s="71" t="s">
        <v>53</v>
      </c>
      <c r="H39" s="80">
        <v>3</v>
      </c>
      <c r="I39" s="71" t="s">
        <v>53</v>
      </c>
      <c r="J39" s="74">
        <v>4</v>
      </c>
      <c r="K39" s="71" t="s">
        <v>53</v>
      </c>
      <c r="L39" s="75">
        <v>2</v>
      </c>
      <c r="M39" s="71" t="s">
        <v>54</v>
      </c>
      <c r="N39" s="56">
        <f>TRUNC((PRODUCT(F39:L39)),2)</f>
        <v>60</v>
      </c>
    </row>
    <row r="40" spans="1:18">
      <c r="A40" s="21"/>
      <c r="B40" s="84"/>
      <c r="C40" s="19"/>
      <c r="D40" s="78" t="str">
        <f>"TOTAL ITEM "&amp;A37</f>
        <v>TOTAL ITEM 2.2</v>
      </c>
      <c r="E40" s="70"/>
      <c r="F40" s="74"/>
      <c r="G40" s="96"/>
      <c r="H40" s="74"/>
      <c r="I40" s="96"/>
      <c r="J40" s="95"/>
      <c r="K40" s="96"/>
      <c r="L40" s="76" t="s">
        <v>26</v>
      </c>
      <c r="M40" s="71" t="s">
        <v>54</v>
      </c>
      <c r="N40" s="77">
        <f>SUM(N39:N39)</f>
        <v>60</v>
      </c>
    </row>
    <row r="41" spans="1:18">
      <c r="A41" s="86" t="s">
        <v>42</v>
      </c>
      <c r="B41" s="86"/>
      <c r="C41" s="86"/>
      <c r="D41" s="81" t="s">
        <v>25519</v>
      </c>
      <c r="E41" s="82"/>
      <c r="F41" s="82"/>
      <c r="G41" s="63"/>
      <c r="H41" s="82"/>
      <c r="I41" s="63"/>
      <c r="J41" s="83"/>
      <c r="K41" s="83"/>
      <c r="L41" s="82"/>
      <c r="M41" s="83"/>
      <c r="N41" s="83"/>
    </row>
    <row r="42" spans="1:18" ht="33.75">
      <c r="A42" s="84" t="s">
        <v>43</v>
      </c>
      <c r="B42" s="84" t="s">
        <v>28</v>
      </c>
      <c r="C42" s="19">
        <v>103328</v>
      </c>
      <c r="D42" s="87" t="s">
        <v>44</v>
      </c>
      <c r="E42" s="84" t="s">
        <v>35</v>
      </c>
      <c r="F42" s="80"/>
      <c r="G42" s="79"/>
      <c r="H42" s="80"/>
      <c r="I42" s="79"/>
      <c r="J42" s="80"/>
      <c r="K42" s="79"/>
      <c r="L42" s="80"/>
      <c r="M42" s="79"/>
      <c r="N42" s="25"/>
      <c r="O42" s="94">
        <f>N45</f>
        <v>0.14000000000000001</v>
      </c>
    </row>
    <row r="43" spans="1:18">
      <c r="A43" s="84"/>
      <c r="B43" s="84"/>
      <c r="C43" s="19"/>
      <c r="D43" s="73" t="s">
        <v>25523</v>
      </c>
      <c r="E43" s="70"/>
      <c r="F43" s="74">
        <v>0.2</v>
      </c>
      <c r="G43" s="71" t="s">
        <v>53</v>
      </c>
      <c r="H43" s="74">
        <v>0.2</v>
      </c>
      <c r="I43" s="71" t="s">
        <v>53</v>
      </c>
      <c r="J43" s="74"/>
      <c r="K43" s="71" t="s">
        <v>53</v>
      </c>
      <c r="L43" s="74"/>
      <c r="M43" s="71" t="s">
        <v>54</v>
      </c>
      <c r="N43" s="56">
        <f>TRUNC((PRODUCT(F43:L43)),2)</f>
        <v>0.04</v>
      </c>
    </row>
    <row r="44" spans="1:18">
      <c r="A44" s="84"/>
      <c r="B44" s="84"/>
      <c r="C44" s="19"/>
      <c r="D44" s="73"/>
      <c r="E44" s="70"/>
      <c r="F44" s="74">
        <v>0.35</v>
      </c>
      <c r="G44" s="71" t="s">
        <v>53</v>
      </c>
      <c r="H44" s="74">
        <v>0.3</v>
      </c>
      <c r="I44" s="71" t="s">
        <v>53</v>
      </c>
      <c r="J44" s="74"/>
      <c r="K44" s="71" t="s">
        <v>53</v>
      </c>
      <c r="L44" s="74"/>
      <c r="M44" s="71" t="s">
        <v>54</v>
      </c>
      <c r="N44" s="56">
        <f>TRUNC((PRODUCT(F44:L44)),2)</f>
        <v>0.1</v>
      </c>
    </row>
    <row r="45" spans="1:18">
      <c r="A45" s="84"/>
      <c r="B45" s="84"/>
      <c r="C45" s="19"/>
      <c r="D45" s="78" t="str">
        <f>"TOTAL ITEM "&amp;A42</f>
        <v>TOTAL ITEM 3.1</v>
      </c>
      <c r="E45" s="70"/>
      <c r="F45" s="74"/>
      <c r="G45" s="70"/>
      <c r="H45" s="74"/>
      <c r="I45" s="70"/>
      <c r="J45" s="74"/>
      <c r="K45" s="70"/>
      <c r="L45" s="76" t="s">
        <v>26</v>
      </c>
      <c r="M45" s="71" t="s">
        <v>54</v>
      </c>
      <c r="N45" s="77">
        <f>SUM(N43:N44)</f>
        <v>0.14000000000000001</v>
      </c>
    </row>
    <row r="46" spans="1:18" ht="33.75">
      <c r="A46" s="84" t="s">
        <v>45</v>
      </c>
      <c r="B46" s="84" t="s">
        <v>28</v>
      </c>
      <c r="C46" s="19">
        <v>104488</v>
      </c>
      <c r="D46" s="87" t="s">
        <v>37</v>
      </c>
      <c r="E46" s="84" t="s">
        <v>30</v>
      </c>
      <c r="F46" s="80"/>
      <c r="G46" s="79"/>
      <c r="H46" s="80"/>
      <c r="I46" s="79"/>
      <c r="J46" s="80"/>
      <c r="K46" s="79"/>
      <c r="L46" s="80"/>
      <c r="M46" s="79"/>
      <c r="N46" s="25"/>
      <c r="O46" s="94">
        <f>N48</f>
        <v>0.01</v>
      </c>
    </row>
    <row r="47" spans="1:18">
      <c r="A47" s="84"/>
      <c r="B47" s="84"/>
      <c r="C47" s="19"/>
      <c r="D47" s="73" t="s">
        <v>25524</v>
      </c>
      <c r="E47" s="70"/>
      <c r="F47" s="74">
        <v>0.2</v>
      </c>
      <c r="G47" s="71" t="s">
        <v>53</v>
      </c>
      <c r="H47" s="74">
        <v>0.1</v>
      </c>
      <c r="I47" s="71" t="s">
        <v>53</v>
      </c>
      <c r="J47" s="74">
        <v>0.65</v>
      </c>
      <c r="K47" s="71" t="s">
        <v>53</v>
      </c>
      <c r="L47" s="74"/>
      <c r="M47" s="71" t="s">
        <v>54</v>
      </c>
      <c r="N47" s="56">
        <f>TRUNC((PRODUCT(F47:L47)),2)</f>
        <v>0.01</v>
      </c>
    </row>
    <row r="48" spans="1:18">
      <c r="A48" s="84"/>
      <c r="B48" s="84"/>
      <c r="C48" s="19"/>
      <c r="D48" s="78" t="str">
        <f>"TOTAL ITEM "&amp;A46</f>
        <v>TOTAL ITEM 3.2</v>
      </c>
      <c r="E48" s="70"/>
      <c r="F48" s="74"/>
      <c r="G48" s="70"/>
      <c r="H48" s="74"/>
      <c r="I48" s="70"/>
      <c r="J48" s="74"/>
      <c r="K48" s="70"/>
      <c r="L48" s="76" t="s">
        <v>26</v>
      </c>
      <c r="M48" s="71" t="s">
        <v>54</v>
      </c>
      <c r="N48" s="77">
        <f>SUM(N47:N47)</f>
        <v>0.01</v>
      </c>
    </row>
    <row r="49" spans="1:15" ht="33.75">
      <c r="A49" s="84" t="s">
        <v>47</v>
      </c>
      <c r="B49" s="84" t="s">
        <v>28</v>
      </c>
      <c r="C49" s="19">
        <v>87879</v>
      </c>
      <c r="D49" s="87" t="s">
        <v>46</v>
      </c>
      <c r="E49" s="84" t="s">
        <v>35</v>
      </c>
      <c r="F49" s="80"/>
      <c r="G49" s="79"/>
      <c r="H49" s="80"/>
      <c r="I49" s="79"/>
      <c r="J49" s="80"/>
      <c r="K49" s="22"/>
      <c r="L49" s="88"/>
      <c r="M49" s="84"/>
      <c r="N49" s="89"/>
      <c r="O49" s="94">
        <f>N56</f>
        <v>81</v>
      </c>
    </row>
    <row r="50" spans="1:15">
      <c r="A50" s="84"/>
      <c r="B50" s="84"/>
      <c r="C50" s="19"/>
      <c r="D50" s="78" t="s">
        <v>25516</v>
      </c>
      <c r="E50" s="70"/>
      <c r="F50" s="74"/>
      <c r="G50" s="270"/>
      <c r="H50" s="74"/>
      <c r="I50" s="20"/>
      <c r="J50" s="56"/>
      <c r="K50" s="270"/>
      <c r="L50" s="74"/>
      <c r="M50" s="71"/>
      <c r="N50" s="56"/>
    </row>
    <row r="51" spans="1:15">
      <c r="A51" s="84"/>
      <c r="B51" s="84"/>
      <c r="C51" s="19"/>
      <c r="D51" s="73" t="s">
        <v>25515</v>
      </c>
      <c r="E51" s="70"/>
      <c r="F51" s="74">
        <v>1.1499999999999999</v>
      </c>
      <c r="G51" s="71" t="s">
        <v>53</v>
      </c>
      <c r="H51" s="74">
        <v>0.65</v>
      </c>
      <c r="I51" s="71" t="s">
        <v>53</v>
      </c>
      <c r="J51" s="74">
        <v>18.5</v>
      </c>
      <c r="K51" s="71" t="s">
        <v>53</v>
      </c>
      <c r="L51" s="74"/>
      <c r="M51" s="71" t="s">
        <v>54</v>
      </c>
      <c r="N51" s="56">
        <f>TRUNC(((((F51+H51)*J51)/2)),2)</f>
        <v>16.649999999999999</v>
      </c>
    </row>
    <row r="52" spans="1:15">
      <c r="A52" s="84"/>
      <c r="B52" s="84"/>
      <c r="C52" s="19"/>
      <c r="D52" s="73" t="s">
        <v>25517</v>
      </c>
      <c r="E52" s="70"/>
      <c r="F52" s="74">
        <v>0.75</v>
      </c>
      <c r="G52" s="71" t="s">
        <v>53</v>
      </c>
      <c r="H52" s="74">
        <v>0.65</v>
      </c>
      <c r="I52" s="71" t="s">
        <v>53</v>
      </c>
      <c r="J52" s="74">
        <v>28.5</v>
      </c>
      <c r="K52" s="71" t="s">
        <v>53</v>
      </c>
      <c r="L52" s="74"/>
      <c r="M52" s="71" t="s">
        <v>54</v>
      </c>
      <c r="N52" s="56">
        <f>TRUNC(((((F52+H52)*J52)/2)),2)</f>
        <v>19.95</v>
      </c>
    </row>
    <row r="53" spans="1:15">
      <c r="A53" s="84"/>
      <c r="B53" s="84"/>
      <c r="C53" s="19"/>
      <c r="D53" s="78" t="s">
        <v>25518</v>
      </c>
      <c r="E53" s="70"/>
      <c r="F53" s="74"/>
      <c r="G53" s="71"/>
      <c r="H53" s="74"/>
      <c r="I53" s="71"/>
      <c r="J53" s="74"/>
      <c r="K53" s="71"/>
      <c r="L53" s="74"/>
      <c r="M53" s="71"/>
      <c r="N53" s="56"/>
    </row>
    <row r="54" spans="1:15">
      <c r="A54" s="84"/>
      <c r="B54" s="84"/>
      <c r="C54" s="19"/>
      <c r="D54" s="73" t="s">
        <v>25513</v>
      </c>
      <c r="E54" s="70"/>
      <c r="F54" s="74">
        <v>18.5</v>
      </c>
      <c r="G54" s="71" t="s">
        <v>53</v>
      </c>
      <c r="H54" s="74"/>
      <c r="I54" s="71" t="s">
        <v>53</v>
      </c>
      <c r="J54" s="74">
        <v>0.6</v>
      </c>
      <c r="K54" s="71" t="s">
        <v>53</v>
      </c>
      <c r="L54" s="74">
        <v>2</v>
      </c>
      <c r="M54" s="71" t="s">
        <v>54</v>
      </c>
      <c r="N54" s="56">
        <f>TRUNC((PRODUCT(F54:L54)),2)</f>
        <v>22.2</v>
      </c>
    </row>
    <row r="55" spans="1:15">
      <c r="A55" s="84"/>
      <c r="B55" s="84"/>
      <c r="C55" s="19"/>
      <c r="D55" s="73" t="s">
        <v>25512</v>
      </c>
      <c r="E55" s="70"/>
      <c r="F55" s="74">
        <v>18.5</v>
      </c>
      <c r="G55" s="71" t="s">
        <v>53</v>
      </c>
      <c r="H55" s="74"/>
      <c r="I55" s="71" t="s">
        <v>53</v>
      </c>
      <c r="J55" s="74">
        <v>0.6</v>
      </c>
      <c r="K55" s="71" t="s">
        <v>53</v>
      </c>
      <c r="L55" s="74">
        <v>2</v>
      </c>
      <c r="M55" s="71" t="s">
        <v>54</v>
      </c>
      <c r="N55" s="56">
        <f>TRUNC((PRODUCT(F55:L55)),2)</f>
        <v>22.2</v>
      </c>
    </row>
    <row r="56" spans="1:15">
      <c r="A56" s="84"/>
      <c r="B56" s="84"/>
      <c r="C56" s="19"/>
      <c r="D56" s="78" t="str">
        <f>"TOTAL ITEM "&amp;A49</f>
        <v>TOTAL ITEM 3.3</v>
      </c>
      <c r="E56" s="70"/>
      <c r="F56" s="74"/>
      <c r="G56" s="70"/>
      <c r="H56" s="74"/>
      <c r="I56" s="70"/>
      <c r="J56" s="74"/>
      <c r="K56" s="70"/>
      <c r="L56" s="76" t="s">
        <v>26</v>
      </c>
      <c r="M56" s="71" t="s">
        <v>54</v>
      </c>
      <c r="N56" s="77">
        <f>SUM(N51:N55)</f>
        <v>81</v>
      </c>
    </row>
    <row r="57" spans="1:15" ht="45">
      <c r="A57" s="84" t="s">
        <v>25520</v>
      </c>
      <c r="B57" s="84" t="s">
        <v>28</v>
      </c>
      <c r="C57" s="19">
        <v>87529</v>
      </c>
      <c r="D57" s="87" t="s">
        <v>18026</v>
      </c>
      <c r="E57" s="84" t="s">
        <v>35</v>
      </c>
      <c r="F57" s="80"/>
      <c r="G57" s="79"/>
      <c r="H57" s="80"/>
      <c r="I57" s="79"/>
      <c r="J57" s="80"/>
      <c r="K57" s="79"/>
      <c r="L57" s="88"/>
      <c r="M57" s="84"/>
      <c r="N57" s="89"/>
      <c r="O57" s="94">
        <f>N66</f>
        <v>144.6</v>
      </c>
    </row>
    <row r="58" spans="1:15">
      <c r="A58" s="84"/>
      <c r="B58" s="84"/>
      <c r="C58" s="19"/>
      <c r="D58" s="78" t="s">
        <v>25516</v>
      </c>
      <c r="E58" s="70"/>
      <c r="F58" s="74"/>
      <c r="G58" s="270"/>
      <c r="H58" s="74"/>
      <c r="I58" s="20"/>
      <c r="J58" s="56"/>
      <c r="K58" s="20"/>
      <c r="L58" s="74"/>
      <c r="M58" s="71"/>
      <c r="N58" s="56"/>
    </row>
    <row r="59" spans="1:15">
      <c r="A59" s="84"/>
      <c r="B59" s="84"/>
      <c r="C59" s="19"/>
      <c r="D59" s="73" t="s">
        <v>25515</v>
      </c>
      <c r="E59" s="70"/>
      <c r="F59" s="74">
        <v>1.1499999999999999</v>
      </c>
      <c r="G59" s="71" t="s">
        <v>53</v>
      </c>
      <c r="H59" s="74">
        <v>0.65</v>
      </c>
      <c r="I59" s="71" t="s">
        <v>53</v>
      </c>
      <c r="J59" s="74">
        <v>18.5</v>
      </c>
      <c r="K59" s="71" t="s">
        <v>53</v>
      </c>
      <c r="L59" s="74"/>
      <c r="M59" s="71" t="s">
        <v>54</v>
      </c>
      <c r="N59" s="56">
        <f>TRUNC(((((F59+H59)*J59)/2)),2)</f>
        <v>16.649999999999999</v>
      </c>
    </row>
    <row r="60" spans="1:15">
      <c r="A60" s="84"/>
      <c r="B60" s="84"/>
      <c r="C60" s="19"/>
      <c r="D60" s="73" t="s">
        <v>25517</v>
      </c>
      <c r="E60" s="70"/>
      <c r="F60" s="74">
        <v>0.75</v>
      </c>
      <c r="G60" s="71" t="s">
        <v>53</v>
      </c>
      <c r="H60" s="74">
        <v>0.65</v>
      </c>
      <c r="I60" s="71" t="s">
        <v>53</v>
      </c>
      <c r="J60" s="74">
        <v>28.5</v>
      </c>
      <c r="K60" s="71" t="s">
        <v>53</v>
      </c>
      <c r="L60" s="74"/>
      <c r="M60" s="71" t="s">
        <v>54</v>
      </c>
      <c r="N60" s="56">
        <f>TRUNC(((((F60+H60)*J60)/2)),2)</f>
        <v>19.95</v>
      </c>
    </row>
    <row r="61" spans="1:15">
      <c r="A61" s="84"/>
      <c r="B61" s="84"/>
      <c r="C61" s="19"/>
      <c r="D61" s="73" t="s">
        <v>25517</v>
      </c>
      <c r="E61" s="70"/>
      <c r="F61" s="74">
        <v>2.0499999999999998</v>
      </c>
      <c r="G61" s="71" t="s">
        <v>53</v>
      </c>
      <c r="H61" s="74">
        <v>1.1499999999999999</v>
      </c>
      <c r="I61" s="71" t="s">
        <v>53</v>
      </c>
      <c r="J61" s="74">
        <v>28.5</v>
      </c>
      <c r="K61" s="71" t="s">
        <v>53</v>
      </c>
      <c r="L61" s="74"/>
      <c r="M61" s="71" t="s">
        <v>54</v>
      </c>
      <c r="N61" s="56">
        <f>TRUNC(((((F61+H61)*J61)/2)),2)</f>
        <v>45.6</v>
      </c>
    </row>
    <row r="62" spans="1:15">
      <c r="A62" s="84"/>
      <c r="B62" s="84"/>
      <c r="C62" s="19"/>
      <c r="D62" s="73" t="s">
        <v>25525</v>
      </c>
      <c r="E62" s="70"/>
      <c r="F62" s="74">
        <v>9</v>
      </c>
      <c r="G62" s="71" t="s">
        <v>53</v>
      </c>
      <c r="H62" s="74"/>
      <c r="I62" s="71" t="s">
        <v>53</v>
      </c>
      <c r="J62" s="74">
        <v>2</v>
      </c>
      <c r="K62" s="71" t="s">
        <v>53</v>
      </c>
      <c r="L62" s="74"/>
      <c r="M62" s="71" t="s">
        <v>54</v>
      </c>
      <c r="N62" s="56">
        <f>TRUNC((PRODUCT(F62:L62)),2)</f>
        <v>18</v>
      </c>
    </row>
    <row r="63" spans="1:15">
      <c r="A63" s="84"/>
      <c r="B63" s="84"/>
      <c r="C63" s="19"/>
      <c r="D63" s="78" t="s">
        <v>25518</v>
      </c>
      <c r="E63" s="70"/>
      <c r="F63" s="74"/>
      <c r="G63" s="71"/>
      <c r="H63" s="74"/>
      <c r="I63" s="71"/>
      <c r="J63" s="74"/>
      <c r="K63" s="71"/>
      <c r="L63" s="74"/>
      <c r="M63" s="71"/>
      <c r="N63" s="56"/>
    </row>
    <row r="64" spans="1:15">
      <c r="A64" s="84"/>
      <c r="B64" s="84"/>
      <c r="C64" s="19"/>
      <c r="D64" s="73" t="s">
        <v>25513</v>
      </c>
      <c r="E64" s="70"/>
      <c r="F64" s="74">
        <v>18.5</v>
      </c>
      <c r="G64" s="71" t="s">
        <v>53</v>
      </c>
      <c r="H64" s="74"/>
      <c r="I64" s="71" t="s">
        <v>53</v>
      </c>
      <c r="J64" s="74">
        <v>0.6</v>
      </c>
      <c r="K64" s="71" t="s">
        <v>53</v>
      </c>
      <c r="L64" s="74">
        <v>2</v>
      </c>
      <c r="M64" s="71" t="s">
        <v>54</v>
      </c>
      <c r="N64" s="56">
        <f>TRUNC((PRODUCT(F64:L64)),2)</f>
        <v>22.2</v>
      </c>
    </row>
    <row r="65" spans="1:15">
      <c r="A65" s="84"/>
      <c r="B65" s="84"/>
      <c r="C65" s="19"/>
      <c r="D65" s="73" t="s">
        <v>25512</v>
      </c>
      <c r="E65" s="70"/>
      <c r="F65" s="74">
        <v>18.5</v>
      </c>
      <c r="G65" s="71" t="s">
        <v>53</v>
      </c>
      <c r="H65" s="74"/>
      <c r="I65" s="71" t="s">
        <v>53</v>
      </c>
      <c r="J65" s="74">
        <v>0.6</v>
      </c>
      <c r="K65" s="71" t="s">
        <v>53</v>
      </c>
      <c r="L65" s="74">
        <v>2</v>
      </c>
      <c r="M65" s="71" t="s">
        <v>54</v>
      </c>
      <c r="N65" s="56">
        <f>TRUNC((PRODUCT(F65:L65)),2)</f>
        <v>22.2</v>
      </c>
    </row>
    <row r="66" spans="1:15">
      <c r="A66" s="84"/>
      <c r="B66" s="84"/>
      <c r="C66" s="19"/>
      <c r="D66" s="78" t="str">
        <f>"TOTAL ITEM "&amp;A57</f>
        <v>TOTAL ITEM 3.4</v>
      </c>
      <c r="E66" s="70"/>
      <c r="F66" s="74"/>
      <c r="G66" s="70"/>
      <c r="H66" s="74"/>
      <c r="I66" s="70"/>
      <c r="J66" s="74"/>
      <c r="K66" s="70"/>
      <c r="L66" s="76" t="s">
        <v>26</v>
      </c>
      <c r="M66" s="71" t="s">
        <v>54</v>
      </c>
      <c r="N66" s="77">
        <f>SUM(N59:N65)</f>
        <v>144.6</v>
      </c>
    </row>
    <row r="67" spans="1:15" ht="22.5">
      <c r="A67" s="84" t="s">
        <v>25521</v>
      </c>
      <c r="B67" s="84" t="s">
        <v>28</v>
      </c>
      <c r="C67" s="19">
        <v>88485</v>
      </c>
      <c r="D67" s="87" t="s">
        <v>17175</v>
      </c>
      <c r="E67" s="84" t="s">
        <v>35</v>
      </c>
      <c r="F67" s="80"/>
      <c r="G67" s="79"/>
      <c r="H67" s="80"/>
      <c r="I67" s="22"/>
      <c r="J67" s="80"/>
      <c r="K67" s="79"/>
      <c r="L67" s="88"/>
      <c r="M67" s="84"/>
      <c r="N67" s="89"/>
      <c r="O67" s="94">
        <f>N76</f>
        <v>144.6</v>
      </c>
    </row>
    <row r="68" spans="1:15">
      <c r="A68" s="84"/>
      <c r="B68" s="84"/>
      <c r="C68" s="19"/>
      <c r="D68" s="78" t="s">
        <v>25516</v>
      </c>
      <c r="E68" s="70"/>
      <c r="F68" s="74"/>
      <c r="G68" s="270"/>
      <c r="H68" s="74"/>
      <c r="I68" s="20"/>
      <c r="J68" s="56"/>
      <c r="K68" s="20"/>
      <c r="L68" s="74"/>
      <c r="M68" s="71"/>
      <c r="N68" s="56"/>
    </row>
    <row r="69" spans="1:15">
      <c r="A69" s="84"/>
      <c r="B69" s="84"/>
      <c r="C69" s="19"/>
      <c r="D69" s="73" t="s">
        <v>25515</v>
      </c>
      <c r="E69" s="70"/>
      <c r="F69" s="74">
        <v>1.1499999999999999</v>
      </c>
      <c r="G69" s="71" t="s">
        <v>53</v>
      </c>
      <c r="H69" s="74">
        <v>0.65</v>
      </c>
      <c r="I69" s="71" t="s">
        <v>53</v>
      </c>
      <c r="J69" s="74">
        <v>18.5</v>
      </c>
      <c r="K69" s="71" t="s">
        <v>53</v>
      </c>
      <c r="L69" s="74"/>
      <c r="M69" s="71" t="s">
        <v>54</v>
      </c>
      <c r="N69" s="56">
        <f>TRUNC(((((F69+H69)*J69)/2)),2)</f>
        <v>16.649999999999999</v>
      </c>
    </row>
    <row r="70" spans="1:15">
      <c r="A70" s="84"/>
      <c r="B70" s="84"/>
      <c r="C70" s="19"/>
      <c r="D70" s="73" t="s">
        <v>25517</v>
      </c>
      <c r="E70" s="70"/>
      <c r="F70" s="74">
        <v>0.75</v>
      </c>
      <c r="G70" s="71" t="s">
        <v>53</v>
      </c>
      <c r="H70" s="74">
        <v>0.65</v>
      </c>
      <c r="I70" s="71" t="s">
        <v>53</v>
      </c>
      <c r="J70" s="74">
        <v>28.5</v>
      </c>
      <c r="K70" s="71" t="s">
        <v>53</v>
      </c>
      <c r="L70" s="74"/>
      <c r="M70" s="71" t="s">
        <v>54</v>
      </c>
      <c r="N70" s="56">
        <f>TRUNC(((((F70+H70)*J70)/2)),2)</f>
        <v>19.95</v>
      </c>
    </row>
    <row r="71" spans="1:15">
      <c r="A71" s="84"/>
      <c r="B71" s="84"/>
      <c r="C71" s="19"/>
      <c r="D71" s="73" t="s">
        <v>25517</v>
      </c>
      <c r="E71" s="70"/>
      <c r="F71" s="74">
        <v>2.0499999999999998</v>
      </c>
      <c r="G71" s="71" t="s">
        <v>53</v>
      </c>
      <c r="H71" s="74">
        <v>1.1499999999999999</v>
      </c>
      <c r="I71" s="71" t="s">
        <v>53</v>
      </c>
      <c r="J71" s="74">
        <v>28.5</v>
      </c>
      <c r="K71" s="71" t="s">
        <v>53</v>
      </c>
      <c r="L71" s="74"/>
      <c r="M71" s="71" t="s">
        <v>54</v>
      </c>
      <c r="N71" s="56">
        <f>TRUNC(((((F71+H71)*J71)/2)),2)</f>
        <v>45.6</v>
      </c>
    </row>
    <row r="72" spans="1:15">
      <c r="A72" s="84"/>
      <c r="B72" s="84"/>
      <c r="C72" s="19"/>
      <c r="D72" s="73" t="s">
        <v>25525</v>
      </c>
      <c r="E72" s="70"/>
      <c r="F72" s="74">
        <v>9</v>
      </c>
      <c r="G72" s="71" t="s">
        <v>53</v>
      </c>
      <c r="H72" s="74"/>
      <c r="I72" s="71" t="s">
        <v>53</v>
      </c>
      <c r="J72" s="74">
        <v>2</v>
      </c>
      <c r="K72" s="71" t="s">
        <v>53</v>
      </c>
      <c r="L72" s="74"/>
      <c r="M72" s="71" t="s">
        <v>54</v>
      </c>
      <c r="N72" s="56">
        <f>TRUNC((PRODUCT(F72:L72)),2)</f>
        <v>18</v>
      </c>
    </row>
    <row r="73" spans="1:15">
      <c r="A73" s="84"/>
      <c r="B73" s="84"/>
      <c r="C73" s="19"/>
      <c r="D73" s="78" t="s">
        <v>25518</v>
      </c>
      <c r="E73" s="70"/>
      <c r="F73" s="74"/>
      <c r="G73" s="71"/>
      <c r="H73" s="74"/>
      <c r="I73" s="71"/>
      <c r="J73" s="74"/>
      <c r="K73" s="71"/>
      <c r="L73" s="74"/>
      <c r="M73" s="71"/>
      <c r="N73" s="56"/>
    </row>
    <row r="74" spans="1:15">
      <c r="A74" s="84"/>
      <c r="B74" s="84"/>
      <c r="C74" s="19"/>
      <c r="D74" s="73" t="s">
        <v>25513</v>
      </c>
      <c r="E74" s="70"/>
      <c r="F74" s="74">
        <v>18.5</v>
      </c>
      <c r="G74" s="71" t="s">
        <v>53</v>
      </c>
      <c r="H74" s="74"/>
      <c r="I74" s="71" t="s">
        <v>53</v>
      </c>
      <c r="J74" s="74">
        <v>0.6</v>
      </c>
      <c r="K74" s="71" t="s">
        <v>53</v>
      </c>
      <c r="L74" s="74">
        <v>2</v>
      </c>
      <c r="M74" s="71" t="s">
        <v>54</v>
      </c>
      <c r="N74" s="56">
        <f>TRUNC((PRODUCT(F74:L74)),2)</f>
        <v>22.2</v>
      </c>
    </row>
    <row r="75" spans="1:15">
      <c r="A75" s="84"/>
      <c r="B75" s="84"/>
      <c r="C75" s="19"/>
      <c r="D75" s="73" t="s">
        <v>25512</v>
      </c>
      <c r="E75" s="70"/>
      <c r="F75" s="74">
        <v>18.5</v>
      </c>
      <c r="G75" s="71" t="s">
        <v>53</v>
      </c>
      <c r="H75" s="74"/>
      <c r="I75" s="71" t="s">
        <v>53</v>
      </c>
      <c r="J75" s="74">
        <v>0.6</v>
      </c>
      <c r="K75" s="71" t="s">
        <v>53</v>
      </c>
      <c r="L75" s="74">
        <v>2</v>
      </c>
      <c r="M75" s="71" t="s">
        <v>54</v>
      </c>
      <c r="N75" s="56">
        <f>TRUNC((PRODUCT(F75:L75)),2)</f>
        <v>22.2</v>
      </c>
    </row>
    <row r="76" spans="1:15">
      <c r="A76" s="84"/>
      <c r="B76" s="84"/>
      <c r="C76" s="19"/>
      <c r="D76" s="78" t="str">
        <f>"TOTAL ITEM "&amp;A67</f>
        <v>TOTAL ITEM 3.5</v>
      </c>
      <c r="E76" s="70"/>
      <c r="F76" s="74"/>
      <c r="G76" s="70"/>
      <c r="H76" s="74"/>
      <c r="I76" s="70"/>
      <c r="J76" s="74"/>
      <c r="K76" s="70"/>
      <c r="L76" s="76" t="s">
        <v>26</v>
      </c>
      <c r="M76" s="71" t="s">
        <v>54</v>
      </c>
      <c r="N76" s="77">
        <f>SUM(N69:N75)</f>
        <v>144.6</v>
      </c>
    </row>
    <row r="77" spans="1:15" ht="22.5">
      <c r="A77" s="84" t="s">
        <v>25522</v>
      </c>
      <c r="B77" s="84" t="s">
        <v>28</v>
      </c>
      <c r="C77" s="19">
        <v>88489</v>
      </c>
      <c r="D77" s="87" t="s">
        <v>17179</v>
      </c>
      <c r="E77" s="84" t="s">
        <v>35</v>
      </c>
      <c r="F77" s="80"/>
      <c r="G77" s="79"/>
      <c r="H77" s="80"/>
      <c r="I77" s="22"/>
      <c r="J77" s="56"/>
      <c r="K77" s="79"/>
      <c r="L77" s="88"/>
      <c r="M77" s="84"/>
      <c r="N77" s="89"/>
      <c r="O77" s="94">
        <f>N86</f>
        <v>144.6</v>
      </c>
    </row>
    <row r="78" spans="1:15">
      <c r="A78" s="84"/>
      <c r="B78" s="84"/>
      <c r="C78" s="19"/>
      <c r="D78" s="78" t="s">
        <v>25516</v>
      </c>
      <c r="E78" s="70"/>
      <c r="F78" s="74"/>
      <c r="G78" s="270"/>
      <c r="H78" s="74"/>
      <c r="I78" s="270"/>
      <c r="J78" s="95"/>
      <c r="K78" s="20"/>
      <c r="L78" s="74"/>
      <c r="M78" s="71"/>
      <c r="N78" s="56"/>
    </row>
    <row r="79" spans="1:15">
      <c r="A79" s="84"/>
      <c r="B79" s="84"/>
      <c r="C79" s="19"/>
      <c r="D79" s="73" t="s">
        <v>25515</v>
      </c>
      <c r="E79" s="70"/>
      <c r="F79" s="74">
        <v>1.1499999999999999</v>
      </c>
      <c r="G79" s="71" t="s">
        <v>53</v>
      </c>
      <c r="H79" s="74">
        <v>0.65</v>
      </c>
      <c r="I79" s="71" t="s">
        <v>53</v>
      </c>
      <c r="J79" s="74">
        <v>18.5</v>
      </c>
      <c r="K79" s="71" t="s">
        <v>53</v>
      </c>
      <c r="L79" s="74"/>
      <c r="M79" s="71" t="s">
        <v>54</v>
      </c>
      <c r="N79" s="56">
        <f>TRUNC(((((F79+H79)*J79)/2)),2)</f>
        <v>16.649999999999999</v>
      </c>
    </row>
    <row r="80" spans="1:15">
      <c r="A80" s="84"/>
      <c r="B80" s="84"/>
      <c r="C80" s="19"/>
      <c r="D80" s="73" t="s">
        <v>25517</v>
      </c>
      <c r="E80" s="70"/>
      <c r="F80" s="74">
        <v>0.75</v>
      </c>
      <c r="G80" s="71" t="s">
        <v>53</v>
      </c>
      <c r="H80" s="74">
        <v>0.65</v>
      </c>
      <c r="I80" s="71" t="s">
        <v>53</v>
      </c>
      <c r="J80" s="74">
        <v>28.5</v>
      </c>
      <c r="K80" s="71" t="s">
        <v>53</v>
      </c>
      <c r="L80" s="74"/>
      <c r="M80" s="71" t="s">
        <v>54</v>
      </c>
      <c r="N80" s="56">
        <f>TRUNC(((((F80+H80)*J80)/2)),2)</f>
        <v>19.95</v>
      </c>
    </row>
    <row r="81" spans="1:15">
      <c r="A81" s="84"/>
      <c r="B81" s="84"/>
      <c r="C81" s="19"/>
      <c r="D81" s="73" t="s">
        <v>25517</v>
      </c>
      <c r="E81" s="70"/>
      <c r="F81" s="74">
        <v>2.0499999999999998</v>
      </c>
      <c r="G81" s="71" t="s">
        <v>53</v>
      </c>
      <c r="H81" s="74">
        <v>1.1499999999999999</v>
      </c>
      <c r="I81" s="71" t="s">
        <v>53</v>
      </c>
      <c r="J81" s="74">
        <v>28.5</v>
      </c>
      <c r="K81" s="71" t="s">
        <v>53</v>
      </c>
      <c r="L81" s="74"/>
      <c r="M81" s="71" t="s">
        <v>54</v>
      </c>
      <c r="N81" s="56">
        <f>TRUNC(((((F81+H81)*J81)/2)),2)</f>
        <v>45.6</v>
      </c>
    </row>
    <row r="82" spans="1:15">
      <c r="A82" s="84"/>
      <c r="B82" s="84"/>
      <c r="C82" s="19"/>
      <c r="D82" s="73" t="s">
        <v>25525</v>
      </c>
      <c r="E82" s="70"/>
      <c r="F82" s="74">
        <v>9</v>
      </c>
      <c r="G82" s="71" t="s">
        <v>53</v>
      </c>
      <c r="H82" s="74"/>
      <c r="I82" s="71" t="s">
        <v>53</v>
      </c>
      <c r="J82" s="74">
        <v>2</v>
      </c>
      <c r="K82" s="71" t="s">
        <v>53</v>
      </c>
      <c r="L82" s="74"/>
      <c r="M82" s="71" t="s">
        <v>54</v>
      </c>
      <c r="N82" s="56">
        <f>TRUNC((PRODUCT(F82:L82)),2)</f>
        <v>18</v>
      </c>
    </row>
    <row r="83" spans="1:15">
      <c r="A83" s="84"/>
      <c r="B83" s="84"/>
      <c r="C83" s="19"/>
      <c r="D83" s="78" t="s">
        <v>25518</v>
      </c>
      <c r="E83" s="70"/>
      <c r="F83" s="74"/>
      <c r="G83" s="71"/>
      <c r="H83" s="74"/>
      <c r="I83" s="71"/>
      <c r="J83" s="74"/>
      <c r="K83" s="71"/>
      <c r="L83" s="74"/>
      <c r="M83" s="71"/>
      <c r="N83" s="56"/>
    </row>
    <row r="84" spans="1:15">
      <c r="A84" s="84"/>
      <c r="B84" s="84"/>
      <c r="C84" s="19"/>
      <c r="D84" s="73" t="s">
        <v>25513</v>
      </c>
      <c r="E84" s="70"/>
      <c r="F84" s="74">
        <v>18.5</v>
      </c>
      <c r="G84" s="71" t="s">
        <v>53</v>
      </c>
      <c r="H84" s="74"/>
      <c r="I84" s="71" t="s">
        <v>53</v>
      </c>
      <c r="J84" s="74">
        <v>0.6</v>
      </c>
      <c r="K84" s="71" t="s">
        <v>53</v>
      </c>
      <c r="L84" s="74">
        <v>2</v>
      </c>
      <c r="M84" s="71" t="s">
        <v>54</v>
      </c>
      <c r="N84" s="56">
        <f>TRUNC((PRODUCT(F84:L84)),2)</f>
        <v>22.2</v>
      </c>
    </row>
    <row r="85" spans="1:15">
      <c r="A85" s="84"/>
      <c r="B85" s="84"/>
      <c r="C85" s="19"/>
      <c r="D85" s="73" t="s">
        <v>25512</v>
      </c>
      <c r="E85" s="70"/>
      <c r="F85" s="74">
        <v>18.5</v>
      </c>
      <c r="G85" s="71" t="s">
        <v>53</v>
      </c>
      <c r="H85" s="74"/>
      <c r="I85" s="71" t="s">
        <v>53</v>
      </c>
      <c r="J85" s="74">
        <v>0.6</v>
      </c>
      <c r="K85" s="71" t="s">
        <v>53</v>
      </c>
      <c r="L85" s="74">
        <v>2</v>
      </c>
      <c r="M85" s="71" t="s">
        <v>54</v>
      </c>
      <c r="N85" s="56">
        <f>TRUNC((PRODUCT(F85:L85)),2)</f>
        <v>22.2</v>
      </c>
    </row>
    <row r="86" spans="1:15">
      <c r="A86" s="84"/>
      <c r="B86" s="84"/>
      <c r="C86" s="19"/>
      <c r="D86" s="78" t="str">
        <f>"TOTAL ITEM "&amp;A77</f>
        <v>TOTAL ITEM 3.6</v>
      </c>
      <c r="E86" s="70"/>
      <c r="F86" s="74"/>
      <c r="G86" s="70"/>
      <c r="H86" s="74"/>
      <c r="I86" s="70"/>
      <c r="J86" s="74"/>
      <c r="K86" s="70"/>
      <c r="L86" s="76" t="s">
        <v>26</v>
      </c>
      <c r="M86" s="71" t="s">
        <v>54</v>
      </c>
      <c r="N86" s="77">
        <f>SUM(N79:N85)</f>
        <v>144.6</v>
      </c>
    </row>
    <row r="87" spans="1:15">
      <c r="A87" s="86" t="s">
        <v>25495</v>
      </c>
      <c r="B87" s="86"/>
      <c r="C87" s="86"/>
      <c r="D87" s="81" t="s">
        <v>25526</v>
      </c>
      <c r="E87" s="82"/>
      <c r="F87" s="82"/>
      <c r="G87" s="82"/>
      <c r="H87" s="82"/>
      <c r="I87" s="82"/>
      <c r="J87" s="82"/>
      <c r="K87" s="83"/>
      <c r="L87" s="82"/>
      <c r="M87" s="82"/>
      <c r="N87" s="82"/>
    </row>
    <row r="88" spans="1:15">
      <c r="A88" s="84" t="s">
        <v>25496</v>
      </c>
      <c r="B88" s="84" t="s">
        <v>25532</v>
      </c>
      <c r="C88" s="297" t="s">
        <v>25533</v>
      </c>
      <c r="D88" s="87" t="s">
        <v>25633</v>
      </c>
      <c r="E88" s="84" t="s">
        <v>30</v>
      </c>
      <c r="F88" s="80"/>
      <c r="G88" s="79"/>
      <c r="H88" s="80"/>
      <c r="I88" s="79"/>
      <c r="J88" s="80"/>
      <c r="K88" s="79"/>
      <c r="L88" s="88"/>
      <c r="M88" s="84"/>
      <c r="N88" s="89"/>
      <c r="O88" s="94">
        <f>N90</f>
        <v>105.45</v>
      </c>
    </row>
    <row r="89" spans="1:15">
      <c r="A89" s="84"/>
      <c r="B89" s="84"/>
      <c r="C89" s="19"/>
      <c r="D89" s="73" t="s">
        <v>25545</v>
      </c>
      <c r="E89" s="79"/>
      <c r="F89" s="74">
        <v>28.5</v>
      </c>
      <c r="G89" s="71" t="s">
        <v>53</v>
      </c>
      <c r="H89" s="74">
        <v>18.5</v>
      </c>
      <c r="I89" s="71" t="s">
        <v>53</v>
      </c>
      <c r="J89" s="74">
        <v>0.2</v>
      </c>
      <c r="K89" s="71" t="s">
        <v>53</v>
      </c>
      <c r="L89" s="74"/>
      <c r="M89" s="71" t="s">
        <v>54</v>
      </c>
      <c r="N89" s="56">
        <f>TRUNC((PRODUCT(F89:L89)),2)</f>
        <v>105.45</v>
      </c>
    </row>
    <row r="90" spans="1:15">
      <c r="A90" s="84"/>
      <c r="B90" s="84"/>
      <c r="C90" s="19"/>
      <c r="D90" s="78" t="str">
        <f>"TOTAL ITEM "&amp;A88</f>
        <v>TOTAL ITEM 4.1</v>
      </c>
      <c r="E90" s="70"/>
      <c r="F90" s="74"/>
      <c r="G90" s="70"/>
      <c r="H90" s="74"/>
      <c r="I90" s="70"/>
      <c r="J90" s="74"/>
      <c r="K90" s="70"/>
      <c r="L90" s="76" t="s">
        <v>26</v>
      </c>
      <c r="M90" s="71" t="s">
        <v>54</v>
      </c>
      <c r="N90" s="77">
        <f>SUM(N89:N89)</f>
        <v>105.45</v>
      </c>
    </row>
    <row r="91" spans="1:15" ht="22.5">
      <c r="A91" s="84" t="s">
        <v>25497</v>
      </c>
      <c r="B91" s="84" t="s">
        <v>28</v>
      </c>
      <c r="C91" s="19">
        <v>96619</v>
      </c>
      <c r="D91" s="87" t="s">
        <v>34</v>
      </c>
      <c r="E91" s="84" t="s">
        <v>35</v>
      </c>
      <c r="F91" s="80"/>
      <c r="G91" s="79"/>
      <c r="H91" s="80"/>
      <c r="I91" s="79"/>
      <c r="J91" s="80"/>
      <c r="K91" s="79"/>
      <c r="L91" s="88"/>
      <c r="M91" s="84"/>
      <c r="N91" s="89"/>
      <c r="O91" s="94">
        <f>N93</f>
        <v>10.199999999999999</v>
      </c>
    </row>
    <row r="92" spans="1:15">
      <c r="A92" s="84"/>
      <c r="B92" s="84"/>
      <c r="C92" s="19"/>
      <c r="D92" s="90" t="s">
        <v>25546</v>
      </c>
      <c r="E92" s="79"/>
      <c r="F92" s="74">
        <f>F95+F96</f>
        <v>51</v>
      </c>
      <c r="G92" s="71" t="s">
        <v>53</v>
      </c>
      <c r="H92" s="74">
        <v>0.2</v>
      </c>
      <c r="I92" s="71" t="s">
        <v>53</v>
      </c>
      <c r="J92" s="74"/>
      <c r="K92" s="71" t="s">
        <v>53</v>
      </c>
      <c r="L92" s="74"/>
      <c r="M92" s="71" t="s">
        <v>54</v>
      </c>
      <c r="N92" s="56">
        <f>TRUNC((PRODUCT(F92:L92)),2)</f>
        <v>10.199999999999999</v>
      </c>
    </row>
    <row r="93" spans="1:15">
      <c r="A93" s="84"/>
      <c r="B93" s="84"/>
      <c r="C93" s="19"/>
      <c r="D93" s="78" t="str">
        <f>"TOTAL ITEM "&amp;A91</f>
        <v>TOTAL ITEM 4.2</v>
      </c>
      <c r="E93" s="70"/>
      <c r="F93" s="74"/>
      <c r="G93" s="70"/>
      <c r="H93" s="74"/>
      <c r="I93" s="70"/>
      <c r="J93" s="74"/>
      <c r="K93" s="70"/>
      <c r="L93" s="76" t="s">
        <v>26</v>
      </c>
      <c r="M93" s="71" t="s">
        <v>54</v>
      </c>
      <c r="N93" s="77">
        <f>SUM(N92:N92)</f>
        <v>10.199999999999999</v>
      </c>
    </row>
    <row r="94" spans="1:15" ht="22.5">
      <c r="A94" s="84" t="s">
        <v>25498</v>
      </c>
      <c r="B94" s="84" t="s">
        <v>28</v>
      </c>
      <c r="C94" s="19">
        <v>103328</v>
      </c>
      <c r="D94" s="87" t="s">
        <v>57</v>
      </c>
      <c r="E94" s="84" t="s">
        <v>35</v>
      </c>
      <c r="F94" s="80"/>
      <c r="G94" s="79"/>
      <c r="H94" s="80"/>
      <c r="I94" s="79"/>
      <c r="J94" s="80"/>
      <c r="K94" s="79"/>
      <c r="L94" s="88"/>
      <c r="M94" s="84"/>
      <c r="N94" s="89"/>
      <c r="O94" s="94">
        <f>N97</f>
        <v>10.199999999999999</v>
      </c>
    </row>
    <row r="95" spans="1:15">
      <c r="A95" s="84"/>
      <c r="B95" s="84"/>
      <c r="C95" s="19"/>
      <c r="D95" s="90" t="s">
        <v>25544</v>
      </c>
      <c r="E95" s="79"/>
      <c r="F95" s="80">
        <f>1+18.5+1</f>
        <v>20.5</v>
      </c>
      <c r="G95" s="71" t="s">
        <v>53</v>
      </c>
      <c r="H95" s="74"/>
      <c r="I95" s="71" t="s">
        <v>53</v>
      </c>
      <c r="J95" s="74">
        <v>0.2</v>
      </c>
      <c r="K95" s="71" t="s">
        <v>53</v>
      </c>
      <c r="L95" s="74"/>
      <c r="M95" s="71" t="s">
        <v>54</v>
      </c>
      <c r="N95" s="56">
        <f>TRUNC((PRODUCT(F95:L95)),2)</f>
        <v>4.0999999999999996</v>
      </c>
    </row>
    <row r="96" spans="1:15">
      <c r="A96" s="84"/>
      <c r="B96" s="84"/>
      <c r="C96" s="19"/>
      <c r="D96" s="90"/>
      <c r="E96" s="79"/>
      <c r="F96" s="80">
        <f>1+28.5+1</f>
        <v>30.5</v>
      </c>
      <c r="G96" s="71" t="s">
        <v>53</v>
      </c>
      <c r="H96" s="74"/>
      <c r="I96" s="71" t="s">
        <v>53</v>
      </c>
      <c r="J96" s="74">
        <v>0.2</v>
      </c>
      <c r="K96" s="71" t="s">
        <v>53</v>
      </c>
      <c r="L96" s="74"/>
      <c r="M96" s="71" t="s">
        <v>54</v>
      </c>
      <c r="N96" s="56">
        <f>TRUNC((PRODUCT(F96:L96)),2)</f>
        <v>6.1</v>
      </c>
    </row>
    <row r="97" spans="1:15">
      <c r="A97" s="84"/>
      <c r="B97" s="84"/>
      <c r="C97" s="19"/>
      <c r="D97" s="78" t="str">
        <f>"TOTAL ITEM "&amp;A94</f>
        <v>TOTAL ITEM 4.3</v>
      </c>
      <c r="E97" s="70"/>
      <c r="F97" s="74"/>
      <c r="G97" s="70"/>
      <c r="H97" s="74"/>
      <c r="I97" s="70"/>
      <c r="J97" s="74"/>
      <c r="K97" s="70"/>
      <c r="L97" s="76" t="s">
        <v>26</v>
      </c>
      <c r="M97" s="71" t="s">
        <v>54</v>
      </c>
      <c r="N97" s="77">
        <f>SUM(N95:N96)</f>
        <v>10.199999999999999</v>
      </c>
    </row>
    <row r="98" spans="1:15" ht="22.5">
      <c r="A98" s="84" t="s">
        <v>25499</v>
      </c>
      <c r="B98" s="84" t="s">
        <v>28</v>
      </c>
      <c r="C98" s="19">
        <v>94342</v>
      </c>
      <c r="D98" s="87" t="s">
        <v>16385</v>
      </c>
      <c r="E98" s="84" t="s">
        <v>30</v>
      </c>
      <c r="F98" s="80"/>
      <c r="G98" s="79"/>
      <c r="H98" s="80"/>
      <c r="I98" s="79"/>
      <c r="J98" s="80"/>
      <c r="K98" s="79"/>
      <c r="L98" s="88"/>
      <c r="M98" s="84"/>
      <c r="N98" s="89"/>
      <c r="O98" s="94">
        <f>N101</f>
        <v>7.68</v>
      </c>
    </row>
    <row r="99" spans="1:15">
      <c r="A99" s="84"/>
      <c r="B99" s="84"/>
      <c r="C99" s="19"/>
      <c r="D99" s="90" t="s">
        <v>25544</v>
      </c>
      <c r="E99" s="79"/>
      <c r="F99" s="80">
        <f>18.5+1</f>
        <v>19.5</v>
      </c>
      <c r="G99" s="71" t="s">
        <v>53</v>
      </c>
      <c r="H99" s="74">
        <f>1-0.2</f>
        <v>0.8</v>
      </c>
      <c r="I99" s="71" t="s">
        <v>53</v>
      </c>
      <c r="J99" s="74">
        <v>0.2</v>
      </c>
      <c r="K99" s="71" t="s">
        <v>53</v>
      </c>
      <c r="L99" s="74"/>
      <c r="M99" s="71" t="s">
        <v>54</v>
      </c>
      <c r="N99" s="56">
        <f>TRUNC((PRODUCT(F99:L99)),2)</f>
        <v>3.12</v>
      </c>
    </row>
    <row r="100" spans="1:15">
      <c r="A100" s="84"/>
      <c r="B100" s="84"/>
      <c r="C100" s="19"/>
      <c r="D100" s="90"/>
      <c r="E100" s="79"/>
      <c r="F100" s="80">
        <v>28.5</v>
      </c>
      <c r="G100" s="71" t="s">
        <v>53</v>
      </c>
      <c r="H100" s="74">
        <f>1-0.2</f>
        <v>0.8</v>
      </c>
      <c r="I100" s="71" t="s">
        <v>53</v>
      </c>
      <c r="J100" s="74">
        <v>0.2</v>
      </c>
      <c r="K100" s="71" t="s">
        <v>53</v>
      </c>
      <c r="L100" s="74"/>
      <c r="M100" s="71" t="s">
        <v>54</v>
      </c>
      <c r="N100" s="56">
        <f>TRUNC((PRODUCT(F100:L100)),2)</f>
        <v>4.5599999999999996</v>
      </c>
    </row>
    <row r="101" spans="1:15">
      <c r="A101" s="84"/>
      <c r="B101" s="84"/>
      <c r="C101" s="19"/>
      <c r="D101" s="78" t="str">
        <f>"TOTAL ITEM "&amp;A98</f>
        <v>TOTAL ITEM 4.4</v>
      </c>
      <c r="E101" s="70"/>
      <c r="F101" s="74"/>
      <c r="G101" s="70"/>
      <c r="H101" s="74"/>
      <c r="I101" s="70"/>
      <c r="J101" s="74"/>
      <c r="K101" s="70"/>
      <c r="L101" s="76" t="s">
        <v>26</v>
      </c>
      <c r="M101" s="71" t="s">
        <v>54</v>
      </c>
      <c r="N101" s="77">
        <f>SUM(N99:N100)</f>
        <v>7.68</v>
      </c>
    </row>
    <row r="102" spans="1:15" ht="33.75">
      <c r="A102" s="84" t="s">
        <v>25500</v>
      </c>
      <c r="B102" s="84" t="s">
        <v>28</v>
      </c>
      <c r="C102" s="19">
        <v>87879</v>
      </c>
      <c r="D102" s="87" t="s">
        <v>46</v>
      </c>
      <c r="E102" s="84" t="s">
        <v>35</v>
      </c>
      <c r="F102" s="80"/>
      <c r="G102" s="79"/>
      <c r="H102" s="80"/>
      <c r="I102" s="79"/>
      <c r="J102" s="80"/>
      <c r="K102" s="79"/>
      <c r="L102" s="88"/>
      <c r="M102" s="84"/>
      <c r="N102" s="89"/>
      <c r="O102" s="94">
        <f>N105</f>
        <v>10</v>
      </c>
    </row>
    <row r="103" spans="1:15">
      <c r="A103" s="84"/>
      <c r="B103" s="84"/>
      <c r="C103" s="19"/>
      <c r="D103" s="90" t="s">
        <v>25544</v>
      </c>
      <c r="E103" s="79"/>
      <c r="F103" s="80">
        <f>18.5+1</f>
        <v>19.5</v>
      </c>
      <c r="G103" s="71" t="s">
        <v>53</v>
      </c>
      <c r="H103" s="74"/>
      <c r="I103" s="71" t="s">
        <v>53</v>
      </c>
      <c r="J103" s="74">
        <v>0.2</v>
      </c>
      <c r="K103" s="71" t="s">
        <v>53</v>
      </c>
      <c r="L103" s="74"/>
      <c r="M103" s="71" t="s">
        <v>54</v>
      </c>
      <c r="N103" s="56">
        <f>TRUNC((PRODUCT(F103:L103)),2)</f>
        <v>3.9</v>
      </c>
    </row>
    <row r="104" spans="1:15">
      <c r="A104" s="84"/>
      <c r="B104" s="84"/>
      <c r="C104" s="19"/>
      <c r="D104" s="90"/>
      <c r="E104" s="79"/>
      <c r="F104" s="80">
        <f>1+28.5+1</f>
        <v>30.5</v>
      </c>
      <c r="G104" s="71" t="s">
        <v>53</v>
      </c>
      <c r="H104" s="74"/>
      <c r="I104" s="71" t="s">
        <v>53</v>
      </c>
      <c r="J104" s="74">
        <v>0.2</v>
      </c>
      <c r="K104" s="71" t="s">
        <v>53</v>
      </c>
      <c r="L104" s="74"/>
      <c r="M104" s="71" t="s">
        <v>54</v>
      </c>
      <c r="N104" s="56">
        <f>TRUNC((PRODUCT(F104:L104)),2)</f>
        <v>6.1</v>
      </c>
    </row>
    <row r="105" spans="1:15">
      <c r="A105" s="84"/>
      <c r="B105" s="84"/>
      <c r="C105" s="19"/>
      <c r="D105" s="78" t="str">
        <f>"TOTAL ITEM "&amp;A102</f>
        <v>TOTAL ITEM 4.5</v>
      </c>
      <c r="E105" s="79"/>
      <c r="F105" s="80"/>
      <c r="G105" s="79"/>
      <c r="H105" s="80"/>
      <c r="I105" s="79"/>
      <c r="J105" s="80"/>
      <c r="K105" s="79"/>
      <c r="L105" s="76" t="s">
        <v>26</v>
      </c>
      <c r="M105" s="71" t="s">
        <v>54</v>
      </c>
      <c r="N105" s="77">
        <f>SUM(N103:N104)</f>
        <v>10</v>
      </c>
    </row>
    <row r="106" spans="1:15" ht="45">
      <c r="A106" s="84" t="s">
        <v>25547</v>
      </c>
      <c r="B106" s="84" t="s">
        <v>28</v>
      </c>
      <c r="C106" s="19">
        <v>87529</v>
      </c>
      <c r="D106" s="87" t="s">
        <v>18026</v>
      </c>
      <c r="E106" s="84" t="s">
        <v>35</v>
      </c>
      <c r="F106" s="80"/>
      <c r="G106" s="79"/>
      <c r="H106" s="80"/>
      <c r="I106" s="79"/>
      <c r="J106" s="80"/>
      <c r="K106" s="79"/>
      <c r="L106" s="88"/>
      <c r="M106" s="84"/>
      <c r="N106" s="89"/>
      <c r="O106" s="94">
        <f>N109</f>
        <v>10</v>
      </c>
    </row>
    <row r="107" spans="1:15">
      <c r="A107" s="84"/>
      <c r="B107" s="84"/>
      <c r="C107" s="19"/>
      <c r="D107" s="90" t="s">
        <v>25544</v>
      </c>
      <c r="E107" s="79"/>
      <c r="F107" s="80">
        <f>18.5+1</f>
        <v>19.5</v>
      </c>
      <c r="G107" s="71" t="s">
        <v>53</v>
      </c>
      <c r="H107" s="74"/>
      <c r="I107" s="71" t="s">
        <v>53</v>
      </c>
      <c r="J107" s="74">
        <v>0.2</v>
      </c>
      <c r="K107" s="71" t="s">
        <v>53</v>
      </c>
      <c r="L107" s="74"/>
      <c r="M107" s="71" t="s">
        <v>54</v>
      </c>
      <c r="N107" s="56">
        <f>TRUNC((PRODUCT(F107:L107)),2)</f>
        <v>3.9</v>
      </c>
    </row>
    <row r="108" spans="1:15">
      <c r="A108" s="84"/>
      <c r="B108" s="84"/>
      <c r="C108" s="19"/>
      <c r="D108" s="90"/>
      <c r="E108" s="79"/>
      <c r="F108" s="80">
        <f>1+28.5+1</f>
        <v>30.5</v>
      </c>
      <c r="G108" s="71" t="s">
        <v>53</v>
      </c>
      <c r="H108" s="74"/>
      <c r="I108" s="71" t="s">
        <v>53</v>
      </c>
      <c r="J108" s="74">
        <v>0.2</v>
      </c>
      <c r="K108" s="71" t="s">
        <v>53</v>
      </c>
      <c r="L108" s="74"/>
      <c r="M108" s="71" t="s">
        <v>54</v>
      </c>
      <c r="N108" s="56">
        <f>TRUNC((PRODUCT(F108:L108)),2)</f>
        <v>6.1</v>
      </c>
    </row>
    <row r="109" spans="1:15">
      <c r="A109" s="84"/>
      <c r="B109" s="84"/>
      <c r="C109" s="19"/>
      <c r="D109" s="78" t="str">
        <f>"TOTAL ITEM "&amp;A106</f>
        <v>TOTAL ITEM 4.6</v>
      </c>
      <c r="E109" s="79"/>
      <c r="F109" s="80"/>
      <c r="G109" s="79"/>
      <c r="H109" s="80"/>
      <c r="I109" s="79"/>
      <c r="J109" s="80"/>
      <c r="K109" s="79"/>
      <c r="L109" s="76" t="s">
        <v>26</v>
      </c>
      <c r="M109" s="71" t="s">
        <v>54</v>
      </c>
      <c r="N109" s="77">
        <f>SUM(N107:N108)</f>
        <v>10</v>
      </c>
    </row>
    <row r="110" spans="1:15" ht="33.75">
      <c r="A110" s="84" t="s">
        <v>25548</v>
      </c>
      <c r="B110" s="84" t="s">
        <v>28</v>
      </c>
      <c r="C110" s="19">
        <v>94990</v>
      </c>
      <c r="D110" s="87" t="s">
        <v>17709</v>
      </c>
      <c r="E110" s="84" t="s">
        <v>30</v>
      </c>
      <c r="F110" s="80"/>
      <c r="G110" s="79"/>
      <c r="H110" s="80"/>
      <c r="I110" s="79"/>
      <c r="J110" s="80"/>
      <c r="K110" s="79"/>
      <c r="L110" s="88"/>
      <c r="M110" s="84"/>
      <c r="N110" s="89"/>
      <c r="O110" s="94">
        <f>N113</f>
        <v>2.39</v>
      </c>
    </row>
    <row r="111" spans="1:15" s="93" customFormat="1" ht="12.75">
      <c r="A111" s="84"/>
      <c r="B111" s="84"/>
      <c r="C111" s="19"/>
      <c r="D111" s="90" t="s">
        <v>25544</v>
      </c>
      <c r="E111" s="79"/>
      <c r="F111" s="80">
        <f>18.5+1</f>
        <v>19.5</v>
      </c>
      <c r="G111" s="71" t="s">
        <v>53</v>
      </c>
      <c r="H111" s="74">
        <v>1</v>
      </c>
      <c r="I111" s="71" t="s">
        <v>53</v>
      </c>
      <c r="J111" s="74">
        <v>0.05</v>
      </c>
      <c r="K111" s="71" t="s">
        <v>53</v>
      </c>
      <c r="L111" s="74"/>
      <c r="M111" s="71" t="s">
        <v>54</v>
      </c>
      <c r="N111" s="56">
        <f>TRUNC((PRODUCT(F111:L111)),2)</f>
        <v>0.97</v>
      </c>
    </row>
    <row r="112" spans="1:15" s="93" customFormat="1" ht="12.75">
      <c r="A112" s="84"/>
      <c r="B112" s="84"/>
      <c r="C112" s="19"/>
      <c r="D112" s="90"/>
      <c r="E112" s="79"/>
      <c r="F112" s="80">
        <v>28.5</v>
      </c>
      <c r="G112" s="71" t="s">
        <v>53</v>
      </c>
      <c r="H112" s="74">
        <v>1</v>
      </c>
      <c r="I112" s="71" t="s">
        <v>53</v>
      </c>
      <c r="J112" s="74">
        <v>0.05</v>
      </c>
      <c r="K112" s="71" t="s">
        <v>53</v>
      </c>
      <c r="L112" s="74"/>
      <c r="M112" s="71" t="s">
        <v>54</v>
      </c>
      <c r="N112" s="56">
        <f>TRUNC((PRODUCT(F112:L112)),2)</f>
        <v>1.42</v>
      </c>
    </row>
    <row r="113" spans="1:15">
      <c r="A113" s="84"/>
      <c r="B113" s="84"/>
      <c r="C113" s="19"/>
      <c r="D113" s="78" t="str">
        <f>"TOTAL ITEM "&amp;A110</f>
        <v>TOTAL ITEM 4.7</v>
      </c>
      <c r="E113" s="70"/>
      <c r="F113" s="74"/>
      <c r="G113" s="70"/>
      <c r="H113" s="74"/>
      <c r="I113" s="70"/>
      <c r="J113" s="74"/>
      <c r="K113" s="70"/>
      <c r="L113" s="76" t="s">
        <v>26</v>
      </c>
      <c r="M113" s="71" t="s">
        <v>54</v>
      </c>
      <c r="N113" s="77">
        <f>SUM(N111:N112)</f>
        <v>2.39</v>
      </c>
    </row>
    <row r="114" spans="1:15">
      <c r="A114" s="86" t="s">
        <v>25549</v>
      </c>
      <c r="B114" s="86"/>
      <c r="C114" s="86"/>
      <c r="D114" s="81" t="s">
        <v>25551</v>
      </c>
      <c r="E114" s="82"/>
      <c r="F114" s="82"/>
      <c r="G114" s="82"/>
      <c r="H114" s="82"/>
      <c r="I114" s="82"/>
      <c r="J114" s="82"/>
      <c r="K114" s="83"/>
      <c r="L114" s="82"/>
      <c r="M114" s="82"/>
      <c r="N114" s="82"/>
    </row>
    <row r="115" spans="1:15" ht="22.5">
      <c r="A115" s="84" t="s">
        <v>25552</v>
      </c>
      <c r="B115" s="84" t="s">
        <v>25506</v>
      </c>
      <c r="C115" s="297" t="s">
        <v>25553</v>
      </c>
      <c r="D115" s="87" t="s">
        <v>25554</v>
      </c>
      <c r="E115" s="84" t="s">
        <v>35</v>
      </c>
      <c r="F115" s="80"/>
      <c r="G115" s="79"/>
      <c r="H115" s="80"/>
      <c r="I115" s="79"/>
      <c r="J115" s="80"/>
      <c r="K115" s="79"/>
      <c r="L115" s="88"/>
      <c r="M115" s="84"/>
      <c r="N115" s="89"/>
      <c r="O115" s="94">
        <f>N118</f>
        <v>291.39999999999998</v>
      </c>
    </row>
    <row r="116" spans="1:15">
      <c r="A116" s="84"/>
      <c r="B116" s="84"/>
      <c r="C116" s="19"/>
      <c r="D116" s="90" t="s">
        <v>25545</v>
      </c>
      <c r="E116" s="79"/>
      <c r="F116" s="80">
        <v>18.5</v>
      </c>
      <c r="G116" s="71" t="s">
        <v>53</v>
      </c>
      <c r="H116" s="74"/>
      <c r="I116" s="71" t="s">
        <v>53</v>
      </c>
      <c r="J116" s="74">
        <v>3.1</v>
      </c>
      <c r="K116" s="71" t="s">
        <v>53</v>
      </c>
      <c r="L116" s="74">
        <v>2</v>
      </c>
      <c r="M116" s="71" t="s">
        <v>54</v>
      </c>
      <c r="N116" s="56">
        <f>TRUNC((PRODUCT(F116:L116)),2)</f>
        <v>114.7</v>
      </c>
    </row>
    <row r="117" spans="1:15">
      <c r="A117" s="84"/>
      <c r="B117" s="84"/>
      <c r="C117" s="19"/>
      <c r="D117" s="90"/>
      <c r="E117" s="79"/>
      <c r="F117" s="80">
        <v>28.5</v>
      </c>
      <c r="G117" s="71" t="s">
        <v>53</v>
      </c>
      <c r="H117" s="74"/>
      <c r="I117" s="71" t="s">
        <v>53</v>
      </c>
      <c r="J117" s="74">
        <v>3.1</v>
      </c>
      <c r="K117" s="71" t="s">
        <v>53</v>
      </c>
      <c r="L117" s="74">
        <v>2</v>
      </c>
      <c r="M117" s="71" t="s">
        <v>54</v>
      </c>
      <c r="N117" s="56">
        <f>TRUNC((PRODUCT(F117:L117)),2)</f>
        <v>176.7</v>
      </c>
    </row>
    <row r="118" spans="1:15">
      <c r="A118" s="84"/>
      <c r="B118" s="84"/>
      <c r="C118" s="19"/>
      <c r="D118" s="78" t="str">
        <f>"TOTAL ITEM "&amp;A115</f>
        <v>TOTAL ITEM 5.1</v>
      </c>
      <c r="E118" s="70"/>
      <c r="F118" s="74"/>
      <c r="G118" s="70"/>
      <c r="H118" s="74"/>
      <c r="I118" s="70"/>
      <c r="J118" s="74"/>
      <c r="K118" s="70"/>
      <c r="L118" s="76" t="s">
        <v>26</v>
      </c>
      <c r="M118" s="71" t="s">
        <v>54</v>
      </c>
      <c r="N118" s="77">
        <f>SUM(N116:N117)</f>
        <v>291.39999999999998</v>
      </c>
    </row>
    <row r="119" spans="1:15">
      <c r="A119" s="84" t="s">
        <v>25556</v>
      </c>
      <c r="B119" s="84" t="s">
        <v>25506</v>
      </c>
      <c r="C119" s="19">
        <v>12309</v>
      </c>
      <c r="D119" s="87" t="s">
        <v>25555</v>
      </c>
      <c r="E119" s="84" t="s">
        <v>35</v>
      </c>
      <c r="F119" s="80"/>
      <c r="G119" s="79"/>
      <c r="H119" s="80"/>
      <c r="I119" s="79"/>
      <c r="J119" s="80"/>
      <c r="K119" s="79"/>
      <c r="L119" s="88"/>
      <c r="M119" s="84"/>
      <c r="N119" s="89"/>
      <c r="O119" s="94">
        <f>N122</f>
        <v>282</v>
      </c>
    </row>
    <row r="120" spans="1:15">
      <c r="A120" s="84"/>
      <c r="B120" s="84"/>
      <c r="C120" s="19"/>
      <c r="D120" s="90" t="s">
        <v>25561</v>
      </c>
      <c r="E120" s="79"/>
      <c r="F120" s="80">
        <v>18.5</v>
      </c>
      <c r="G120" s="71" t="s">
        <v>53</v>
      </c>
      <c r="H120" s="74"/>
      <c r="I120" s="71" t="s">
        <v>53</v>
      </c>
      <c r="J120" s="74">
        <v>3</v>
      </c>
      <c r="K120" s="71" t="s">
        <v>53</v>
      </c>
      <c r="L120" s="74">
        <v>2</v>
      </c>
      <c r="M120" s="71" t="s">
        <v>54</v>
      </c>
      <c r="N120" s="56">
        <f>TRUNC((PRODUCT(F120:L120)),2)</f>
        <v>111</v>
      </c>
    </row>
    <row r="121" spans="1:15">
      <c r="A121" s="84"/>
      <c r="B121" s="84"/>
      <c r="C121" s="19"/>
      <c r="D121" s="90"/>
      <c r="E121" s="79"/>
      <c r="F121" s="80">
        <v>28.5</v>
      </c>
      <c r="G121" s="71" t="s">
        <v>53</v>
      </c>
      <c r="H121" s="74"/>
      <c r="I121" s="71" t="s">
        <v>53</v>
      </c>
      <c r="J121" s="74">
        <v>3</v>
      </c>
      <c r="K121" s="71" t="s">
        <v>53</v>
      </c>
      <c r="L121" s="74">
        <v>2</v>
      </c>
      <c r="M121" s="71" t="s">
        <v>54</v>
      </c>
      <c r="N121" s="56">
        <f>TRUNC((PRODUCT(F121:L121)),2)</f>
        <v>171</v>
      </c>
    </row>
    <row r="122" spans="1:15">
      <c r="A122" s="84"/>
      <c r="B122" s="84"/>
      <c r="C122" s="19"/>
      <c r="D122" s="78" t="str">
        <f>"TOTAL ITEM "&amp;A119</f>
        <v>TOTAL ITEM 5.2</v>
      </c>
      <c r="E122" s="70"/>
      <c r="F122" s="74"/>
      <c r="G122" s="70"/>
      <c r="H122" s="74"/>
      <c r="I122" s="70"/>
      <c r="J122" s="74"/>
      <c r="K122" s="70"/>
      <c r="L122" s="76" t="s">
        <v>26</v>
      </c>
      <c r="M122" s="71" t="s">
        <v>54</v>
      </c>
      <c r="N122" s="77">
        <f>SUM(N120:N121)</f>
        <v>282</v>
      </c>
    </row>
    <row r="123" spans="1:15" ht="22.5">
      <c r="A123" s="84" t="s">
        <v>25559</v>
      </c>
      <c r="B123" s="84" t="s">
        <v>25506</v>
      </c>
      <c r="C123" s="297" t="s">
        <v>25557</v>
      </c>
      <c r="D123" s="87" t="s">
        <v>25558</v>
      </c>
      <c r="E123" s="84" t="s">
        <v>35</v>
      </c>
      <c r="F123" s="80"/>
      <c r="G123" s="79"/>
      <c r="H123" s="80"/>
      <c r="I123" s="79"/>
      <c r="J123" s="80"/>
      <c r="K123" s="79"/>
      <c r="L123" s="88"/>
      <c r="M123" s="84"/>
      <c r="N123" s="89"/>
      <c r="O123" s="94">
        <f>N125</f>
        <v>527.25</v>
      </c>
    </row>
    <row r="124" spans="1:15">
      <c r="A124" s="84"/>
      <c r="B124" s="84"/>
      <c r="C124" s="19"/>
      <c r="D124" s="90" t="s">
        <v>25560</v>
      </c>
      <c r="E124" s="79"/>
      <c r="F124" s="80">
        <v>18.5</v>
      </c>
      <c r="G124" s="71" t="s">
        <v>53</v>
      </c>
      <c r="H124" s="74">
        <v>28.5</v>
      </c>
      <c r="I124" s="71" t="s">
        <v>53</v>
      </c>
      <c r="J124" s="74"/>
      <c r="K124" s="71" t="s">
        <v>53</v>
      </c>
      <c r="L124" s="74"/>
      <c r="M124" s="71" t="s">
        <v>54</v>
      </c>
      <c r="N124" s="56">
        <f>TRUNC((PRODUCT(F124:L124)),2)</f>
        <v>527.25</v>
      </c>
    </row>
    <row r="125" spans="1:15">
      <c r="A125" s="84"/>
      <c r="B125" s="84"/>
      <c r="C125" s="19"/>
      <c r="D125" s="78" t="str">
        <f>"TOTAL ITEM "&amp;A123</f>
        <v>TOTAL ITEM 5.3</v>
      </c>
      <c r="E125" s="70"/>
      <c r="F125" s="74"/>
      <c r="G125" s="70"/>
      <c r="H125" s="74"/>
      <c r="I125" s="70"/>
      <c r="J125" s="74"/>
      <c r="K125" s="70"/>
      <c r="L125" s="76" t="s">
        <v>26</v>
      </c>
      <c r="M125" s="71" t="s">
        <v>54</v>
      </c>
      <c r="N125" s="77">
        <f>SUM(N124:N124)</f>
        <v>527.25</v>
      </c>
    </row>
    <row r="126" spans="1:15" ht="33.75">
      <c r="A126" s="84" t="s">
        <v>25595</v>
      </c>
      <c r="B126" s="19" t="s">
        <v>28</v>
      </c>
      <c r="C126" s="20">
        <v>100722</v>
      </c>
      <c r="D126" s="23" t="s">
        <v>17334</v>
      </c>
      <c r="E126" s="19" t="s">
        <v>35</v>
      </c>
      <c r="F126" s="80"/>
      <c r="G126" s="79"/>
      <c r="H126" s="80"/>
      <c r="I126" s="79"/>
      <c r="J126" s="80"/>
      <c r="K126" s="79"/>
      <c r="L126" s="88"/>
      <c r="M126" s="84"/>
      <c r="N126" s="89"/>
      <c r="O126" s="94">
        <f>N131</f>
        <v>145.69999999999999</v>
      </c>
    </row>
    <row r="127" spans="1:15">
      <c r="A127" s="84"/>
      <c r="B127" s="84"/>
      <c r="C127" s="19"/>
      <c r="D127" s="90" t="s">
        <v>25545</v>
      </c>
      <c r="E127" s="79"/>
      <c r="F127" s="80">
        <v>18.5</v>
      </c>
      <c r="G127" s="71" t="s">
        <v>53</v>
      </c>
      <c r="H127" s="74"/>
      <c r="I127" s="71" t="s">
        <v>53</v>
      </c>
      <c r="J127" s="74">
        <v>3.1</v>
      </c>
      <c r="K127" s="71" t="s">
        <v>53</v>
      </c>
      <c r="L127" s="74">
        <v>2</v>
      </c>
      <c r="M127" s="71" t="s">
        <v>54</v>
      </c>
      <c r="N127" s="56">
        <f>TRUNC((PRODUCT(F127:L127)),2)</f>
        <v>114.7</v>
      </c>
    </row>
    <row r="128" spans="1:15">
      <c r="A128" s="84"/>
      <c r="B128" s="84"/>
      <c r="C128" s="19"/>
      <c r="D128" s="90"/>
      <c r="E128" s="79"/>
      <c r="F128" s="80">
        <v>28.5</v>
      </c>
      <c r="G128" s="71" t="s">
        <v>53</v>
      </c>
      <c r="H128" s="74"/>
      <c r="I128" s="71" t="s">
        <v>53</v>
      </c>
      <c r="J128" s="74">
        <v>3.1</v>
      </c>
      <c r="K128" s="71" t="s">
        <v>53</v>
      </c>
      <c r="L128" s="74">
        <v>2</v>
      </c>
      <c r="M128" s="71" t="s">
        <v>54</v>
      </c>
      <c r="N128" s="56">
        <f>TRUNC((PRODUCT(F128:L128)),2)</f>
        <v>176.7</v>
      </c>
    </row>
    <row r="129" spans="1:15">
      <c r="A129" s="84"/>
      <c r="B129" s="84"/>
      <c r="C129" s="19"/>
      <c r="D129" s="90" t="s">
        <v>25597</v>
      </c>
      <c r="E129" s="79"/>
      <c r="F129" s="80"/>
      <c r="G129" s="71"/>
      <c r="H129" s="74"/>
      <c r="I129" s="71"/>
      <c r="J129" s="74"/>
      <c r="K129" s="71"/>
      <c r="L129" s="74"/>
      <c r="M129" s="71"/>
      <c r="N129" s="351">
        <v>0.5</v>
      </c>
    </row>
    <row r="130" spans="1:15">
      <c r="A130" s="84"/>
      <c r="B130" s="84"/>
      <c r="C130" s="19"/>
      <c r="D130" s="90"/>
      <c r="E130" s="79"/>
      <c r="F130" s="80"/>
      <c r="G130" s="71"/>
      <c r="H130" s="74"/>
      <c r="I130" s="71"/>
      <c r="J130" s="74"/>
      <c r="K130" s="71"/>
      <c r="L130" s="74"/>
      <c r="M130" s="71"/>
      <c r="N130" s="56"/>
    </row>
    <row r="131" spans="1:15">
      <c r="A131" s="84"/>
      <c r="B131" s="84"/>
      <c r="C131" s="19"/>
      <c r="D131" s="78" t="str">
        <f>"TOTAL ITEM "&amp;A126</f>
        <v>TOTAL ITEM 5.4</v>
      </c>
      <c r="E131" s="70"/>
      <c r="F131" s="74"/>
      <c r="G131" s="70"/>
      <c r="H131" s="74"/>
      <c r="I131" s="70"/>
      <c r="J131" s="74"/>
      <c r="K131" s="70"/>
      <c r="L131" s="76" t="s">
        <v>26</v>
      </c>
      <c r="M131" s="71" t="s">
        <v>54</v>
      </c>
      <c r="N131" s="77">
        <f>SUM(N127:N128)*N129</f>
        <v>145.69999999999999</v>
      </c>
    </row>
    <row r="132" spans="1:15" ht="33.75">
      <c r="A132" s="84" t="s">
        <v>25596</v>
      </c>
      <c r="B132" s="19" t="s">
        <v>28</v>
      </c>
      <c r="C132" s="20">
        <v>100758</v>
      </c>
      <c r="D132" s="23" t="s">
        <v>17410</v>
      </c>
      <c r="E132" s="19" t="s">
        <v>35</v>
      </c>
      <c r="F132" s="80"/>
      <c r="G132" s="79"/>
      <c r="H132" s="80"/>
      <c r="I132" s="79"/>
      <c r="J132" s="80"/>
      <c r="K132" s="79"/>
      <c r="L132" s="88"/>
      <c r="M132" s="84"/>
      <c r="N132" s="89"/>
      <c r="O132" s="94">
        <f>N135</f>
        <v>291.39999999999998</v>
      </c>
    </row>
    <row r="133" spans="1:15">
      <c r="A133" s="84"/>
      <c r="B133" s="84"/>
      <c r="C133" s="19"/>
      <c r="D133" s="90" t="s">
        <v>25545</v>
      </c>
      <c r="E133" s="79"/>
      <c r="F133" s="80">
        <v>18.5</v>
      </c>
      <c r="G133" s="71" t="s">
        <v>53</v>
      </c>
      <c r="H133" s="74"/>
      <c r="I133" s="71" t="s">
        <v>53</v>
      </c>
      <c r="J133" s="74">
        <v>3.1</v>
      </c>
      <c r="K133" s="71" t="s">
        <v>53</v>
      </c>
      <c r="L133" s="74">
        <v>2</v>
      </c>
      <c r="M133" s="71" t="s">
        <v>54</v>
      </c>
      <c r="N133" s="56">
        <f>TRUNC((PRODUCT(F133:L133)),2)</f>
        <v>114.7</v>
      </c>
    </row>
    <row r="134" spans="1:15">
      <c r="A134" s="84"/>
      <c r="B134" s="84"/>
      <c r="C134" s="19"/>
      <c r="D134" s="90"/>
      <c r="E134" s="79"/>
      <c r="F134" s="80">
        <v>28.5</v>
      </c>
      <c r="G134" s="71" t="s">
        <v>53</v>
      </c>
      <c r="H134" s="74"/>
      <c r="I134" s="71" t="s">
        <v>53</v>
      </c>
      <c r="J134" s="74">
        <v>3.1</v>
      </c>
      <c r="K134" s="71" t="s">
        <v>53</v>
      </c>
      <c r="L134" s="74">
        <v>2</v>
      </c>
      <c r="M134" s="71" t="s">
        <v>54</v>
      </c>
      <c r="N134" s="56">
        <f>TRUNC((PRODUCT(F134:L134)),2)</f>
        <v>176.7</v>
      </c>
    </row>
    <row r="135" spans="1:15">
      <c r="A135" s="84"/>
      <c r="B135" s="84"/>
      <c r="C135" s="19"/>
      <c r="D135" s="78" t="str">
        <f>"TOTAL ITEM "&amp;A132</f>
        <v>TOTAL ITEM 5.5</v>
      </c>
      <c r="E135" s="70"/>
      <c r="F135" s="74"/>
      <c r="G135" s="70"/>
      <c r="H135" s="74"/>
      <c r="I135" s="70"/>
      <c r="J135" s="74"/>
      <c r="K135" s="70"/>
      <c r="L135" s="76" t="s">
        <v>26</v>
      </c>
      <c r="M135" s="71" t="s">
        <v>54</v>
      </c>
      <c r="N135" s="77">
        <f>SUM(N133:N134)</f>
        <v>291.39999999999998</v>
      </c>
    </row>
    <row r="136" spans="1:15">
      <c r="A136" s="86" t="s">
        <v>25562</v>
      </c>
      <c r="B136" s="86"/>
      <c r="C136" s="86"/>
      <c r="D136" s="81" t="s">
        <v>25550</v>
      </c>
      <c r="E136" s="82"/>
      <c r="F136" s="82"/>
      <c r="G136" s="82"/>
      <c r="H136" s="82"/>
      <c r="I136" s="82"/>
      <c r="J136" s="82"/>
      <c r="K136" s="83"/>
      <c r="L136" s="82"/>
      <c r="M136" s="82"/>
      <c r="N136" s="82"/>
    </row>
    <row r="137" spans="1:15" ht="22.5">
      <c r="A137" s="84" t="s">
        <v>25563</v>
      </c>
      <c r="B137" s="84" t="s">
        <v>25506</v>
      </c>
      <c r="C137" s="20">
        <v>12808</v>
      </c>
      <c r="D137" s="23" t="s">
        <v>25564</v>
      </c>
      <c r="E137" s="19" t="s">
        <v>437</v>
      </c>
      <c r="F137" s="80"/>
      <c r="G137" s="79"/>
      <c r="H137" s="80"/>
      <c r="I137" s="79"/>
      <c r="J137" s="80"/>
      <c r="K137" s="79"/>
      <c r="L137" s="88"/>
      <c r="M137" s="84"/>
      <c r="N137" s="89"/>
      <c r="O137" s="94">
        <f>N139</f>
        <v>8</v>
      </c>
    </row>
    <row r="138" spans="1:15">
      <c r="A138" s="84"/>
      <c r="B138" s="84"/>
      <c r="C138" s="19"/>
      <c r="D138" s="90" t="s">
        <v>25565</v>
      </c>
      <c r="E138" s="79"/>
      <c r="F138" s="80"/>
      <c r="G138" s="71" t="s">
        <v>53</v>
      </c>
      <c r="H138" s="74"/>
      <c r="I138" s="71" t="s">
        <v>53</v>
      </c>
      <c r="J138" s="74"/>
      <c r="K138" s="71" t="s">
        <v>53</v>
      </c>
      <c r="L138" s="74">
        <v>8</v>
      </c>
      <c r="M138" s="71" t="s">
        <v>54</v>
      </c>
      <c r="N138" s="56">
        <f>TRUNC((PRODUCT(F138:L138)),2)</f>
        <v>8</v>
      </c>
    </row>
    <row r="139" spans="1:15">
      <c r="A139" s="84"/>
      <c r="B139" s="84"/>
      <c r="C139" s="19"/>
      <c r="D139" s="78" t="str">
        <f>"TOTAL ITEM "&amp;A137</f>
        <v>TOTAL ITEM 6.1</v>
      </c>
      <c r="E139" s="70"/>
      <c r="F139" s="74"/>
      <c r="G139" s="70"/>
      <c r="H139" s="74"/>
      <c r="I139" s="70"/>
      <c r="J139" s="74"/>
      <c r="K139" s="70"/>
      <c r="L139" s="76" t="s">
        <v>26</v>
      </c>
      <c r="M139" s="71" t="s">
        <v>54</v>
      </c>
      <c r="N139" s="77">
        <f>SUM(N138:N138)</f>
        <v>8</v>
      </c>
    </row>
    <row r="140" spans="1:15" ht="22.5">
      <c r="A140" s="84" t="s">
        <v>25566</v>
      </c>
      <c r="B140" s="84" t="s">
        <v>28</v>
      </c>
      <c r="C140" s="20">
        <v>101632</v>
      </c>
      <c r="D140" s="23" t="s">
        <v>9403</v>
      </c>
      <c r="E140" s="19" t="s">
        <v>437</v>
      </c>
      <c r="F140" s="80"/>
      <c r="G140" s="79"/>
      <c r="H140" s="80"/>
      <c r="I140" s="79"/>
      <c r="J140" s="80"/>
      <c r="K140" s="79"/>
      <c r="L140" s="88"/>
      <c r="M140" s="84"/>
      <c r="N140" s="89"/>
      <c r="O140" s="94">
        <f>N142</f>
        <v>4</v>
      </c>
    </row>
    <row r="141" spans="1:15">
      <c r="A141" s="84"/>
      <c r="B141" s="84"/>
      <c r="C141" s="19"/>
      <c r="D141" s="90" t="s">
        <v>25565</v>
      </c>
      <c r="E141" s="79"/>
      <c r="F141" s="80"/>
      <c r="G141" s="71" t="s">
        <v>53</v>
      </c>
      <c r="H141" s="74"/>
      <c r="I141" s="71" t="s">
        <v>53</v>
      </c>
      <c r="J141" s="74"/>
      <c r="K141" s="71" t="s">
        <v>53</v>
      </c>
      <c r="L141" s="74">
        <v>4</v>
      </c>
      <c r="M141" s="71" t="s">
        <v>54</v>
      </c>
      <c r="N141" s="56">
        <f>TRUNC((PRODUCT(F141:L141)),2)</f>
        <v>4</v>
      </c>
    </row>
    <row r="142" spans="1:15">
      <c r="A142" s="84"/>
      <c r="B142" s="84"/>
      <c r="C142" s="19"/>
      <c r="D142" s="78" t="str">
        <f>"TOTAL ITEM "&amp;A140</f>
        <v>TOTAL ITEM 6.2</v>
      </c>
      <c r="E142" s="70"/>
      <c r="F142" s="74"/>
      <c r="G142" s="70"/>
      <c r="H142" s="74"/>
      <c r="I142" s="70"/>
      <c r="J142" s="74"/>
      <c r="K142" s="70"/>
      <c r="L142" s="76" t="s">
        <v>26</v>
      </c>
      <c r="M142" s="71" t="s">
        <v>54</v>
      </c>
      <c r="N142" s="77">
        <f>SUM(N141:N141)</f>
        <v>4</v>
      </c>
    </row>
    <row r="143" spans="1:15" ht="33.75">
      <c r="A143" s="84" t="s">
        <v>25567</v>
      </c>
      <c r="B143" s="350" t="s">
        <v>25542</v>
      </c>
      <c r="C143" s="20">
        <v>39380</v>
      </c>
      <c r="D143" s="23" t="s">
        <v>25568</v>
      </c>
      <c r="E143" s="19" t="s">
        <v>437</v>
      </c>
      <c r="F143" s="80"/>
      <c r="G143" s="79"/>
      <c r="H143" s="80"/>
      <c r="I143" s="79"/>
      <c r="J143" s="80"/>
      <c r="K143" s="79"/>
      <c r="L143" s="88"/>
      <c r="M143" s="84"/>
      <c r="N143" s="89"/>
      <c r="O143" s="94">
        <f>N145</f>
        <v>4</v>
      </c>
    </row>
    <row r="144" spans="1:15">
      <c r="A144" s="84"/>
      <c r="B144" s="84"/>
      <c r="C144" s="19"/>
      <c r="D144" s="90" t="s">
        <v>25565</v>
      </c>
      <c r="E144" s="79"/>
      <c r="F144" s="80"/>
      <c r="G144" s="71" t="s">
        <v>53</v>
      </c>
      <c r="H144" s="74"/>
      <c r="I144" s="71" t="s">
        <v>53</v>
      </c>
      <c r="J144" s="74"/>
      <c r="K144" s="71" t="s">
        <v>53</v>
      </c>
      <c r="L144" s="74">
        <v>4</v>
      </c>
      <c r="M144" s="71" t="s">
        <v>54</v>
      </c>
      <c r="N144" s="56">
        <f>TRUNC((PRODUCT(F144:L144)),2)</f>
        <v>4</v>
      </c>
    </row>
    <row r="145" spans="1:15">
      <c r="A145" s="84"/>
      <c r="B145" s="84"/>
      <c r="C145" s="19"/>
      <c r="D145" s="78" t="str">
        <f>"TOTAL ITEM "&amp;A143</f>
        <v>TOTAL ITEM 6.3</v>
      </c>
      <c r="E145" s="70"/>
      <c r="F145" s="74"/>
      <c r="G145" s="70"/>
      <c r="H145" s="74"/>
      <c r="I145" s="70"/>
      <c r="J145" s="74"/>
      <c r="K145" s="70"/>
      <c r="L145" s="76" t="s">
        <v>26</v>
      </c>
      <c r="M145" s="71" t="s">
        <v>54</v>
      </c>
      <c r="N145" s="77">
        <f>SUM(N144:N144)</f>
        <v>4</v>
      </c>
    </row>
    <row r="146" spans="1:15" ht="33.75">
      <c r="A146" s="84" t="s">
        <v>25569</v>
      </c>
      <c r="B146" s="84" t="s">
        <v>25506</v>
      </c>
      <c r="C146" s="298" t="s">
        <v>25570</v>
      </c>
      <c r="D146" s="23" t="s">
        <v>25571</v>
      </c>
      <c r="E146" s="19" t="s">
        <v>437</v>
      </c>
      <c r="F146" s="80"/>
      <c r="G146" s="79"/>
      <c r="H146" s="80"/>
      <c r="I146" s="79"/>
      <c r="J146" s="80"/>
      <c r="K146" s="79"/>
      <c r="L146" s="88"/>
      <c r="M146" s="84"/>
      <c r="N146" s="89"/>
      <c r="O146" s="94">
        <f>N148</f>
        <v>4</v>
      </c>
    </row>
    <row r="147" spans="1:15">
      <c r="A147" s="84"/>
      <c r="B147" s="84"/>
      <c r="C147" s="19"/>
      <c r="D147" s="90"/>
      <c r="E147" s="79"/>
      <c r="F147" s="80"/>
      <c r="G147" s="71" t="s">
        <v>53</v>
      </c>
      <c r="H147" s="74"/>
      <c r="I147" s="71" t="s">
        <v>53</v>
      </c>
      <c r="J147" s="74"/>
      <c r="K147" s="71" t="s">
        <v>53</v>
      </c>
      <c r="L147" s="74">
        <v>4</v>
      </c>
      <c r="M147" s="71" t="s">
        <v>54</v>
      </c>
      <c r="N147" s="56">
        <f>TRUNC((PRODUCT(F147:L147)),2)</f>
        <v>4</v>
      </c>
    </row>
    <row r="148" spans="1:15">
      <c r="A148" s="84"/>
      <c r="B148" s="84"/>
      <c r="C148" s="19"/>
      <c r="D148" s="78" t="str">
        <f>"TOTAL ITEM "&amp;A146</f>
        <v>TOTAL ITEM 6.4</v>
      </c>
      <c r="E148" s="70"/>
      <c r="F148" s="74"/>
      <c r="G148" s="70"/>
      <c r="H148" s="74"/>
      <c r="I148" s="70"/>
      <c r="J148" s="74"/>
      <c r="K148" s="70"/>
      <c r="L148" s="76" t="s">
        <v>26</v>
      </c>
      <c r="M148" s="71" t="s">
        <v>54</v>
      </c>
      <c r="N148" s="77">
        <f>SUM(N147:N147)</f>
        <v>4</v>
      </c>
    </row>
    <row r="149" spans="1:15" ht="22.5">
      <c r="A149" s="84" t="s">
        <v>25572</v>
      </c>
      <c r="B149" s="84" t="s">
        <v>25506</v>
      </c>
      <c r="C149" s="298" t="s">
        <v>25573</v>
      </c>
      <c r="D149" s="23" t="s">
        <v>25574</v>
      </c>
      <c r="E149" s="19" t="s">
        <v>437</v>
      </c>
      <c r="F149" s="80"/>
      <c r="G149" s="79"/>
      <c r="H149" s="80"/>
      <c r="I149" s="79"/>
      <c r="J149" s="80"/>
      <c r="K149" s="79"/>
      <c r="L149" s="88"/>
      <c r="M149" s="84"/>
      <c r="N149" s="89"/>
      <c r="O149" s="94">
        <f>N151</f>
        <v>8</v>
      </c>
    </row>
    <row r="150" spans="1:15">
      <c r="A150" s="84"/>
      <c r="B150" s="84"/>
      <c r="C150" s="19"/>
      <c r="D150" s="90" t="s">
        <v>25565</v>
      </c>
      <c r="E150" s="79"/>
      <c r="F150" s="80"/>
      <c r="G150" s="71" t="s">
        <v>53</v>
      </c>
      <c r="H150" s="74"/>
      <c r="I150" s="71" t="s">
        <v>53</v>
      </c>
      <c r="J150" s="74"/>
      <c r="K150" s="71" t="s">
        <v>53</v>
      </c>
      <c r="L150" s="74">
        <v>8</v>
      </c>
      <c r="M150" s="71" t="s">
        <v>54</v>
      </c>
      <c r="N150" s="56">
        <f>TRUNC((PRODUCT(F150:L150)),2)</f>
        <v>8</v>
      </c>
    </row>
    <row r="151" spans="1:15">
      <c r="A151" s="84"/>
      <c r="B151" s="84"/>
      <c r="C151" s="19"/>
      <c r="D151" s="78" t="str">
        <f>"TOTAL ITEM "&amp;A149</f>
        <v>TOTAL ITEM 6.5</v>
      </c>
      <c r="E151" s="70"/>
      <c r="F151" s="74"/>
      <c r="G151" s="70"/>
      <c r="H151" s="74"/>
      <c r="I151" s="70"/>
      <c r="J151" s="74"/>
      <c r="K151" s="70"/>
      <c r="L151" s="76" t="s">
        <v>26</v>
      </c>
      <c r="M151" s="71" t="s">
        <v>54</v>
      </c>
      <c r="N151" s="77">
        <f>SUM(N150:N150)</f>
        <v>8</v>
      </c>
    </row>
    <row r="152" spans="1:15">
      <c r="A152" s="86" t="s">
        <v>25575</v>
      </c>
      <c r="B152" s="86"/>
      <c r="C152" s="86"/>
      <c r="D152" s="81" t="s">
        <v>25576</v>
      </c>
      <c r="E152" s="82"/>
      <c r="F152" s="82"/>
      <c r="G152" s="82"/>
      <c r="H152" s="82"/>
      <c r="I152" s="82"/>
      <c r="J152" s="82"/>
      <c r="K152" s="83"/>
      <c r="L152" s="82"/>
      <c r="M152" s="82"/>
      <c r="N152" s="82"/>
    </row>
    <row r="153" spans="1:15" ht="22.5">
      <c r="A153" s="31" t="s">
        <v>25577</v>
      </c>
      <c r="B153" s="84" t="s">
        <v>25506</v>
      </c>
      <c r="C153" s="20">
        <v>10069</v>
      </c>
      <c r="D153" s="23" t="s">
        <v>25578</v>
      </c>
      <c r="E153" s="19" t="s">
        <v>25579</v>
      </c>
      <c r="F153" s="80"/>
      <c r="G153" s="79"/>
      <c r="H153" s="80"/>
      <c r="I153" s="79"/>
      <c r="J153" s="80"/>
      <c r="K153" s="79"/>
      <c r="L153" s="88"/>
      <c r="M153" s="84"/>
      <c r="N153" s="89"/>
      <c r="O153" s="94">
        <f>N155</f>
        <v>1</v>
      </c>
    </row>
    <row r="154" spans="1:15">
      <c r="A154" s="84"/>
      <c r="B154" s="84"/>
      <c r="C154" s="19"/>
      <c r="D154" s="90" t="s">
        <v>25545</v>
      </c>
      <c r="E154" s="79"/>
      <c r="F154" s="80"/>
      <c r="G154" s="71" t="s">
        <v>53</v>
      </c>
      <c r="H154" s="74"/>
      <c r="I154" s="71" t="s">
        <v>53</v>
      </c>
      <c r="J154" s="74"/>
      <c r="K154" s="71" t="s">
        <v>53</v>
      </c>
      <c r="L154" s="74">
        <v>1</v>
      </c>
      <c r="M154" s="71" t="s">
        <v>54</v>
      </c>
      <c r="N154" s="56">
        <f>TRUNC((PRODUCT(F154:L154)),2)</f>
        <v>1</v>
      </c>
    </row>
    <row r="155" spans="1:15">
      <c r="A155" s="20"/>
      <c r="B155" s="84"/>
      <c r="C155" s="19"/>
      <c r="D155" s="78" t="str">
        <f>"TOTAL ITEM "&amp;A153</f>
        <v>TOTAL ITEM 7.1</v>
      </c>
      <c r="E155" s="70"/>
      <c r="F155" s="74"/>
      <c r="G155" s="70"/>
      <c r="H155" s="74"/>
      <c r="I155" s="70"/>
      <c r="J155" s="74"/>
      <c r="K155" s="70"/>
      <c r="L155" s="76" t="s">
        <v>26</v>
      </c>
      <c r="M155" s="71" t="s">
        <v>54</v>
      </c>
      <c r="N155" s="77">
        <f>SUM(N154:N154)</f>
        <v>1</v>
      </c>
    </row>
    <row r="156" spans="1:15" ht="33.75">
      <c r="A156" s="31" t="s">
        <v>25580</v>
      </c>
      <c r="B156" s="84" t="s">
        <v>25506</v>
      </c>
      <c r="C156" s="20">
        <v>12980</v>
      </c>
      <c r="D156" s="23" t="s">
        <v>25581</v>
      </c>
      <c r="E156" s="19" t="s">
        <v>35</v>
      </c>
      <c r="F156" s="80"/>
      <c r="G156" s="79"/>
      <c r="H156" s="80"/>
      <c r="I156" s="79"/>
      <c r="J156" s="80"/>
      <c r="K156" s="79"/>
      <c r="L156" s="88"/>
      <c r="M156" s="84"/>
      <c r="N156" s="89"/>
      <c r="O156" s="94">
        <f>N158</f>
        <v>1.66</v>
      </c>
    </row>
    <row r="157" spans="1:15">
      <c r="A157" s="84"/>
      <c r="B157" s="84"/>
      <c r="C157" s="19"/>
      <c r="D157" s="90" t="s">
        <v>25582</v>
      </c>
      <c r="E157" s="79"/>
      <c r="F157" s="80">
        <v>0.9</v>
      </c>
      <c r="G157" s="71" t="s">
        <v>53</v>
      </c>
      <c r="H157" s="74"/>
      <c r="I157" s="71" t="s">
        <v>53</v>
      </c>
      <c r="J157" s="74">
        <v>1.85</v>
      </c>
      <c r="K157" s="71" t="s">
        <v>53</v>
      </c>
      <c r="L157" s="74"/>
      <c r="M157" s="71" t="s">
        <v>54</v>
      </c>
      <c r="N157" s="56">
        <f>TRUNC((PRODUCT(F157:L157)),2)</f>
        <v>1.66</v>
      </c>
    </row>
    <row r="158" spans="1:15">
      <c r="A158" s="84"/>
      <c r="B158" s="84"/>
      <c r="C158" s="19"/>
      <c r="D158" s="78" t="str">
        <f>"TOTAL ITEM "&amp;A156</f>
        <v>TOTAL ITEM 7.2</v>
      </c>
      <c r="E158" s="70"/>
      <c r="F158" s="74"/>
      <c r="G158" s="70"/>
      <c r="H158" s="74"/>
      <c r="I158" s="70"/>
      <c r="J158" s="74"/>
      <c r="K158" s="70"/>
      <c r="L158" s="76" t="s">
        <v>26</v>
      </c>
      <c r="M158" s="71" t="s">
        <v>54</v>
      </c>
      <c r="N158" s="77">
        <f>SUM(N157:N157)</f>
        <v>1.66</v>
      </c>
    </row>
    <row r="159" spans="1:15">
      <c r="A159" s="86" t="s">
        <v>25583</v>
      </c>
      <c r="B159" s="86"/>
      <c r="C159" s="86"/>
      <c r="D159" s="81" t="s">
        <v>25584</v>
      </c>
      <c r="E159" s="82"/>
      <c r="F159" s="82"/>
      <c r="G159" s="82"/>
      <c r="H159" s="82"/>
      <c r="I159" s="82"/>
      <c r="J159" s="82"/>
      <c r="K159" s="83"/>
      <c r="L159" s="82"/>
      <c r="M159" s="82"/>
      <c r="N159" s="82"/>
    </row>
    <row r="160" spans="1:15" ht="45">
      <c r="A160" s="84" t="s">
        <v>25585</v>
      </c>
      <c r="B160" s="350" t="s">
        <v>25542</v>
      </c>
      <c r="C160" s="19">
        <v>10527</v>
      </c>
      <c r="D160" s="87" t="s">
        <v>25586</v>
      </c>
      <c r="E160" s="84" t="s">
        <v>25587</v>
      </c>
      <c r="F160" s="80"/>
      <c r="G160" s="79"/>
      <c r="H160" s="80"/>
      <c r="I160" s="79"/>
      <c r="J160" s="80"/>
      <c r="K160" s="79"/>
      <c r="L160" s="88"/>
      <c r="M160" s="84"/>
      <c r="N160" s="89"/>
      <c r="O160" s="94">
        <f>N165</f>
        <v>4.5</v>
      </c>
    </row>
    <row r="161" spans="1:15">
      <c r="A161" s="84"/>
      <c r="B161" s="350"/>
      <c r="C161" s="19"/>
      <c r="D161" s="87"/>
      <c r="E161" s="84"/>
      <c r="F161" s="88" t="s">
        <v>25590</v>
      </c>
      <c r="G161" s="79"/>
      <c r="H161" s="80"/>
      <c r="I161" s="79"/>
      <c r="J161" s="88" t="s">
        <v>25591</v>
      </c>
      <c r="K161" s="79"/>
      <c r="L161" s="88"/>
      <c r="M161" s="84"/>
      <c r="N161" s="89"/>
      <c r="O161" s="94"/>
    </row>
    <row r="162" spans="1:15">
      <c r="A162" s="84"/>
      <c r="B162" s="84"/>
      <c r="C162" s="19"/>
      <c r="D162" s="90" t="s">
        <v>25592</v>
      </c>
      <c r="E162" s="79"/>
      <c r="F162" s="80">
        <v>3</v>
      </c>
      <c r="G162" s="71" t="s">
        <v>53</v>
      </c>
      <c r="H162" s="74"/>
      <c r="I162" s="71" t="s">
        <v>53</v>
      </c>
      <c r="J162" s="74">
        <v>0.5</v>
      </c>
      <c r="K162" s="71" t="s">
        <v>53</v>
      </c>
      <c r="L162" s="74"/>
      <c r="M162" s="71" t="s">
        <v>54</v>
      </c>
      <c r="N162" s="56">
        <f>TRUNC((PRODUCT(F162:L162)),2)</f>
        <v>1.5</v>
      </c>
    </row>
    <row r="163" spans="1:15">
      <c r="A163" s="84"/>
      <c r="B163" s="84"/>
      <c r="C163" s="19"/>
      <c r="D163" s="90" t="s">
        <v>25593</v>
      </c>
      <c r="E163" s="79"/>
      <c r="F163" s="80">
        <v>3</v>
      </c>
      <c r="G163" s="71" t="s">
        <v>53</v>
      </c>
      <c r="H163" s="74"/>
      <c r="I163" s="71" t="s">
        <v>53</v>
      </c>
      <c r="J163" s="74">
        <v>0.5</v>
      </c>
      <c r="K163" s="71" t="s">
        <v>53</v>
      </c>
      <c r="L163" s="74"/>
      <c r="M163" s="71" t="s">
        <v>54</v>
      </c>
      <c r="N163" s="56">
        <f>TRUNC((PRODUCT(F163:L163)),2)</f>
        <v>1.5</v>
      </c>
    </row>
    <row r="164" spans="1:15">
      <c r="A164" s="84"/>
      <c r="B164" s="84"/>
      <c r="C164" s="19"/>
      <c r="D164" s="90" t="s">
        <v>25594</v>
      </c>
      <c r="E164" s="79"/>
      <c r="F164" s="80">
        <v>3</v>
      </c>
      <c r="G164" s="71" t="s">
        <v>53</v>
      </c>
      <c r="H164" s="74"/>
      <c r="I164" s="71" t="s">
        <v>53</v>
      </c>
      <c r="J164" s="74">
        <v>0.5</v>
      </c>
      <c r="K164" s="71" t="s">
        <v>53</v>
      </c>
      <c r="L164" s="74"/>
      <c r="M164" s="71" t="s">
        <v>54</v>
      </c>
      <c r="N164" s="56">
        <f>TRUNC((PRODUCT(F164:L164)),2)</f>
        <v>1.5</v>
      </c>
    </row>
    <row r="165" spans="1:15">
      <c r="A165" s="84"/>
      <c r="B165" s="84"/>
      <c r="C165" s="19"/>
      <c r="D165" s="78" t="str">
        <f>"TOTAL ITEM "&amp;A160</f>
        <v>TOTAL ITEM 8.1</v>
      </c>
      <c r="E165" s="70"/>
      <c r="F165" s="74"/>
      <c r="G165" s="70"/>
      <c r="H165" s="74"/>
      <c r="I165" s="70"/>
      <c r="J165" s="74"/>
      <c r="K165" s="70"/>
      <c r="L165" s="76" t="s">
        <v>26</v>
      </c>
      <c r="M165" s="71" t="s">
        <v>54</v>
      </c>
      <c r="N165" s="77">
        <f>SUM(N162:N164)</f>
        <v>4.5</v>
      </c>
    </row>
    <row r="166" spans="1:15" ht="22.5">
      <c r="A166" s="84" t="s">
        <v>25588</v>
      </c>
      <c r="B166" s="350" t="s">
        <v>28</v>
      </c>
      <c r="C166" s="19">
        <v>97064</v>
      </c>
      <c r="D166" s="87" t="s">
        <v>25589</v>
      </c>
      <c r="E166" s="84" t="s">
        <v>238</v>
      </c>
      <c r="F166" s="80"/>
      <c r="G166" s="79"/>
      <c r="H166" s="80"/>
      <c r="I166" s="79"/>
      <c r="J166" s="80"/>
      <c r="K166" s="79"/>
      <c r="L166" s="88"/>
      <c r="M166" s="84"/>
      <c r="N166" s="89"/>
      <c r="O166" s="94">
        <f>N171</f>
        <v>9</v>
      </c>
    </row>
    <row r="167" spans="1:15">
      <c r="A167" s="84"/>
      <c r="B167" s="350"/>
      <c r="C167" s="19"/>
      <c r="D167" s="87"/>
      <c r="E167" s="84"/>
      <c r="F167" s="88" t="s">
        <v>25590</v>
      </c>
      <c r="G167" s="79"/>
      <c r="H167" s="80"/>
      <c r="I167" s="79"/>
      <c r="J167" s="88"/>
      <c r="K167" s="79"/>
      <c r="L167" s="88"/>
      <c r="M167" s="84"/>
      <c r="N167" s="89"/>
      <c r="O167" s="94"/>
    </row>
    <row r="168" spans="1:15">
      <c r="A168" s="84"/>
      <c r="B168" s="84"/>
      <c r="C168" s="19"/>
      <c r="D168" s="90" t="s">
        <v>25592</v>
      </c>
      <c r="E168" s="79"/>
      <c r="F168" s="80">
        <v>3</v>
      </c>
      <c r="G168" s="71" t="s">
        <v>53</v>
      </c>
      <c r="H168" s="74"/>
      <c r="I168" s="71" t="s">
        <v>53</v>
      </c>
      <c r="J168" s="74"/>
      <c r="K168" s="71" t="s">
        <v>53</v>
      </c>
      <c r="L168" s="74"/>
      <c r="M168" s="71" t="s">
        <v>54</v>
      </c>
      <c r="N168" s="56">
        <f>TRUNC((PRODUCT(F168:L168)),2)</f>
        <v>3</v>
      </c>
    </row>
    <row r="169" spans="1:15">
      <c r="A169" s="84"/>
      <c r="B169" s="84"/>
      <c r="C169" s="19"/>
      <c r="D169" s="90" t="s">
        <v>25593</v>
      </c>
      <c r="E169" s="79"/>
      <c r="F169" s="80">
        <v>3</v>
      </c>
      <c r="G169" s="71" t="s">
        <v>53</v>
      </c>
      <c r="H169" s="74"/>
      <c r="I169" s="71" t="s">
        <v>53</v>
      </c>
      <c r="J169" s="74"/>
      <c r="K169" s="71" t="s">
        <v>53</v>
      </c>
      <c r="L169" s="74"/>
      <c r="M169" s="71" t="s">
        <v>54</v>
      </c>
      <c r="N169" s="56">
        <f>TRUNC((PRODUCT(F169:L169)),2)</f>
        <v>3</v>
      </c>
    </row>
    <row r="170" spans="1:15">
      <c r="A170" s="84"/>
      <c r="B170" s="84"/>
      <c r="C170" s="19"/>
      <c r="D170" s="90" t="s">
        <v>25594</v>
      </c>
      <c r="E170" s="79"/>
      <c r="F170" s="80">
        <v>3</v>
      </c>
      <c r="G170" s="71" t="s">
        <v>53</v>
      </c>
      <c r="H170" s="74"/>
      <c r="I170" s="71" t="s">
        <v>53</v>
      </c>
      <c r="J170" s="74"/>
      <c r="K170" s="71" t="s">
        <v>53</v>
      </c>
      <c r="L170" s="74"/>
      <c r="M170" s="71" t="s">
        <v>54</v>
      </c>
      <c r="N170" s="56">
        <f>TRUNC((PRODUCT(F170:L170)),2)</f>
        <v>3</v>
      </c>
    </row>
    <row r="171" spans="1:15">
      <c r="A171" s="84"/>
      <c r="B171" s="84"/>
      <c r="C171" s="19"/>
      <c r="D171" s="78" t="str">
        <f>"TOTAL ITEM "&amp;A166</f>
        <v>TOTAL ITEM 8.2</v>
      </c>
      <c r="E171" s="70"/>
      <c r="F171" s="74"/>
      <c r="G171" s="70"/>
      <c r="H171" s="74"/>
      <c r="I171" s="70"/>
      <c r="J171" s="74"/>
      <c r="K171" s="70"/>
      <c r="L171" s="76" t="s">
        <v>26</v>
      </c>
      <c r="M171" s="71" t="s">
        <v>54</v>
      </c>
      <c r="N171" s="77">
        <f>SUM(N168:N170)</f>
        <v>9</v>
      </c>
    </row>
    <row r="172" spans="1:15">
      <c r="A172" s="381"/>
      <c r="B172" s="381"/>
      <c r="C172" s="382"/>
      <c r="D172" s="383"/>
      <c r="E172" s="384"/>
      <c r="F172" s="385"/>
      <c r="G172" s="386"/>
      <c r="H172" s="385"/>
      <c r="I172" s="387"/>
      <c r="J172" s="388"/>
      <c r="K172" s="384"/>
      <c r="L172" s="389"/>
      <c r="M172" s="381"/>
      <c r="N172" s="390"/>
    </row>
    <row r="173" spans="1:15">
      <c r="A173" s="355"/>
      <c r="B173" s="356"/>
      <c r="C173" s="356"/>
      <c r="D173" s="356"/>
      <c r="E173" s="356"/>
      <c r="F173" s="356"/>
      <c r="G173" s="356"/>
      <c r="H173" s="356"/>
      <c r="I173" s="356"/>
      <c r="J173" s="356"/>
      <c r="K173" s="356"/>
      <c r="L173" s="356"/>
      <c r="M173" s="356"/>
      <c r="N173" s="358"/>
    </row>
  </sheetData>
  <mergeCells count="11">
    <mergeCell ref="A1:N3"/>
    <mergeCell ref="A4:C4"/>
    <mergeCell ref="A5:C5"/>
    <mergeCell ref="A7:C7"/>
    <mergeCell ref="A8:C8"/>
    <mergeCell ref="E4:L4"/>
    <mergeCell ref="E5:L5"/>
    <mergeCell ref="E8:N8"/>
    <mergeCell ref="E7:N7"/>
    <mergeCell ref="M4:N4"/>
    <mergeCell ref="M5:N5"/>
  </mergeCells>
  <pageMargins left="0.51181102362204722" right="0.51181102362204722" top="0.78740157480314965" bottom="1.1811023622047245" header="0.31496062992125984" footer="0.31496062992125984"/>
  <pageSetup paperSize="9" scale="60"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5"/>
  <sheetViews>
    <sheetView view="pageBreakPreview" zoomScaleNormal="100" zoomScaleSheetLayoutView="100" workbookViewId="0">
      <selection activeCell="D17" sqref="D17"/>
    </sheetView>
  </sheetViews>
  <sheetFormatPr defaultRowHeight="15"/>
  <cols>
    <col min="1" max="1" width="3.7109375" customWidth="1"/>
    <col min="2" max="2" width="18.28515625" customWidth="1"/>
    <col min="3" max="3" width="11.7109375" customWidth="1"/>
    <col min="4" max="4" width="60.7109375" customWidth="1"/>
    <col min="5" max="6" width="13.28515625" customWidth="1"/>
    <col min="7" max="7" width="15.7109375" customWidth="1"/>
    <col min="8" max="8" width="14.7109375" customWidth="1"/>
    <col min="9" max="9" width="15.7109375" customWidth="1"/>
    <col min="10" max="10" width="14.7109375" customWidth="1"/>
  </cols>
  <sheetData>
    <row r="1" spans="1:10">
      <c r="A1" s="300" t="s">
        <v>25527</v>
      </c>
      <c r="B1" s="301"/>
      <c r="C1" s="302"/>
      <c r="D1" s="439" t="s">
        <v>25528</v>
      </c>
      <c r="E1" s="440"/>
      <c r="F1" s="440"/>
      <c r="G1" s="440"/>
      <c r="H1" s="440"/>
      <c r="I1" s="302"/>
      <c r="J1" s="303"/>
    </row>
    <row r="2" spans="1:10" ht="20.25" customHeight="1">
      <c r="A2" s="304"/>
      <c r="B2" s="305"/>
      <c r="C2" s="306"/>
      <c r="D2" s="441"/>
      <c r="E2" s="442"/>
      <c r="F2" s="442"/>
      <c r="G2" s="442"/>
      <c r="H2" s="442"/>
      <c r="I2" s="306"/>
      <c r="J2" s="307"/>
    </row>
    <row r="3" spans="1:10" ht="15.75" customHeight="1">
      <c r="A3" s="304"/>
      <c r="B3" s="305"/>
      <c r="C3" s="306"/>
      <c r="D3" s="441"/>
      <c r="E3" s="442"/>
      <c r="F3" s="442"/>
      <c r="G3" s="442"/>
      <c r="H3" s="442"/>
      <c r="I3" s="306"/>
      <c r="J3" s="307"/>
    </row>
    <row r="4" spans="1:10" ht="21.75" customHeight="1">
      <c r="A4" s="304"/>
      <c r="B4" s="305"/>
      <c r="C4" s="308"/>
      <c r="D4" s="309"/>
      <c r="E4" s="310"/>
      <c r="F4" s="310"/>
      <c r="G4" s="310"/>
      <c r="H4" s="310"/>
      <c r="I4" s="310"/>
      <c r="J4" s="311"/>
    </row>
    <row r="5" spans="1:10" ht="15.75" customHeight="1">
      <c r="A5" s="443" t="s">
        <v>0</v>
      </c>
      <c r="B5" s="444"/>
      <c r="C5" s="445"/>
      <c r="D5" s="312" t="s">
        <v>2</v>
      </c>
      <c r="E5" s="443" t="s">
        <v>4</v>
      </c>
      <c r="F5" s="444"/>
      <c r="G5" s="444"/>
      <c r="H5" s="313"/>
      <c r="I5" s="314"/>
      <c r="J5" s="315" t="s">
        <v>25529</v>
      </c>
    </row>
    <row r="6" spans="1:10" ht="19.5" customHeight="1">
      <c r="A6" s="446" t="s">
        <v>1</v>
      </c>
      <c r="B6" s="447"/>
      <c r="C6" s="448"/>
      <c r="D6" s="316" t="s">
        <v>3</v>
      </c>
      <c r="E6" s="446" t="s">
        <v>25530</v>
      </c>
      <c r="F6" s="447"/>
      <c r="G6" s="447"/>
      <c r="H6" s="317"/>
      <c r="I6" s="318"/>
      <c r="J6" s="319" t="s">
        <v>6</v>
      </c>
    </row>
    <row r="7" spans="1:10">
      <c r="A7" s="320"/>
      <c r="B7" s="321"/>
      <c r="C7" s="321"/>
      <c r="D7" s="321"/>
      <c r="E7" s="322"/>
      <c r="F7" s="322"/>
      <c r="G7" s="321"/>
      <c r="H7" s="322"/>
      <c r="I7" s="322"/>
      <c r="J7" s="323"/>
    </row>
    <row r="8" spans="1:10" ht="12.75" customHeight="1">
      <c r="A8" s="436" t="s">
        <v>25531</v>
      </c>
      <c r="B8" s="437"/>
      <c r="C8" s="438"/>
      <c r="D8" s="324" t="s">
        <v>9</v>
      </c>
      <c r="E8" s="436" t="s">
        <v>10</v>
      </c>
      <c r="F8" s="437"/>
      <c r="G8" s="325"/>
      <c r="H8" s="326"/>
      <c r="I8" s="326"/>
      <c r="J8" s="327"/>
    </row>
    <row r="9" spans="1:10" ht="39.75" customHeight="1">
      <c r="A9" s="449" t="s">
        <v>8</v>
      </c>
      <c r="B9" s="450"/>
      <c r="C9" s="451"/>
      <c r="D9" s="328" t="s">
        <v>25605</v>
      </c>
      <c r="E9" s="446" t="s">
        <v>25599</v>
      </c>
      <c r="F9" s="447"/>
      <c r="G9" s="447"/>
      <c r="H9" s="447"/>
      <c r="I9" s="447"/>
      <c r="J9" s="448"/>
    </row>
    <row r="10" spans="1:10" ht="21.75" customHeight="1">
      <c r="A10" s="452" t="s">
        <v>11</v>
      </c>
      <c r="B10" s="453"/>
      <c r="C10" s="454"/>
      <c r="D10" s="455" t="s">
        <v>25634</v>
      </c>
      <c r="E10" s="455"/>
      <c r="F10" s="455"/>
      <c r="G10" s="455"/>
      <c r="H10" s="455"/>
      <c r="I10" s="455"/>
      <c r="J10" s="456"/>
    </row>
    <row r="11" spans="1:10">
      <c r="A11" s="329"/>
      <c r="B11" s="330" t="s">
        <v>25532</v>
      </c>
      <c r="C11" s="330" t="s">
        <v>25533</v>
      </c>
      <c r="D11" s="331" t="s">
        <v>25633</v>
      </c>
      <c r="E11" s="332" t="s">
        <v>30</v>
      </c>
      <c r="F11" s="333">
        <v>45017</v>
      </c>
      <c r="G11" s="334" t="s">
        <v>25534</v>
      </c>
      <c r="H11" s="335">
        <f>SUM(H13:H14)</f>
        <v>140.9</v>
      </c>
      <c r="I11" s="334" t="s">
        <v>25534</v>
      </c>
      <c r="J11" s="334">
        <f>SUM(J13:J14)</f>
        <v>141.9</v>
      </c>
    </row>
    <row r="12" spans="1:10" ht="22.5">
      <c r="A12" s="336"/>
      <c r="B12" s="336" t="s">
        <v>14</v>
      </c>
      <c r="C12" s="336" t="s">
        <v>15</v>
      </c>
      <c r="D12" s="337" t="s">
        <v>25535</v>
      </c>
      <c r="E12" s="336" t="s">
        <v>234</v>
      </c>
      <c r="F12" s="338" t="s">
        <v>25536</v>
      </c>
      <c r="G12" s="338" t="s">
        <v>19</v>
      </c>
      <c r="H12" s="339" t="s">
        <v>25537</v>
      </c>
      <c r="I12" s="338" t="s">
        <v>25538</v>
      </c>
      <c r="J12" s="338" t="s">
        <v>25539</v>
      </c>
    </row>
    <row r="13" spans="1:10" ht="22.5">
      <c r="A13" s="340"/>
      <c r="B13" s="341" t="s">
        <v>25542</v>
      </c>
      <c r="C13" s="342">
        <v>367</v>
      </c>
      <c r="D13" s="343" t="s">
        <v>25543</v>
      </c>
      <c r="E13" s="344" t="s">
        <v>216</v>
      </c>
      <c r="F13" s="345">
        <v>1</v>
      </c>
      <c r="G13" s="346">
        <v>131.69</v>
      </c>
      <c r="H13" s="347">
        <f>TRUNC(F13*G13,2)</f>
        <v>131.69</v>
      </c>
      <c r="I13" s="346">
        <v>131.69</v>
      </c>
      <c r="J13" s="348">
        <f>TRUNC(I13*F13,2)</f>
        <v>131.69</v>
      </c>
    </row>
    <row r="14" spans="1:10">
      <c r="A14" s="340"/>
      <c r="B14" s="341" t="s">
        <v>28</v>
      </c>
      <c r="C14" s="342">
        <v>88316</v>
      </c>
      <c r="D14" s="343" t="s">
        <v>20298</v>
      </c>
      <c r="E14" s="344" t="s">
        <v>216</v>
      </c>
      <c r="F14" s="345">
        <v>0.5</v>
      </c>
      <c r="G14" s="346">
        <v>18.420000000000002</v>
      </c>
      <c r="H14" s="347">
        <f>TRUNC(F14*G14,2)</f>
        <v>9.2100000000000009</v>
      </c>
      <c r="I14" s="346">
        <v>20.420000000000002</v>
      </c>
      <c r="J14" s="348">
        <f>TRUNC(I14*F14,2)</f>
        <v>10.210000000000001</v>
      </c>
    </row>
    <row r="15" spans="1:10">
      <c r="A15" s="457" t="s">
        <v>25540</v>
      </c>
      <c r="B15" s="457"/>
      <c r="C15" s="457"/>
      <c r="D15" s="458" t="s">
        <v>25541</v>
      </c>
      <c r="E15" s="459"/>
      <c r="F15" s="459"/>
      <c r="G15" s="459"/>
      <c r="H15" s="459"/>
      <c r="I15" s="459"/>
      <c r="J15" s="460"/>
    </row>
  </sheetData>
  <mergeCells count="13">
    <mergeCell ref="A9:C9"/>
    <mergeCell ref="E9:J9"/>
    <mergeCell ref="A10:C10"/>
    <mergeCell ref="D10:J10"/>
    <mergeCell ref="A15:C15"/>
    <mergeCell ref="D15:J15"/>
    <mergeCell ref="A8:C8"/>
    <mergeCell ref="E8:F8"/>
    <mergeCell ref="D1:H3"/>
    <mergeCell ref="A5:C5"/>
    <mergeCell ref="E5:G5"/>
    <mergeCell ref="A6:C6"/>
    <mergeCell ref="E6:G6"/>
  </mergeCells>
  <conditionalFormatting sqref="C13">
    <cfRule type="expression" dxfId="13" priority="1" stopIfTrue="1">
      <formula>AND(#REF!&lt;&gt;"COMPOSICAO",#REF!&lt;&gt;"INSUMO",#REF!&lt;&gt;"")</formula>
    </cfRule>
    <cfRule type="expression" dxfId="12" priority="2" stopIfTrue="1">
      <formula>AND(OR(#REF!="COMPOSICAO",#REF!="INSUMO",#REF!&lt;&gt;""),#REF!&lt;&gt;"")</formula>
    </cfRule>
  </conditionalFormatting>
  <conditionalFormatting sqref="C14">
    <cfRule type="expression" dxfId="11" priority="5" stopIfTrue="1">
      <formula>AND(#REF!&lt;&gt;"COMPOSICAO",#REF!&lt;&gt;"INSUMO",#REF!&lt;&gt;"")</formula>
    </cfRule>
    <cfRule type="expression" dxfId="10" priority="6" stopIfTrue="1">
      <formula>AND(OR(#REF!="COMPOSICAO",#REF!="INSUMO",#REF!&lt;&gt;""),#REF!&lt;&gt;"")</formula>
    </cfRule>
  </conditionalFormatting>
  <conditionalFormatting sqref="E13:E14">
    <cfRule type="expression" dxfId="9" priority="3" stopIfTrue="1">
      <formula>AND($A11&lt;&gt;"COMPOSICAO",$A11&lt;&gt;"INSUMO",$A11&lt;&gt;"")</formula>
    </cfRule>
    <cfRule type="expression" dxfId="8" priority="4" stopIfTrue="1">
      <formula>AND(OR($A11="COMPOSICAO",$A11="INSUMO",$A11&lt;&gt;""),$A11&lt;&gt;"")</formula>
    </cfRule>
  </conditionalFormatting>
  <pageMargins left="0.51181102362204722" right="0.51181102362204722" top="0.78740157480314965" bottom="0.78740157480314965" header="0.31496062992125984" footer="0.31496062992125984"/>
  <pageSetup paperSize="9" scale="50"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9"/>
  <sheetViews>
    <sheetView view="pageBreakPreview" zoomScaleNormal="100" zoomScaleSheetLayoutView="100" workbookViewId="0">
      <selection activeCell="D10" sqref="D10"/>
    </sheetView>
  </sheetViews>
  <sheetFormatPr defaultRowHeight="15"/>
  <cols>
    <col min="1" max="1" width="8.5703125" customWidth="1"/>
    <col min="2" max="3" width="10.7109375" customWidth="1"/>
    <col min="4" max="4" width="60.7109375" customWidth="1"/>
    <col min="5" max="5" width="5.28515625" customWidth="1"/>
    <col min="6" max="6" width="10" customWidth="1"/>
    <col min="7" max="7" width="12" customWidth="1"/>
    <col min="8" max="8" width="12.28515625" customWidth="1"/>
    <col min="9" max="9" width="10.7109375" customWidth="1"/>
    <col min="10" max="10" width="11.7109375" customWidth="1"/>
  </cols>
  <sheetData>
    <row r="1" spans="1:11" ht="60" customHeight="1">
      <c r="A1" s="463" t="s">
        <v>25601</v>
      </c>
      <c r="B1" s="464"/>
      <c r="C1" s="464"/>
      <c r="D1" s="464"/>
      <c r="E1" s="464"/>
      <c r="F1" s="464"/>
      <c r="G1" s="464"/>
      <c r="H1" s="464"/>
      <c r="I1" s="464"/>
      <c r="J1" s="362"/>
      <c r="K1" s="369"/>
    </row>
    <row r="2" spans="1:11" ht="18" customHeight="1">
      <c r="A2" s="363"/>
      <c r="B2" s="284"/>
      <c r="C2" s="284"/>
      <c r="D2" s="285"/>
      <c r="E2" s="286"/>
      <c r="F2" s="286"/>
      <c r="G2" s="287"/>
      <c r="H2" s="286"/>
      <c r="I2" s="286"/>
      <c r="J2" s="364"/>
      <c r="K2" s="369"/>
    </row>
    <row r="3" spans="1:11">
      <c r="A3" s="414" t="s">
        <v>0</v>
      </c>
      <c r="B3" s="415"/>
      <c r="C3" s="416"/>
      <c r="D3" s="7" t="s">
        <v>2</v>
      </c>
      <c r="E3" s="414" t="s">
        <v>4</v>
      </c>
      <c r="F3" s="415"/>
      <c r="G3" s="415"/>
      <c r="H3" s="415"/>
      <c r="I3" s="416"/>
      <c r="J3" s="7" t="s">
        <v>5</v>
      </c>
      <c r="K3" s="369"/>
    </row>
    <row r="4" spans="1:11" ht="22.5" customHeight="1">
      <c r="A4" s="420" t="s">
        <v>1</v>
      </c>
      <c r="B4" s="421"/>
      <c r="C4" s="422"/>
      <c r="D4" s="8" t="s">
        <v>3</v>
      </c>
      <c r="E4" s="465" t="s">
        <v>25600</v>
      </c>
      <c r="F4" s="466"/>
      <c r="G4" s="466"/>
      <c r="H4" s="466"/>
      <c r="I4" s="467"/>
      <c r="J4" s="8" t="s">
        <v>6</v>
      </c>
      <c r="K4" s="369"/>
    </row>
    <row r="5" spans="1:11">
      <c r="A5" s="365"/>
      <c r="B5" s="461"/>
      <c r="C5" s="461"/>
      <c r="D5" s="461"/>
      <c r="E5" s="461"/>
      <c r="F5" s="461"/>
      <c r="G5" s="461"/>
      <c r="H5" s="461"/>
      <c r="I5" s="461"/>
      <c r="J5" s="462"/>
      <c r="K5" s="369"/>
    </row>
    <row r="6" spans="1:11" ht="12" customHeight="1">
      <c r="A6" s="414" t="s">
        <v>7</v>
      </c>
      <c r="B6" s="415"/>
      <c r="C6" s="416"/>
      <c r="D6" s="265" t="s">
        <v>9</v>
      </c>
      <c r="E6" s="414" t="s">
        <v>10</v>
      </c>
      <c r="F6" s="415"/>
      <c r="G6" s="415"/>
      <c r="H6" s="415"/>
      <c r="I6" s="415"/>
      <c r="J6" s="267"/>
      <c r="K6" s="369"/>
    </row>
    <row r="7" spans="1:11" ht="34.5" customHeight="1">
      <c r="A7" s="420" t="s">
        <v>8</v>
      </c>
      <c r="B7" s="421"/>
      <c r="C7" s="422"/>
      <c r="D7" s="268" t="s">
        <v>25605</v>
      </c>
      <c r="E7" s="420" t="s">
        <v>25599</v>
      </c>
      <c r="F7" s="421"/>
      <c r="G7" s="421"/>
      <c r="H7" s="421"/>
      <c r="I7" s="421"/>
      <c r="J7" s="422"/>
      <c r="K7" s="369"/>
    </row>
    <row r="8" spans="1:11" ht="15" customHeight="1">
      <c r="A8" s="468" t="s">
        <v>11</v>
      </c>
      <c r="B8" s="469"/>
      <c r="C8" s="470" t="s">
        <v>25634</v>
      </c>
      <c r="D8" s="470"/>
      <c r="E8" s="471" t="str">
        <f>IFERROR(VLOOKUP(A8,#REF!,8,FALSE),"")</f>
        <v/>
      </c>
      <c r="F8" s="472"/>
      <c r="G8" s="472"/>
      <c r="H8" s="472"/>
      <c r="I8" s="472"/>
      <c r="J8" s="473"/>
      <c r="K8" s="369"/>
    </row>
    <row r="9" spans="1:11" ht="33.75">
      <c r="A9" s="288" t="s">
        <v>13</v>
      </c>
      <c r="B9" s="289" t="s">
        <v>14</v>
      </c>
      <c r="C9" s="366" t="s">
        <v>15</v>
      </c>
      <c r="D9" s="368" t="s">
        <v>16</v>
      </c>
      <c r="E9" s="367" t="s">
        <v>17</v>
      </c>
      <c r="F9" s="290" t="s">
        <v>18</v>
      </c>
      <c r="G9" s="291" t="s">
        <v>25502</v>
      </c>
      <c r="H9" s="289" t="s">
        <v>25503</v>
      </c>
      <c r="I9" s="373" t="s">
        <v>25602</v>
      </c>
      <c r="J9" s="374" t="s">
        <v>25603</v>
      </c>
      <c r="K9" s="375"/>
    </row>
    <row r="10" spans="1:11" ht="22.5">
      <c r="A10" s="20" t="s">
        <v>25552</v>
      </c>
      <c r="B10" s="20" t="s">
        <v>25506</v>
      </c>
      <c r="C10" s="298" t="s">
        <v>25553</v>
      </c>
      <c r="D10" s="24" t="s">
        <v>25554</v>
      </c>
      <c r="E10" s="31" t="s">
        <v>35</v>
      </c>
      <c r="F10" s="49">
        <f>+'PLANILHA VANTAJOSA'!F36</f>
        <v>291.39999999999998</v>
      </c>
      <c r="G10" s="26">
        <f>+'PLANILHA VANTAJOSA'!K36</f>
        <v>76.239999999999995</v>
      </c>
      <c r="H10" s="26">
        <f t="shared" ref="H10:H43" si="0">IFERROR(TRUNC(G10*F10,2),"")</f>
        <v>22216.33</v>
      </c>
      <c r="I10" s="351">
        <f t="shared" ref="I10:I43" si="1">H10/$H$49</f>
        <v>0.1628</v>
      </c>
      <c r="J10" s="380">
        <f>I10</f>
        <v>0.1628</v>
      </c>
      <c r="K10" s="378" t="s">
        <v>190</v>
      </c>
    </row>
    <row r="11" spans="1:11">
      <c r="A11" s="20" t="s">
        <v>25496</v>
      </c>
      <c r="B11" s="20" t="s">
        <v>25532</v>
      </c>
      <c r="C11" s="298" t="s">
        <v>25533</v>
      </c>
      <c r="D11" s="24" t="s">
        <v>25633</v>
      </c>
      <c r="E11" s="31" t="s">
        <v>30</v>
      </c>
      <c r="F11" s="49">
        <f>+'PLANILHA VANTAJOSA'!F28</f>
        <v>105.45</v>
      </c>
      <c r="G11" s="26">
        <f>+'PLANILHA VANTAJOSA'!K28</f>
        <v>173.61</v>
      </c>
      <c r="H11" s="26">
        <f t="shared" si="0"/>
        <v>18307.169999999998</v>
      </c>
      <c r="I11" s="351">
        <f t="shared" si="1"/>
        <v>0.1341</v>
      </c>
      <c r="J11" s="372">
        <f t="shared" ref="J11:J43" si="2">J10+I11</f>
        <v>0.2969</v>
      </c>
      <c r="K11" s="378" t="s">
        <v>190</v>
      </c>
    </row>
    <row r="12" spans="1:11">
      <c r="A12" s="20" t="s">
        <v>25556</v>
      </c>
      <c r="B12" s="20" t="s">
        <v>25506</v>
      </c>
      <c r="C12" s="20">
        <v>12309</v>
      </c>
      <c r="D12" s="24" t="s">
        <v>25555</v>
      </c>
      <c r="E12" s="31" t="s">
        <v>35</v>
      </c>
      <c r="F12" s="49">
        <f>+'PLANILHA VANTAJOSA'!F37</f>
        <v>282</v>
      </c>
      <c r="G12" s="26">
        <f>+'PLANILHA VANTAJOSA'!K37</f>
        <v>59.31</v>
      </c>
      <c r="H12" s="26">
        <f t="shared" si="0"/>
        <v>16725.419999999998</v>
      </c>
      <c r="I12" s="351">
        <f t="shared" si="1"/>
        <v>0.1225</v>
      </c>
      <c r="J12" s="372">
        <f t="shared" si="2"/>
        <v>0.4194</v>
      </c>
      <c r="K12" s="378" t="s">
        <v>190</v>
      </c>
    </row>
    <row r="13" spans="1:11" ht="33.75">
      <c r="A13" s="20" t="s">
        <v>25596</v>
      </c>
      <c r="B13" s="20" t="s">
        <v>28</v>
      </c>
      <c r="C13" s="19">
        <v>100758</v>
      </c>
      <c r="D13" s="23" t="s">
        <v>17410</v>
      </c>
      <c r="E13" s="31" t="s">
        <v>35</v>
      </c>
      <c r="F13" s="56">
        <f>+'PLANILHA VANTAJOSA'!F40</f>
        <v>291.39999999999998</v>
      </c>
      <c r="G13" s="26">
        <f>+'PLANILHA VANTAJOSA'!K40</f>
        <v>57.29</v>
      </c>
      <c r="H13" s="26">
        <f t="shared" si="0"/>
        <v>16694.3</v>
      </c>
      <c r="I13" s="351">
        <f t="shared" si="1"/>
        <v>0.12230000000000001</v>
      </c>
      <c r="J13" s="372">
        <f t="shared" si="2"/>
        <v>0.54169999999999996</v>
      </c>
      <c r="K13" s="378" t="s">
        <v>190</v>
      </c>
    </row>
    <row r="14" spans="1:11" ht="22.5">
      <c r="A14" s="20" t="s">
        <v>25559</v>
      </c>
      <c r="B14" s="20" t="s">
        <v>25506</v>
      </c>
      <c r="C14" s="298" t="s">
        <v>25557</v>
      </c>
      <c r="D14" s="23" t="s">
        <v>25558</v>
      </c>
      <c r="E14" s="31" t="s">
        <v>35</v>
      </c>
      <c r="F14" s="49">
        <f>+'PLANILHA VANTAJOSA'!F38</f>
        <v>527.25</v>
      </c>
      <c r="G14" s="26">
        <f>+'PLANILHA VANTAJOSA'!K38</f>
        <v>24.47</v>
      </c>
      <c r="H14" s="26">
        <f t="shared" si="0"/>
        <v>12901.8</v>
      </c>
      <c r="I14" s="351">
        <f t="shared" si="1"/>
        <v>9.4500000000000001E-2</v>
      </c>
      <c r="J14" s="372">
        <f t="shared" si="2"/>
        <v>0.63619999999999999</v>
      </c>
      <c r="K14" s="378" t="s">
        <v>190</v>
      </c>
    </row>
    <row r="15" spans="1:11" ht="33.75">
      <c r="A15" s="20" t="s">
        <v>25569</v>
      </c>
      <c r="B15" s="19" t="s">
        <v>25506</v>
      </c>
      <c r="C15" s="297" t="s">
        <v>25570</v>
      </c>
      <c r="D15" s="23" t="s">
        <v>25571</v>
      </c>
      <c r="E15" s="20" t="s">
        <v>35</v>
      </c>
      <c r="F15" s="49">
        <f>+'PLANILHA VANTAJOSA'!F45</f>
        <v>4</v>
      </c>
      <c r="G15" s="26">
        <f>+'PLANILHA VANTAJOSA'!K45</f>
        <v>2009.85</v>
      </c>
      <c r="H15" s="26">
        <f t="shared" si="0"/>
        <v>8039.4</v>
      </c>
      <c r="I15" s="351">
        <f t="shared" si="1"/>
        <v>5.8900000000000001E-2</v>
      </c>
      <c r="J15" s="372">
        <f t="shared" si="2"/>
        <v>0.69510000000000005</v>
      </c>
      <c r="K15" s="378" t="s">
        <v>190</v>
      </c>
    </row>
    <row r="16" spans="1:11" ht="33.75">
      <c r="A16" s="20" t="s">
        <v>25520</v>
      </c>
      <c r="B16" s="21" t="s">
        <v>28</v>
      </c>
      <c r="C16" s="19">
        <v>87529</v>
      </c>
      <c r="D16" s="23" t="s">
        <v>18026</v>
      </c>
      <c r="E16" s="20" t="s">
        <v>35</v>
      </c>
      <c r="F16" s="49">
        <f>+'PLANILHA VANTAJOSA'!F24</f>
        <v>144.6</v>
      </c>
      <c r="G16" s="26">
        <f>+'PLANILHA VANTAJOSA'!K24</f>
        <v>50.09</v>
      </c>
      <c r="H16" s="26">
        <f t="shared" si="0"/>
        <v>7243.01</v>
      </c>
      <c r="I16" s="351">
        <f t="shared" si="1"/>
        <v>5.3100000000000001E-2</v>
      </c>
      <c r="J16" s="372">
        <f t="shared" si="2"/>
        <v>0.74819999999999998</v>
      </c>
      <c r="K16" s="378" t="s">
        <v>190</v>
      </c>
    </row>
    <row r="17" spans="1:11" ht="22.5">
      <c r="A17" s="20" t="s">
        <v>25577</v>
      </c>
      <c r="B17" s="30" t="s">
        <v>25506</v>
      </c>
      <c r="C17" s="30">
        <v>10069</v>
      </c>
      <c r="D17" s="23" t="s">
        <v>25578</v>
      </c>
      <c r="E17" s="19" t="s">
        <v>25579</v>
      </c>
      <c r="F17" s="54">
        <f>+'PLANILHA VANTAJOSA'!F48</f>
        <v>1</v>
      </c>
      <c r="G17" s="26">
        <f>+'PLANILHA VANTAJOSA'!K48</f>
        <v>5447.84</v>
      </c>
      <c r="H17" s="26">
        <f t="shared" si="0"/>
        <v>5447.84</v>
      </c>
      <c r="I17" s="351">
        <f t="shared" si="1"/>
        <v>3.9899999999999998E-2</v>
      </c>
      <c r="J17" s="372">
        <f t="shared" si="2"/>
        <v>0.78810000000000002</v>
      </c>
      <c r="K17" s="378" t="s">
        <v>190</v>
      </c>
    </row>
    <row r="18" spans="1:11" ht="33.75">
      <c r="A18" s="20" t="s">
        <v>25595</v>
      </c>
      <c r="B18" s="19" t="s">
        <v>28</v>
      </c>
      <c r="C18" s="19">
        <v>100722</v>
      </c>
      <c r="D18" s="23" t="s">
        <v>17334</v>
      </c>
      <c r="E18" s="20" t="s">
        <v>35</v>
      </c>
      <c r="F18" s="25">
        <f>+'PLANILHA VANTAJOSA'!F39</f>
        <v>145.69999999999999</v>
      </c>
      <c r="G18" s="26">
        <f>+'PLANILHA VANTAJOSA'!K39</f>
        <v>27.95</v>
      </c>
      <c r="H18" s="26">
        <f t="shared" si="0"/>
        <v>4072.31</v>
      </c>
      <c r="I18" s="351">
        <f t="shared" si="1"/>
        <v>2.98E-2</v>
      </c>
      <c r="J18" s="372">
        <f t="shared" si="2"/>
        <v>0.81789999999999996</v>
      </c>
      <c r="K18" s="376" t="s">
        <v>192</v>
      </c>
    </row>
    <row r="19" spans="1:11">
      <c r="A19" s="20" t="s">
        <v>41</v>
      </c>
      <c r="B19" s="21" t="s">
        <v>28</v>
      </c>
      <c r="C19" s="20">
        <v>90776</v>
      </c>
      <c r="D19" s="23" t="s">
        <v>20353</v>
      </c>
      <c r="E19" s="19" t="s">
        <v>216</v>
      </c>
      <c r="F19" s="25">
        <f>+'PLANILHA VANTAJOSA'!F19</f>
        <v>60</v>
      </c>
      <c r="G19" s="26">
        <f>+'PLANILHA VANTAJOSA'!K19</f>
        <v>47.58</v>
      </c>
      <c r="H19" s="26">
        <f t="shared" si="0"/>
        <v>2854.8</v>
      </c>
      <c r="I19" s="351">
        <f t="shared" si="1"/>
        <v>2.0899999999999998E-2</v>
      </c>
      <c r="J19" s="372">
        <f t="shared" si="2"/>
        <v>0.83879999999999999</v>
      </c>
      <c r="K19" s="376" t="s">
        <v>192</v>
      </c>
    </row>
    <row r="20" spans="1:11">
      <c r="A20" s="20" t="s">
        <v>25572</v>
      </c>
      <c r="B20" s="19" t="s">
        <v>25506</v>
      </c>
      <c r="C20" s="297" t="s">
        <v>25573</v>
      </c>
      <c r="D20" s="23" t="s">
        <v>25574</v>
      </c>
      <c r="E20" s="20" t="s">
        <v>437</v>
      </c>
      <c r="F20" s="25">
        <f>+'PLANILHA VANTAJOSA'!F46</f>
        <v>8</v>
      </c>
      <c r="G20" s="26">
        <f>+'PLANILHA VANTAJOSA'!K46</f>
        <v>330.58</v>
      </c>
      <c r="H20" s="26">
        <f t="shared" si="0"/>
        <v>2644.64</v>
      </c>
      <c r="I20" s="351">
        <f t="shared" si="1"/>
        <v>1.9400000000000001E-2</v>
      </c>
      <c r="J20" s="372">
        <f t="shared" si="2"/>
        <v>0.85819999999999996</v>
      </c>
      <c r="K20" s="376" t="s">
        <v>192</v>
      </c>
    </row>
    <row r="21" spans="1:11" ht="22.5">
      <c r="A21" s="20" t="s">
        <v>25563</v>
      </c>
      <c r="B21" s="19" t="s">
        <v>25506</v>
      </c>
      <c r="C21" s="19">
        <v>12808</v>
      </c>
      <c r="D21" s="23" t="s">
        <v>25564</v>
      </c>
      <c r="E21" s="30" t="s">
        <v>437</v>
      </c>
      <c r="F21" s="25">
        <f>+'PLANILHA VANTAJOSA'!F42</f>
        <v>8</v>
      </c>
      <c r="G21" s="26">
        <f>+'PLANILHA VANTAJOSA'!K42</f>
        <v>325.49</v>
      </c>
      <c r="H21" s="26">
        <f t="shared" si="0"/>
        <v>2603.92</v>
      </c>
      <c r="I21" s="351">
        <f t="shared" si="1"/>
        <v>1.9099999999999999E-2</v>
      </c>
      <c r="J21" s="372">
        <f t="shared" si="2"/>
        <v>0.87729999999999997</v>
      </c>
      <c r="K21" s="376" t="s">
        <v>192</v>
      </c>
    </row>
    <row r="22" spans="1:11" ht="22.5">
      <c r="A22" s="20" t="s">
        <v>29</v>
      </c>
      <c r="B22" s="20" t="s">
        <v>28</v>
      </c>
      <c r="C22" s="19">
        <v>103689</v>
      </c>
      <c r="D22" s="24" t="s">
        <v>17097</v>
      </c>
      <c r="E22" s="20" t="s">
        <v>35</v>
      </c>
      <c r="F22" s="25">
        <f>+'PLANILHA VANTAJOSA'!F12</f>
        <v>6</v>
      </c>
      <c r="G22" s="26">
        <f>+'PLANILHA VANTAJOSA'!K12</f>
        <v>379.43</v>
      </c>
      <c r="H22" s="26">
        <f t="shared" si="0"/>
        <v>2276.58</v>
      </c>
      <c r="I22" s="351">
        <f t="shared" si="1"/>
        <v>1.67E-2</v>
      </c>
      <c r="J22" s="372">
        <f t="shared" si="2"/>
        <v>0.89400000000000002</v>
      </c>
      <c r="K22" s="376" t="s">
        <v>192</v>
      </c>
    </row>
    <row r="23" spans="1:11" ht="22.5">
      <c r="A23" s="31" t="s">
        <v>25548</v>
      </c>
      <c r="B23" s="31" t="s">
        <v>28</v>
      </c>
      <c r="C23" s="20">
        <v>94990</v>
      </c>
      <c r="D23" s="60" t="s">
        <v>17709</v>
      </c>
      <c r="E23" s="20" t="s">
        <v>30</v>
      </c>
      <c r="F23" s="56">
        <f>+'PLANILHA VANTAJOSA'!F34</f>
        <v>2.39</v>
      </c>
      <c r="G23" s="26">
        <f>+'PLANILHA VANTAJOSA'!K34</f>
        <v>923.75</v>
      </c>
      <c r="H23" s="26">
        <f t="shared" si="0"/>
        <v>2207.7600000000002</v>
      </c>
      <c r="I23" s="351">
        <f t="shared" si="1"/>
        <v>1.6199999999999999E-2</v>
      </c>
      <c r="J23" s="372">
        <f t="shared" si="2"/>
        <v>0.91020000000000001</v>
      </c>
      <c r="K23" s="376" t="s">
        <v>192</v>
      </c>
    </row>
    <row r="24" spans="1:11">
      <c r="A24" s="31" t="s">
        <v>40</v>
      </c>
      <c r="B24" s="21" t="s">
        <v>28</v>
      </c>
      <c r="C24" s="20">
        <v>90777</v>
      </c>
      <c r="D24" s="23" t="s">
        <v>20355</v>
      </c>
      <c r="E24" s="19" t="s">
        <v>216</v>
      </c>
      <c r="F24" s="25">
        <f>+'PLANILHA VANTAJOSA'!F18</f>
        <v>16</v>
      </c>
      <c r="G24" s="26">
        <f>+'PLANILHA VANTAJOSA'!K18</f>
        <v>136.38999999999999</v>
      </c>
      <c r="H24" s="26">
        <f t="shared" si="0"/>
        <v>2182.2399999999998</v>
      </c>
      <c r="I24" s="351">
        <f t="shared" si="1"/>
        <v>1.6E-2</v>
      </c>
      <c r="J24" s="372">
        <f t="shared" si="2"/>
        <v>0.92620000000000002</v>
      </c>
      <c r="K24" s="376" t="s">
        <v>192</v>
      </c>
    </row>
    <row r="25" spans="1:11" ht="22.5">
      <c r="A25" s="31" t="s">
        <v>25522</v>
      </c>
      <c r="B25" s="22" t="s">
        <v>28</v>
      </c>
      <c r="C25" s="30">
        <v>88489</v>
      </c>
      <c r="D25" s="23" t="s">
        <v>17179</v>
      </c>
      <c r="E25" s="19" t="s">
        <v>35</v>
      </c>
      <c r="F25" s="25">
        <f>+'PLANILHA VANTAJOSA'!F26</f>
        <v>144.6</v>
      </c>
      <c r="G25" s="26">
        <f>+'PLANILHA VANTAJOSA'!K26</f>
        <v>14.84</v>
      </c>
      <c r="H25" s="26">
        <f t="shared" si="0"/>
        <v>2145.86</v>
      </c>
      <c r="I25" s="351">
        <f t="shared" si="1"/>
        <v>1.5699999999999999E-2</v>
      </c>
      <c r="J25" s="372">
        <f t="shared" si="2"/>
        <v>0.94189999999999996</v>
      </c>
      <c r="K25" s="376" t="s">
        <v>192</v>
      </c>
    </row>
    <row r="26" spans="1:11" ht="22.5">
      <c r="A26" s="31" t="s">
        <v>25498</v>
      </c>
      <c r="B26" s="19" t="s">
        <v>55</v>
      </c>
      <c r="C26" s="20" t="s">
        <v>56</v>
      </c>
      <c r="D26" s="23" t="s">
        <v>57</v>
      </c>
      <c r="E26" s="31" t="s">
        <v>35</v>
      </c>
      <c r="F26" s="56">
        <f>+'PLANILHA VANTAJOSA'!F30</f>
        <v>10.199999999999999</v>
      </c>
      <c r="G26" s="26">
        <f>+'PLANILHA VANTAJOSA'!K30</f>
        <v>136.19999999999999</v>
      </c>
      <c r="H26" s="26">
        <f t="shared" si="0"/>
        <v>1389.24</v>
      </c>
      <c r="I26" s="351">
        <f t="shared" si="1"/>
        <v>1.0200000000000001E-2</v>
      </c>
      <c r="J26" s="372">
        <f t="shared" si="2"/>
        <v>0.95209999999999995</v>
      </c>
      <c r="K26" s="377" t="s">
        <v>195</v>
      </c>
    </row>
    <row r="27" spans="1:11">
      <c r="A27" s="31" t="s">
        <v>36</v>
      </c>
      <c r="B27" s="19" t="s">
        <v>25506</v>
      </c>
      <c r="C27" s="298" t="s">
        <v>25509</v>
      </c>
      <c r="D27" s="23" t="s">
        <v>25507</v>
      </c>
      <c r="E27" s="19" t="s">
        <v>35</v>
      </c>
      <c r="F27" s="56">
        <f>+'PLANILHA VANTAJOSA'!F14</f>
        <v>282</v>
      </c>
      <c r="G27" s="26">
        <f>+'PLANILHA VANTAJOSA'!K14</f>
        <v>4.01</v>
      </c>
      <c r="H27" s="26">
        <f t="shared" si="0"/>
        <v>1130.82</v>
      </c>
      <c r="I27" s="351">
        <f t="shared" si="1"/>
        <v>8.3000000000000001E-3</v>
      </c>
      <c r="J27" s="372">
        <f t="shared" si="2"/>
        <v>0.96040000000000003</v>
      </c>
      <c r="K27" s="377" t="s">
        <v>195</v>
      </c>
    </row>
    <row r="28" spans="1:11" ht="22.5">
      <c r="A28" s="31" t="s">
        <v>25499</v>
      </c>
      <c r="B28" s="19" t="s">
        <v>28</v>
      </c>
      <c r="C28" s="19">
        <v>94342</v>
      </c>
      <c r="D28" s="23" t="s">
        <v>16385</v>
      </c>
      <c r="E28" s="19" t="s">
        <v>30</v>
      </c>
      <c r="F28" s="56">
        <f>+'PLANILHA VANTAJOSA'!F31</f>
        <v>7.68</v>
      </c>
      <c r="G28" s="26">
        <f>+'PLANILHA VANTAJOSA'!K31</f>
        <v>142.47</v>
      </c>
      <c r="H28" s="26">
        <f t="shared" si="0"/>
        <v>1094.1600000000001</v>
      </c>
      <c r="I28" s="351">
        <f t="shared" si="1"/>
        <v>8.0000000000000002E-3</v>
      </c>
      <c r="J28" s="372">
        <f t="shared" si="2"/>
        <v>0.96840000000000004</v>
      </c>
      <c r="K28" s="377" t="s">
        <v>195</v>
      </c>
    </row>
    <row r="29" spans="1:11" ht="22.5">
      <c r="A29" s="31" t="s">
        <v>25580</v>
      </c>
      <c r="B29" s="19" t="s">
        <v>25506</v>
      </c>
      <c r="C29" s="20">
        <v>10000</v>
      </c>
      <c r="D29" s="23" t="s">
        <v>25598</v>
      </c>
      <c r="E29" s="20" t="s">
        <v>35</v>
      </c>
      <c r="F29" s="56">
        <f>+'PLANILHA VANTAJOSA'!F49</f>
        <v>1.66</v>
      </c>
      <c r="G29" s="26">
        <f>+'PLANILHA VANTAJOSA'!K49</f>
        <v>470.53</v>
      </c>
      <c r="H29" s="26">
        <f t="shared" si="0"/>
        <v>781.07</v>
      </c>
      <c r="I29" s="351">
        <f t="shared" si="1"/>
        <v>5.7000000000000002E-3</v>
      </c>
      <c r="J29" s="372">
        <f t="shared" si="2"/>
        <v>0.97409999999999997</v>
      </c>
      <c r="K29" s="377" t="s">
        <v>195</v>
      </c>
    </row>
    <row r="30" spans="1:11">
      <c r="A30" s="31" t="s">
        <v>25521</v>
      </c>
      <c r="B30" s="79" t="s">
        <v>28</v>
      </c>
      <c r="C30" s="19">
        <v>88485</v>
      </c>
      <c r="D30" s="23" t="s">
        <v>17175</v>
      </c>
      <c r="E30" s="19" t="s">
        <v>35</v>
      </c>
      <c r="F30" s="56">
        <f>+'PLANILHA VANTAJOSA'!F25</f>
        <v>144.6</v>
      </c>
      <c r="G30" s="26">
        <f>+'PLANILHA VANTAJOSA'!K25</f>
        <v>4.84</v>
      </c>
      <c r="H30" s="26">
        <f t="shared" si="0"/>
        <v>699.86</v>
      </c>
      <c r="I30" s="351">
        <f t="shared" si="1"/>
        <v>5.1000000000000004E-3</v>
      </c>
      <c r="J30" s="372">
        <f t="shared" si="2"/>
        <v>0.97919999999999996</v>
      </c>
      <c r="K30" s="377" t="s">
        <v>195</v>
      </c>
    </row>
    <row r="31" spans="1:11" ht="22.5">
      <c r="A31" s="31" t="s">
        <v>25483</v>
      </c>
      <c r="B31" s="84" t="s">
        <v>25506</v>
      </c>
      <c r="C31" s="19">
        <v>12119</v>
      </c>
      <c r="D31" s="23" t="s">
        <v>25508</v>
      </c>
      <c r="E31" s="19" t="s">
        <v>35</v>
      </c>
      <c r="F31" s="56">
        <f>+'PLANILHA VANTAJOSA'!F15</f>
        <v>527.25</v>
      </c>
      <c r="G31" s="26">
        <f>+'PLANILHA VANTAJOSA'!K15</f>
        <v>0.97</v>
      </c>
      <c r="H31" s="26">
        <f t="shared" si="0"/>
        <v>511.43</v>
      </c>
      <c r="I31" s="351">
        <f t="shared" si="1"/>
        <v>3.7000000000000002E-3</v>
      </c>
      <c r="J31" s="372">
        <f t="shared" si="2"/>
        <v>0.9829</v>
      </c>
      <c r="K31" s="377" t="s">
        <v>195</v>
      </c>
    </row>
    <row r="32" spans="1:11" ht="33.75">
      <c r="A32" s="31" t="s">
        <v>25547</v>
      </c>
      <c r="B32" s="84" t="s">
        <v>28</v>
      </c>
      <c r="C32" s="19">
        <v>87529</v>
      </c>
      <c r="D32" s="23" t="s">
        <v>18026</v>
      </c>
      <c r="E32" s="19" t="s">
        <v>35</v>
      </c>
      <c r="F32" s="56">
        <f>+'PLANILHA VANTAJOSA'!F33</f>
        <v>10</v>
      </c>
      <c r="G32" s="26">
        <f>+'PLANILHA VANTAJOSA'!K33</f>
        <v>50.09</v>
      </c>
      <c r="H32" s="26">
        <f t="shared" si="0"/>
        <v>500.9</v>
      </c>
      <c r="I32" s="351">
        <f t="shared" si="1"/>
        <v>3.7000000000000002E-3</v>
      </c>
      <c r="J32" s="372">
        <f t="shared" si="2"/>
        <v>0.98660000000000003</v>
      </c>
      <c r="K32" s="377" t="s">
        <v>195</v>
      </c>
    </row>
    <row r="33" spans="1:11" ht="33.75">
      <c r="A33" s="31" t="s">
        <v>47</v>
      </c>
      <c r="B33" s="21" t="s">
        <v>28</v>
      </c>
      <c r="C33" s="20">
        <v>87879</v>
      </c>
      <c r="D33" s="23" t="s">
        <v>46</v>
      </c>
      <c r="E33" s="19" t="s">
        <v>35</v>
      </c>
      <c r="F33" s="56">
        <f>+'PLANILHA VANTAJOSA'!F23</f>
        <v>81</v>
      </c>
      <c r="G33" s="26">
        <f>+'PLANILHA VANTAJOSA'!K23</f>
        <v>5.21</v>
      </c>
      <c r="H33" s="26">
        <f t="shared" si="0"/>
        <v>422.01</v>
      </c>
      <c r="I33" s="351">
        <f t="shared" si="1"/>
        <v>3.0999999999999999E-3</v>
      </c>
      <c r="J33" s="372">
        <f t="shared" si="2"/>
        <v>0.98970000000000002</v>
      </c>
      <c r="K33" s="377" t="s">
        <v>195</v>
      </c>
    </row>
    <row r="34" spans="1:11" ht="22.5">
      <c r="A34" s="31" t="s">
        <v>25497</v>
      </c>
      <c r="B34" s="19" t="s">
        <v>28</v>
      </c>
      <c r="C34" s="20">
        <v>96619</v>
      </c>
      <c r="D34" s="23" t="s">
        <v>34</v>
      </c>
      <c r="E34" s="19" t="s">
        <v>35</v>
      </c>
      <c r="F34" s="56">
        <f>+'PLANILHA VANTAJOSA'!F29</f>
        <v>10.199999999999999</v>
      </c>
      <c r="G34" s="26">
        <f>+'PLANILHA VANTAJOSA'!K29</f>
        <v>39.01</v>
      </c>
      <c r="H34" s="26">
        <f t="shared" si="0"/>
        <v>397.9</v>
      </c>
      <c r="I34" s="351">
        <f t="shared" si="1"/>
        <v>2.8999999999999998E-3</v>
      </c>
      <c r="J34" s="372">
        <f t="shared" si="2"/>
        <v>0.99260000000000004</v>
      </c>
      <c r="K34" s="377" t="s">
        <v>195</v>
      </c>
    </row>
    <row r="35" spans="1:11" ht="22.5">
      <c r="A35" s="31" t="s">
        <v>25494</v>
      </c>
      <c r="B35" s="84" t="s">
        <v>28</v>
      </c>
      <c r="C35" s="20">
        <v>97631</v>
      </c>
      <c r="D35" s="23" t="s">
        <v>19504</v>
      </c>
      <c r="E35" s="19" t="s">
        <v>35</v>
      </c>
      <c r="F35" s="56">
        <f>+'PLANILHA VANTAJOSA'!F16</f>
        <v>81</v>
      </c>
      <c r="G35" s="26">
        <f>+'PLANILHA VANTAJOSA'!K16</f>
        <v>3.78</v>
      </c>
      <c r="H35" s="26">
        <f t="shared" si="0"/>
        <v>306.18</v>
      </c>
      <c r="I35" s="351">
        <f t="shared" si="1"/>
        <v>2.2000000000000001E-3</v>
      </c>
      <c r="J35" s="372">
        <f t="shared" si="2"/>
        <v>0.99480000000000002</v>
      </c>
      <c r="K35" s="377" t="s">
        <v>195</v>
      </c>
    </row>
    <row r="36" spans="1:11" ht="22.5">
      <c r="A36" s="31" t="s">
        <v>25588</v>
      </c>
      <c r="B36" s="350" t="s">
        <v>28</v>
      </c>
      <c r="C36" s="20">
        <v>97064</v>
      </c>
      <c r="D36" s="23" t="s">
        <v>25589</v>
      </c>
      <c r="E36" s="19" t="s">
        <v>238</v>
      </c>
      <c r="F36" s="56">
        <f>+'PLANILHA VANTAJOSA'!F52</f>
        <v>9</v>
      </c>
      <c r="G36" s="26">
        <f>+'PLANILHA VANTAJOSA'!K52</f>
        <v>26.74</v>
      </c>
      <c r="H36" s="26">
        <f t="shared" si="0"/>
        <v>240.66</v>
      </c>
      <c r="I36" s="351">
        <f t="shared" si="1"/>
        <v>1.8E-3</v>
      </c>
      <c r="J36" s="372">
        <f t="shared" si="2"/>
        <v>0.99660000000000004</v>
      </c>
      <c r="K36" s="377" t="s">
        <v>195</v>
      </c>
    </row>
    <row r="37" spans="1:11" ht="22.5">
      <c r="A37" s="31" t="s">
        <v>25566</v>
      </c>
      <c r="B37" s="84" t="s">
        <v>28</v>
      </c>
      <c r="C37" s="20">
        <v>101632</v>
      </c>
      <c r="D37" s="23" t="s">
        <v>9403</v>
      </c>
      <c r="E37" s="19" t="s">
        <v>437</v>
      </c>
      <c r="F37" s="56">
        <f>+'PLANILHA VANTAJOSA'!F43</f>
        <v>4</v>
      </c>
      <c r="G37" s="26">
        <f>+'PLANILHA VANTAJOSA'!K43</f>
        <v>36.99</v>
      </c>
      <c r="H37" s="26">
        <f t="shared" si="0"/>
        <v>147.96</v>
      </c>
      <c r="I37" s="351">
        <f t="shared" si="1"/>
        <v>1.1000000000000001E-3</v>
      </c>
      <c r="J37" s="372">
        <f t="shared" si="2"/>
        <v>0.99770000000000003</v>
      </c>
      <c r="K37" s="377" t="s">
        <v>195</v>
      </c>
    </row>
    <row r="38" spans="1:11" ht="45">
      <c r="A38" s="31" t="s">
        <v>25585</v>
      </c>
      <c r="B38" s="350" t="s">
        <v>25542</v>
      </c>
      <c r="C38" s="20">
        <v>10527</v>
      </c>
      <c r="D38" s="23" t="s">
        <v>25586</v>
      </c>
      <c r="E38" s="19" t="s">
        <v>25587</v>
      </c>
      <c r="F38" s="56">
        <f>+'PLANILHA VANTAJOSA'!F51</f>
        <v>4.5</v>
      </c>
      <c r="G38" s="26">
        <f>+'PLANILHA VANTAJOSA'!K51</f>
        <v>29.36</v>
      </c>
      <c r="H38" s="26">
        <f t="shared" si="0"/>
        <v>132.12</v>
      </c>
      <c r="I38" s="351">
        <f t="shared" si="1"/>
        <v>1E-3</v>
      </c>
      <c r="J38" s="372">
        <f t="shared" si="2"/>
        <v>0.99870000000000003</v>
      </c>
      <c r="K38" s="377" t="s">
        <v>195</v>
      </c>
    </row>
    <row r="39" spans="1:11" ht="28.5" customHeight="1">
      <c r="A39" s="31" t="s">
        <v>25567</v>
      </c>
      <c r="B39" s="350" t="s">
        <v>25542</v>
      </c>
      <c r="C39" s="20">
        <v>39380</v>
      </c>
      <c r="D39" s="23" t="s">
        <v>25568</v>
      </c>
      <c r="E39" s="19" t="s">
        <v>437</v>
      </c>
      <c r="F39" s="56">
        <f>+'PLANILHA VANTAJOSA'!F44</f>
        <v>4</v>
      </c>
      <c r="G39" s="26">
        <f>+'PLANILHA VANTAJOSA'!K44</f>
        <v>20.49</v>
      </c>
      <c r="H39" s="26">
        <f t="shared" si="0"/>
        <v>81.96</v>
      </c>
      <c r="I39" s="351">
        <f t="shared" si="1"/>
        <v>5.9999999999999995E-4</v>
      </c>
      <c r="J39" s="372">
        <f t="shared" si="2"/>
        <v>0.99929999999999997</v>
      </c>
      <c r="K39" s="377" t="s">
        <v>195</v>
      </c>
    </row>
    <row r="40" spans="1:11" ht="33.75">
      <c r="A40" s="31" t="s">
        <v>25500</v>
      </c>
      <c r="B40" s="84" t="s">
        <v>28</v>
      </c>
      <c r="C40" s="20">
        <v>87879</v>
      </c>
      <c r="D40" s="23" t="s">
        <v>46</v>
      </c>
      <c r="E40" s="19" t="s">
        <v>35</v>
      </c>
      <c r="F40" s="56">
        <f>+'PLANILHA VANTAJOSA'!F32</f>
        <v>10</v>
      </c>
      <c r="G40" s="26">
        <f>+'PLANILHA VANTAJOSA'!K32</f>
        <v>5.21</v>
      </c>
      <c r="H40" s="26">
        <f t="shared" si="0"/>
        <v>52.1</v>
      </c>
      <c r="I40" s="351">
        <f t="shared" si="1"/>
        <v>4.0000000000000002E-4</v>
      </c>
      <c r="J40" s="372">
        <f t="shared" si="2"/>
        <v>0.99970000000000003</v>
      </c>
      <c r="K40" s="377" t="s">
        <v>195</v>
      </c>
    </row>
    <row r="41" spans="1:11" ht="22.5">
      <c r="A41" s="31" t="s">
        <v>45</v>
      </c>
      <c r="B41" s="79" t="s">
        <v>28</v>
      </c>
      <c r="C41" s="20">
        <v>104488</v>
      </c>
      <c r="D41" s="23" t="s">
        <v>37</v>
      </c>
      <c r="E41" s="19" t="s">
        <v>30</v>
      </c>
      <c r="F41" s="56">
        <f>+'PLANILHA VANTAJOSA'!F22</f>
        <v>0.01</v>
      </c>
      <c r="G41" s="26">
        <f>+'PLANILHA VANTAJOSA'!K22</f>
        <v>3222.85</v>
      </c>
      <c r="H41" s="26">
        <f t="shared" si="0"/>
        <v>32.22</v>
      </c>
      <c r="I41" s="351">
        <f t="shared" si="1"/>
        <v>2.0000000000000001E-4</v>
      </c>
      <c r="J41" s="372">
        <f t="shared" si="2"/>
        <v>0.99990000000000001</v>
      </c>
      <c r="K41" s="377" t="s">
        <v>195</v>
      </c>
    </row>
    <row r="42" spans="1:11" ht="33.75">
      <c r="A42" s="84" t="s">
        <v>43</v>
      </c>
      <c r="B42" s="79" t="s">
        <v>28</v>
      </c>
      <c r="C42" s="19">
        <v>103328</v>
      </c>
      <c r="D42" s="87" t="s">
        <v>44</v>
      </c>
      <c r="E42" s="84" t="s">
        <v>35</v>
      </c>
      <c r="F42" s="56">
        <f>+'PLANILHA VANTAJOSA'!F21</f>
        <v>0.14000000000000001</v>
      </c>
      <c r="G42" s="26">
        <f>+'PLANILHA VANTAJOSA'!K21</f>
        <v>96.64</v>
      </c>
      <c r="H42" s="26">
        <f t="shared" si="0"/>
        <v>13.52</v>
      </c>
      <c r="I42" s="351">
        <f t="shared" si="1"/>
        <v>1E-4</v>
      </c>
      <c r="J42" s="372">
        <f t="shared" si="2"/>
        <v>1</v>
      </c>
      <c r="K42" s="377" t="s">
        <v>195</v>
      </c>
    </row>
    <row r="43" spans="1:11">
      <c r="A43" s="20" t="s">
        <v>32</v>
      </c>
      <c r="B43" s="84" t="s">
        <v>28</v>
      </c>
      <c r="C43" s="20">
        <v>97665</v>
      </c>
      <c r="D43" s="24" t="s">
        <v>19588</v>
      </c>
      <c r="E43" s="20" t="s">
        <v>437</v>
      </c>
      <c r="F43" s="56">
        <f>+'PLANILHA VANTAJOSA'!F13</f>
        <v>4</v>
      </c>
      <c r="G43" s="26">
        <f>+'PLANILHA VANTAJOSA'!K13</f>
        <v>1.46</v>
      </c>
      <c r="H43" s="26">
        <f t="shared" si="0"/>
        <v>5.84</v>
      </c>
      <c r="I43" s="351">
        <f t="shared" si="1"/>
        <v>0</v>
      </c>
      <c r="J43" s="372">
        <f t="shared" si="2"/>
        <v>1</v>
      </c>
      <c r="K43" s="377" t="s">
        <v>195</v>
      </c>
    </row>
    <row r="49" spans="7:8">
      <c r="G49" s="370" t="s">
        <v>26</v>
      </c>
      <c r="H49" s="371">
        <f>+'PLANILHA VANTAJOSA'!L53</f>
        <v>136503.32999999999</v>
      </c>
    </row>
  </sheetData>
  <sortState xmlns:xlrd2="http://schemas.microsoft.com/office/spreadsheetml/2017/richdata2" ref="A10:K43">
    <sortCondition descending="1" ref="I10:I43"/>
  </sortState>
  <mergeCells count="13">
    <mergeCell ref="A6:C6"/>
    <mergeCell ref="E6:I6"/>
    <mergeCell ref="A7:C7"/>
    <mergeCell ref="E7:J7"/>
    <mergeCell ref="A8:B8"/>
    <mergeCell ref="C8:D8"/>
    <mergeCell ref="E8:J8"/>
    <mergeCell ref="B5:J5"/>
    <mergeCell ref="A1:I1"/>
    <mergeCell ref="A3:C3"/>
    <mergeCell ref="E3:I3"/>
    <mergeCell ref="A4:C4"/>
    <mergeCell ref="E4:I4"/>
  </mergeCells>
  <pageMargins left="0.51181102362204722" right="0.51181102362204722" top="0.78740157480314965" bottom="0.78740157480314965" header="0.31496062992125984" footer="0.31496062992125984"/>
  <pageSetup paperSize="9" scale="60" orientation="portrait" horizontalDpi="360"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7"/>
  <sheetViews>
    <sheetView tabSelected="1" view="pageBreakPreview" topLeftCell="A6" zoomScaleNormal="100" zoomScaleSheetLayoutView="100" workbookViewId="0">
      <selection activeCell="D10" sqref="D10:D16"/>
    </sheetView>
  </sheetViews>
  <sheetFormatPr defaultRowHeight="15"/>
  <cols>
    <col min="1" max="1" width="8" customWidth="1"/>
    <col min="2" max="2" width="12" customWidth="1"/>
    <col min="3" max="3" width="8" customWidth="1"/>
    <col min="4" max="4" width="74.28515625" customWidth="1"/>
    <col min="5" max="6" width="8" customWidth="1"/>
    <col min="7" max="7" width="12.85546875" customWidth="1"/>
    <col min="8" max="8" width="14.42578125" customWidth="1"/>
    <col min="9" max="9" width="15.28515625" customWidth="1"/>
    <col min="10" max="10" width="16" customWidth="1"/>
    <col min="13" max="13" width="14.5703125" bestFit="1" customWidth="1"/>
    <col min="14" max="14" width="11.140625" bestFit="1" customWidth="1"/>
  </cols>
  <sheetData>
    <row r="1" spans="1:14" ht="60" customHeight="1">
      <c r="A1" s="463" t="s">
        <v>25501</v>
      </c>
      <c r="B1" s="464"/>
      <c r="C1" s="464"/>
      <c r="D1" s="464"/>
      <c r="E1" s="464"/>
      <c r="F1" s="464"/>
      <c r="G1" s="464"/>
      <c r="H1" s="464"/>
      <c r="I1" s="464"/>
      <c r="J1" s="362"/>
    </row>
    <row r="2" spans="1:14" ht="17.25" customHeight="1">
      <c r="A2" s="363"/>
      <c r="B2" s="284"/>
      <c r="C2" s="284"/>
      <c r="D2" s="285"/>
      <c r="E2" s="286"/>
      <c r="F2" s="286"/>
      <c r="G2" s="287"/>
      <c r="H2" s="286"/>
      <c r="I2" s="286"/>
      <c r="J2" s="364"/>
    </row>
    <row r="3" spans="1:14" ht="15" customHeight="1">
      <c r="A3" s="414" t="s">
        <v>0</v>
      </c>
      <c r="B3" s="415"/>
      <c r="C3" s="416"/>
      <c r="D3" s="7" t="s">
        <v>2</v>
      </c>
      <c r="E3" s="414" t="s">
        <v>4</v>
      </c>
      <c r="F3" s="415"/>
      <c r="G3" s="415"/>
      <c r="H3" s="415"/>
      <c r="I3" s="416"/>
      <c r="J3" s="7" t="s">
        <v>5</v>
      </c>
    </row>
    <row r="4" spans="1:14" ht="22.5" customHeight="1">
      <c r="A4" s="420" t="s">
        <v>1</v>
      </c>
      <c r="B4" s="421"/>
      <c r="C4" s="422"/>
      <c r="D4" s="8" t="s">
        <v>3</v>
      </c>
      <c r="E4" s="465" t="s">
        <v>25600</v>
      </c>
      <c r="F4" s="466"/>
      <c r="G4" s="466"/>
      <c r="H4" s="466"/>
      <c r="I4" s="467"/>
      <c r="J4" s="8" t="s">
        <v>6</v>
      </c>
    </row>
    <row r="5" spans="1:14" ht="14.25" customHeight="1">
      <c r="A5" s="365"/>
      <c r="B5" s="461"/>
      <c r="C5" s="461"/>
      <c r="D5" s="461"/>
      <c r="E5" s="461"/>
      <c r="F5" s="461"/>
      <c r="G5" s="461"/>
      <c r="H5" s="461"/>
      <c r="I5" s="461"/>
      <c r="J5" s="462"/>
    </row>
    <row r="6" spans="1:14" ht="12" customHeight="1">
      <c r="A6" s="414" t="s">
        <v>7</v>
      </c>
      <c r="B6" s="415"/>
      <c r="C6" s="416"/>
      <c r="D6" s="265" t="s">
        <v>9</v>
      </c>
      <c r="E6" s="414" t="s">
        <v>10</v>
      </c>
      <c r="F6" s="415"/>
      <c r="G6" s="415"/>
      <c r="H6" s="415"/>
      <c r="I6" s="415"/>
      <c r="J6" s="267"/>
    </row>
    <row r="7" spans="1:14" ht="34.15" customHeight="1">
      <c r="A7" s="420" t="s">
        <v>8</v>
      </c>
      <c r="B7" s="421"/>
      <c r="C7" s="422"/>
      <c r="D7" s="268" t="s">
        <v>25605</v>
      </c>
      <c r="E7" s="420" t="s">
        <v>25599</v>
      </c>
      <c r="F7" s="421"/>
      <c r="G7" s="421"/>
      <c r="H7" s="421"/>
      <c r="I7" s="421"/>
      <c r="J7" s="422"/>
    </row>
    <row r="8" spans="1:14" ht="14.25" customHeight="1">
      <c r="A8" s="477" t="s">
        <v>11</v>
      </c>
      <c r="B8" s="478"/>
      <c r="C8" s="470" t="s">
        <v>25634</v>
      </c>
      <c r="D8" s="470"/>
      <c r="E8" s="474" t="str">
        <f>IFERROR(VLOOKUP(A8,#REF!,8,FALSE),"")</f>
        <v/>
      </c>
      <c r="F8" s="475"/>
      <c r="G8" s="475"/>
      <c r="H8" s="475"/>
      <c r="I8" s="475"/>
      <c r="J8" s="476"/>
    </row>
    <row r="9" spans="1:14" ht="31.5" customHeight="1">
      <c r="A9" s="391" t="s">
        <v>13</v>
      </c>
      <c r="B9" s="289" t="s">
        <v>14</v>
      </c>
      <c r="C9" s="366" t="s">
        <v>15</v>
      </c>
      <c r="D9" s="368" t="s">
        <v>16</v>
      </c>
      <c r="E9" s="367" t="s">
        <v>17</v>
      </c>
      <c r="F9" s="290" t="s">
        <v>18</v>
      </c>
      <c r="G9" s="291" t="s">
        <v>25502</v>
      </c>
      <c r="H9" s="289" t="s">
        <v>25503</v>
      </c>
      <c r="I9" s="292" t="s">
        <v>25504</v>
      </c>
      <c r="J9" s="392" t="s">
        <v>25505</v>
      </c>
      <c r="L9" s="296"/>
      <c r="M9" s="296"/>
      <c r="N9" s="296"/>
    </row>
    <row r="10" spans="1:14" ht="22.5">
      <c r="A10" s="20" t="s">
        <v>25552</v>
      </c>
      <c r="B10" s="20" t="s">
        <v>25506</v>
      </c>
      <c r="C10" s="298" t="s">
        <v>25553</v>
      </c>
      <c r="D10" s="60" t="s">
        <v>25554</v>
      </c>
      <c r="E10" s="31" t="s">
        <v>35</v>
      </c>
      <c r="F10" s="49">
        <f>+'PLANILHA VANTAJOSA'!F36</f>
        <v>291.39999999999998</v>
      </c>
      <c r="G10" s="26">
        <f>+'PLANILHA VANTAJOSA'!K36</f>
        <v>76.239999999999995</v>
      </c>
      <c r="H10" s="26">
        <f t="shared" ref="H10:H16" si="0">IFERROR(TRUNC(G10*F10,2),"")</f>
        <v>22216.33</v>
      </c>
      <c r="I10" s="260">
        <v>0.5</v>
      </c>
      <c r="J10" s="379">
        <f>IFERROR(TRUNC(F10*I10,2),"")</f>
        <v>145.69999999999999</v>
      </c>
      <c r="L10" s="293"/>
      <c r="M10" s="294"/>
      <c r="N10" s="295"/>
    </row>
    <row r="11" spans="1:14" hidden="1">
      <c r="A11" s="20" t="s">
        <v>25496</v>
      </c>
      <c r="B11" s="20" t="s">
        <v>25532</v>
      </c>
      <c r="C11" s="298" t="s">
        <v>25533</v>
      </c>
      <c r="D11" s="24" t="s">
        <v>25633</v>
      </c>
      <c r="E11" s="31" t="s">
        <v>30</v>
      </c>
      <c r="F11" s="49">
        <f>+'PLANILHA VANTAJOSA'!F28</f>
        <v>105.45</v>
      </c>
      <c r="G11" s="26">
        <f>+'PLANILHA VANTAJOSA'!K28</f>
        <v>173.61</v>
      </c>
      <c r="H11" s="26">
        <f t="shared" si="0"/>
        <v>18307.169999999998</v>
      </c>
      <c r="I11" s="260">
        <v>0.5</v>
      </c>
      <c r="J11" s="54">
        <f t="shared" ref="J11:J16" si="1">IFERROR(TRUNC(F11*I11,2),"")</f>
        <v>52.72</v>
      </c>
      <c r="L11" s="293"/>
      <c r="M11" s="294"/>
      <c r="N11" s="295"/>
    </row>
    <row r="12" spans="1:14">
      <c r="A12" s="20" t="s">
        <v>25556</v>
      </c>
      <c r="B12" s="20" t="s">
        <v>25506</v>
      </c>
      <c r="C12" s="20">
        <v>12309</v>
      </c>
      <c r="D12" s="24" t="s">
        <v>25555</v>
      </c>
      <c r="E12" s="31" t="s">
        <v>35</v>
      </c>
      <c r="F12" s="49">
        <f>+'PLANILHA VANTAJOSA'!F37</f>
        <v>282</v>
      </c>
      <c r="G12" s="26">
        <f>+'PLANILHA VANTAJOSA'!K37</f>
        <v>59.31</v>
      </c>
      <c r="H12" s="26">
        <f t="shared" si="0"/>
        <v>16725.419999999998</v>
      </c>
      <c r="I12" s="260">
        <v>0.5</v>
      </c>
      <c r="J12" s="56">
        <f t="shared" si="1"/>
        <v>141</v>
      </c>
    </row>
    <row r="13" spans="1:14" ht="22.5">
      <c r="A13" s="20" t="s">
        <v>25596</v>
      </c>
      <c r="B13" s="20" t="s">
        <v>28</v>
      </c>
      <c r="C13" s="19">
        <v>100758</v>
      </c>
      <c r="D13" s="23" t="s">
        <v>17410</v>
      </c>
      <c r="E13" s="31" t="s">
        <v>35</v>
      </c>
      <c r="F13" s="56">
        <f>+'PLANILHA VANTAJOSA'!F40</f>
        <v>291.39999999999998</v>
      </c>
      <c r="G13" s="26">
        <f>+'PLANILHA VANTAJOSA'!K40</f>
        <v>57.29</v>
      </c>
      <c r="H13" s="26">
        <f t="shared" si="0"/>
        <v>16694.3</v>
      </c>
      <c r="I13" s="260">
        <v>0.5</v>
      </c>
      <c r="J13" s="49">
        <f t="shared" si="1"/>
        <v>145.69999999999999</v>
      </c>
    </row>
    <row r="14" spans="1:14" ht="22.5">
      <c r="A14" s="20" t="s">
        <v>25559</v>
      </c>
      <c r="B14" s="20" t="s">
        <v>25506</v>
      </c>
      <c r="C14" s="298" t="s">
        <v>25557</v>
      </c>
      <c r="D14" s="23" t="s">
        <v>25558</v>
      </c>
      <c r="E14" s="31" t="s">
        <v>35</v>
      </c>
      <c r="F14" s="49">
        <f>+'PLANILHA VANTAJOSA'!F38</f>
        <v>527.25</v>
      </c>
      <c r="G14" s="26">
        <f>+'PLANILHA VANTAJOSA'!K38</f>
        <v>24.47</v>
      </c>
      <c r="H14" s="26">
        <f t="shared" si="0"/>
        <v>12901.8</v>
      </c>
      <c r="I14" s="260">
        <v>0.5</v>
      </c>
      <c r="J14" s="54">
        <f t="shared" si="1"/>
        <v>263.62</v>
      </c>
    </row>
    <row r="15" spans="1:14" ht="22.5">
      <c r="A15" s="20" t="s">
        <v>25569</v>
      </c>
      <c r="B15" s="19" t="s">
        <v>25506</v>
      </c>
      <c r="C15" s="297" t="s">
        <v>25570</v>
      </c>
      <c r="D15" s="23" t="s">
        <v>25571</v>
      </c>
      <c r="E15" s="20" t="s">
        <v>35</v>
      </c>
      <c r="F15" s="49">
        <f>+'PLANILHA VANTAJOSA'!F45</f>
        <v>4</v>
      </c>
      <c r="G15" s="26">
        <f>+'PLANILHA VANTAJOSA'!K45</f>
        <v>2009.85</v>
      </c>
      <c r="H15" s="26">
        <f t="shared" si="0"/>
        <v>8039.4</v>
      </c>
      <c r="I15" s="260">
        <v>0.5</v>
      </c>
      <c r="J15" s="56">
        <f t="shared" si="1"/>
        <v>2</v>
      </c>
    </row>
    <row r="16" spans="1:14" ht="33.75">
      <c r="A16" s="20" t="s">
        <v>25520</v>
      </c>
      <c r="B16" s="22" t="s">
        <v>28</v>
      </c>
      <c r="C16" s="19">
        <v>87529</v>
      </c>
      <c r="D16" s="23" t="s">
        <v>18026</v>
      </c>
      <c r="E16" s="20" t="s">
        <v>35</v>
      </c>
      <c r="F16" s="49">
        <f>+'PLANILHA VANTAJOSA'!F24</f>
        <v>144.6</v>
      </c>
      <c r="G16" s="26">
        <f>+'PLANILHA VANTAJOSA'!K24</f>
        <v>50.09</v>
      </c>
      <c r="H16" s="26">
        <f t="shared" si="0"/>
        <v>7243.01</v>
      </c>
      <c r="I16" s="260">
        <v>0.5</v>
      </c>
      <c r="J16" s="49">
        <f t="shared" si="1"/>
        <v>72.3</v>
      </c>
    </row>
    <row r="17" spans="1:10">
      <c r="A17" s="355"/>
      <c r="B17" s="357"/>
      <c r="C17" s="357"/>
      <c r="D17" s="357"/>
      <c r="E17" s="356"/>
      <c r="F17" s="356"/>
      <c r="G17" s="356"/>
      <c r="H17" s="356"/>
      <c r="I17" s="356"/>
      <c r="J17" s="358"/>
    </row>
  </sheetData>
  <sortState xmlns:xlrd2="http://schemas.microsoft.com/office/spreadsheetml/2017/richdata2" ref="A9:L25">
    <sortCondition descending="1" ref="L9:L25"/>
  </sortState>
  <mergeCells count="13">
    <mergeCell ref="A1:I1"/>
    <mergeCell ref="A3:C3"/>
    <mergeCell ref="A4:C4"/>
    <mergeCell ref="E3:I3"/>
    <mergeCell ref="E4:I4"/>
    <mergeCell ref="B5:J5"/>
    <mergeCell ref="E8:J8"/>
    <mergeCell ref="A6:C6"/>
    <mergeCell ref="A7:C7"/>
    <mergeCell ref="A8:B8"/>
    <mergeCell ref="C8:D8"/>
    <mergeCell ref="E6:I6"/>
    <mergeCell ref="E7:J7"/>
  </mergeCells>
  <pageMargins left="0.51181102362204722" right="0.51181102362204722" top="0.78740157480314965" bottom="0.78740157480314965" header="0.31496062992125984" footer="0.31496062992125984"/>
  <pageSetup paperSize="9" scale="50"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2"/>
  <sheetViews>
    <sheetView view="pageBreakPreview" topLeftCell="A4" zoomScaleNormal="100" zoomScaleSheetLayoutView="100" workbookViewId="0">
      <selection activeCell="C16" sqref="C16"/>
    </sheetView>
  </sheetViews>
  <sheetFormatPr defaultRowHeight="15"/>
  <cols>
    <col min="1" max="1" width="7.28515625" customWidth="1"/>
    <col min="2" max="2" width="41.28515625" customWidth="1"/>
    <col min="3" max="3" width="11.140625" customWidth="1"/>
    <col min="4" max="4" width="16" customWidth="1"/>
    <col min="5" max="5" width="12.28515625" customWidth="1"/>
    <col min="6" max="6" width="12" customWidth="1"/>
  </cols>
  <sheetData>
    <row r="1" spans="1:9" ht="15" customHeight="1">
      <c r="A1" s="395" t="s">
        <v>178</v>
      </c>
      <c r="B1" s="396"/>
      <c r="C1" s="396"/>
      <c r="D1" s="396"/>
      <c r="E1" s="396"/>
      <c r="F1" s="396"/>
      <c r="G1" s="396"/>
      <c r="H1" s="397"/>
    </row>
    <row r="2" spans="1:9" ht="20.25" customHeight="1">
      <c r="A2" s="398"/>
      <c r="B2" s="399"/>
      <c r="C2" s="399"/>
      <c r="D2" s="399"/>
      <c r="E2" s="399"/>
      <c r="F2" s="399"/>
      <c r="G2" s="399"/>
      <c r="H2" s="400"/>
    </row>
    <row r="3" spans="1:9" ht="15.75" customHeight="1">
      <c r="A3" s="398"/>
      <c r="B3" s="399"/>
      <c r="C3" s="399"/>
      <c r="D3" s="399"/>
      <c r="E3" s="399"/>
      <c r="F3" s="399"/>
      <c r="G3" s="399"/>
      <c r="H3" s="400"/>
    </row>
    <row r="4" spans="1:9" ht="13.35" customHeight="1">
      <c r="A4" s="479"/>
      <c r="B4" s="480"/>
      <c r="C4" s="480"/>
      <c r="D4" s="480"/>
      <c r="E4" s="480"/>
      <c r="F4" s="480"/>
      <c r="G4" s="480"/>
      <c r="H4" s="481"/>
    </row>
    <row r="5" spans="1:9" ht="15.75" customHeight="1">
      <c r="A5" s="485" t="s">
        <v>0</v>
      </c>
      <c r="B5" s="486"/>
      <c r="C5" s="414" t="s">
        <v>2</v>
      </c>
      <c r="D5" s="415"/>
      <c r="E5" s="415"/>
      <c r="F5" s="415"/>
      <c r="G5" s="415"/>
      <c r="H5" s="416"/>
    </row>
    <row r="6" spans="1:9" ht="19.5" customHeight="1">
      <c r="A6" s="420" t="s">
        <v>1</v>
      </c>
      <c r="B6" s="421"/>
      <c r="C6" s="420" t="s">
        <v>3</v>
      </c>
      <c r="D6" s="421"/>
      <c r="E6" s="421"/>
      <c r="F6" s="421"/>
      <c r="G6" s="421"/>
      <c r="H6" s="422"/>
    </row>
    <row r="7" spans="1:9" ht="15" customHeight="1">
      <c r="A7" s="482"/>
      <c r="B7" s="483"/>
      <c r="C7" s="483"/>
      <c r="D7" s="483"/>
      <c r="E7" s="483"/>
      <c r="F7" s="483"/>
      <c r="G7" s="483"/>
      <c r="H7" s="484"/>
    </row>
    <row r="8" spans="1:9" ht="12.6" customHeight="1">
      <c r="A8" s="485" t="s">
        <v>7</v>
      </c>
      <c r="B8" s="486"/>
      <c r="C8" s="414" t="s">
        <v>9</v>
      </c>
      <c r="D8" s="415"/>
      <c r="E8" s="415"/>
      <c r="F8" s="416"/>
      <c r="G8" s="414" t="s">
        <v>5</v>
      </c>
      <c r="H8" s="416"/>
    </row>
    <row r="9" spans="1:9" ht="64.349999999999994" customHeight="1">
      <c r="A9" s="420" t="s">
        <v>8</v>
      </c>
      <c r="B9" s="421"/>
      <c r="C9" s="417" t="s">
        <v>25605</v>
      </c>
      <c r="D9" s="418"/>
      <c r="E9" s="418"/>
      <c r="F9" s="419"/>
      <c r="G9" s="420" t="s">
        <v>6</v>
      </c>
      <c r="H9" s="422"/>
      <c r="I9" t="s">
        <v>25487</v>
      </c>
    </row>
    <row r="10" spans="1:9" ht="12.75" customHeight="1">
      <c r="A10" s="482"/>
      <c r="B10" s="483"/>
      <c r="C10" s="483"/>
      <c r="D10" s="483"/>
      <c r="E10" s="483"/>
      <c r="F10" s="483"/>
      <c r="G10" s="483"/>
      <c r="H10" s="484"/>
    </row>
    <row r="11" spans="1:9" ht="15.75" customHeight="1">
      <c r="A11" s="487" t="s">
        <v>13</v>
      </c>
      <c r="B11" s="487" t="s">
        <v>179</v>
      </c>
      <c r="C11" s="487" t="s">
        <v>87</v>
      </c>
      <c r="D11" s="264" t="s">
        <v>180</v>
      </c>
      <c r="E11" s="487" t="s">
        <v>182</v>
      </c>
      <c r="F11" s="487"/>
      <c r="G11" s="487" t="s">
        <v>25488</v>
      </c>
      <c r="H11" s="487"/>
    </row>
    <row r="12" spans="1:9" ht="12.75" customHeight="1">
      <c r="A12" s="487"/>
      <c r="B12" s="487"/>
      <c r="C12" s="487"/>
      <c r="D12" s="264" t="s">
        <v>181</v>
      </c>
      <c r="E12" s="264" t="s">
        <v>87</v>
      </c>
      <c r="F12" s="264" t="s">
        <v>181</v>
      </c>
      <c r="G12" s="264" t="s">
        <v>87</v>
      </c>
      <c r="H12" s="264" t="s">
        <v>181</v>
      </c>
    </row>
    <row r="13" spans="1:9">
      <c r="A13" s="45" t="s">
        <v>25</v>
      </c>
      <c r="B13" s="282" t="s">
        <v>27</v>
      </c>
      <c r="C13" s="258">
        <f>D13/D21</f>
        <v>3.1E-2</v>
      </c>
      <c r="D13" s="283">
        <f>+RESUMO!C14</f>
        <v>4230.8500000000004</v>
      </c>
      <c r="E13" s="256">
        <v>1</v>
      </c>
      <c r="F13" s="257">
        <f>D13*E13</f>
        <v>4230.8500000000004</v>
      </c>
      <c r="G13" s="256">
        <v>0</v>
      </c>
      <c r="H13" s="257">
        <f>D13*G13</f>
        <v>0</v>
      </c>
    </row>
    <row r="14" spans="1:9">
      <c r="A14" s="259" t="s">
        <v>39</v>
      </c>
      <c r="B14" s="279" t="s">
        <v>25489</v>
      </c>
      <c r="C14" s="263">
        <f>D14/D21</f>
        <v>3.6900000000000002E-2</v>
      </c>
      <c r="D14" s="280">
        <f>+RESUMO!C15</f>
        <v>5037.04</v>
      </c>
      <c r="E14" s="281">
        <v>0.5</v>
      </c>
      <c r="F14" s="261">
        <f t="shared" ref="F14:F15" si="0">D14*E14</f>
        <v>2518.52</v>
      </c>
      <c r="G14" s="281">
        <v>0.5</v>
      </c>
      <c r="H14" s="261">
        <f t="shared" ref="H14:H15" si="1">D14*G14</f>
        <v>2518.52</v>
      </c>
    </row>
    <row r="15" spans="1:9">
      <c r="A15" s="259" t="s">
        <v>42</v>
      </c>
      <c r="B15" s="255" t="s">
        <v>25519</v>
      </c>
      <c r="C15" s="260">
        <f>D15/D21</f>
        <v>7.7299999999999994E-2</v>
      </c>
      <c r="D15" s="261">
        <f>+RESUMO!C16</f>
        <v>10556.48</v>
      </c>
      <c r="E15" s="263">
        <v>0.75</v>
      </c>
      <c r="F15" s="280">
        <f t="shared" si="0"/>
        <v>7917.36</v>
      </c>
      <c r="G15" s="263">
        <v>0.25</v>
      </c>
      <c r="H15" s="280">
        <f t="shared" si="1"/>
        <v>2639.12</v>
      </c>
    </row>
    <row r="16" spans="1:9">
      <c r="A16" s="259" t="s">
        <v>25495</v>
      </c>
      <c r="B16" s="255" t="s">
        <v>25526</v>
      </c>
      <c r="C16" s="263">
        <f>D16/D21</f>
        <v>0.1754</v>
      </c>
      <c r="D16" s="261">
        <f>+RESUMO!C17</f>
        <v>23949.23</v>
      </c>
      <c r="E16" s="281">
        <v>1</v>
      </c>
      <c r="F16" s="261">
        <f t="shared" ref="F16:F20" si="2">D16*E16</f>
        <v>23949.23</v>
      </c>
      <c r="G16" s="263">
        <v>0</v>
      </c>
      <c r="H16" s="261">
        <f t="shared" ref="H16:H20" si="3">D16*G16</f>
        <v>0</v>
      </c>
    </row>
    <row r="17" spans="1:8">
      <c r="A17" s="259" t="s">
        <v>25549</v>
      </c>
      <c r="B17" s="279" t="s">
        <v>25551</v>
      </c>
      <c r="C17" s="263">
        <f>D17/D21</f>
        <v>0.53190000000000004</v>
      </c>
      <c r="D17" s="361">
        <f>+RESUMO!C18</f>
        <v>72610.16</v>
      </c>
      <c r="E17" s="263">
        <v>0.25</v>
      </c>
      <c r="F17" s="261">
        <f t="shared" si="2"/>
        <v>18152.54</v>
      </c>
      <c r="G17" s="263">
        <v>0.75</v>
      </c>
      <c r="H17" s="261">
        <f t="shared" si="3"/>
        <v>54457.62</v>
      </c>
    </row>
    <row r="18" spans="1:8">
      <c r="A18" s="259" t="s">
        <v>25562</v>
      </c>
      <c r="B18" s="255" t="s">
        <v>25550</v>
      </c>
      <c r="C18" s="263">
        <f>D18/D21</f>
        <v>9.9000000000000005E-2</v>
      </c>
      <c r="D18" s="280">
        <f>+RESUMO!C19</f>
        <v>13517.88</v>
      </c>
      <c r="E18" s="260">
        <v>0</v>
      </c>
      <c r="F18" s="261">
        <f t="shared" si="2"/>
        <v>0</v>
      </c>
      <c r="G18" s="281">
        <v>1</v>
      </c>
      <c r="H18" s="261">
        <f t="shared" si="3"/>
        <v>13517.88</v>
      </c>
    </row>
    <row r="19" spans="1:8">
      <c r="A19" s="259" t="s">
        <v>25575</v>
      </c>
      <c r="B19" s="255" t="s">
        <v>25576</v>
      </c>
      <c r="C19" s="263">
        <f>D19/D21</f>
        <v>4.5600000000000002E-2</v>
      </c>
      <c r="D19" s="261">
        <f>+RESUMO!C20</f>
        <v>6228.91</v>
      </c>
      <c r="E19" s="281">
        <v>0</v>
      </c>
      <c r="F19" s="261">
        <f t="shared" si="2"/>
        <v>0</v>
      </c>
      <c r="G19" s="263">
        <v>1</v>
      </c>
      <c r="H19" s="261">
        <f t="shared" si="3"/>
        <v>6228.91</v>
      </c>
    </row>
    <row r="20" spans="1:8">
      <c r="A20" s="259" t="s">
        <v>25583</v>
      </c>
      <c r="B20" s="279" t="s">
        <v>25584</v>
      </c>
      <c r="C20" s="263">
        <f>D20/D21</f>
        <v>2.7000000000000001E-3</v>
      </c>
      <c r="D20" s="280">
        <f>+RESUMO!C21</f>
        <v>372.78</v>
      </c>
      <c r="E20" s="262">
        <v>0.5</v>
      </c>
      <c r="F20" s="261">
        <f t="shared" si="2"/>
        <v>186.39</v>
      </c>
      <c r="G20" s="281">
        <v>0.5</v>
      </c>
      <c r="H20" s="261">
        <f t="shared" si="3"/>
        <v>186.39</v>
      </c>
    </row>
    <row r="21" spans="1:8">
      <c r="A21" s="194"/>
      <c r="B21" s="195" t="s">
        <v>26</v>
      </c>
      <c r="C21" s="207">
        <v>1</v>
      </c>
      <c r="D21" s="208">
        <f>SUM(D13:D20)</f>
        <v>136503.32999999999</v>
      </c>
      <c r="E21" s="209">
        <f>F21/D21</f>
        <v>0.41720000000000002</v>
      </c>
      <c r="F21" s="208">
        <f>SUM(F13:F20)</f>
        <v>56954.89</v>
      </c>
      <c r="G21" s="209">
        <f>H21/D21</f>
        <v>0.58279999999999998</v>
      </c>
      <c r="H21" s="208">
        <f>SUM(H13:H20)</f>
        <v>79548.44</v>
      </c>
    </row>
    <row r="22" spans="1:8">
      <c r="A22" s="194"/>
      <c r="B22" s="195" t="s">
        <v>183</v>
      </c>
      <c r="C22" s="207">
        <v>1</v>
      </c>
      <c r="D22" s="208">
        <f>D21</f>
        <v>136503.32999999999</v>
      </c>
      <c r="E22" s="209">
        <f>F22/D22</f>
        <v>0.41720000000000002</v>
      </c>
      <c r="F22" s="208">
        <f>F21</f>
        <v>56954.89</v>
      </c>
      <c r="G22" s="209">
        <f>H22/D22</f>
        <v>1</v>
      </c>
      <c r="H22" s="208">
        <f>+F22+H21</f>
        <v>136503.32999999999</v>
      </c>
    </row>
  </sheetData>
  <mergeCells count="18">
    <mergeCell ref="C11:C12"/>
    <mergeCell ref="E11:F11"/>
    <mergeCell ref="A8:B8"/>
    <mergeCell ref="A9:B9"/>
    <mergeCell ref="G11:H11"/>
    <mergeCell ref="A10:H10"/>
    <mergeCell ref="A11:A12"/>
    <mergeCell ref="B11:B12"/>
    <mergeCell ref="A1:H4"/>
    <mergeCell ref="C6:H6"/>
    <mergeCell ref="C5:H5"/>
    <mergeCell ref="A7:H7"/>
    <mergeCell ref="G9:H9"/>
    <mergeCell ref="G8:H8"/>
    <mergeCell ref="C9:F9"/>
    <mergeCell ref="C8:F8"/>
    <mergeCell ref="A5:B5"/>
    <mergeCell ref="A6:B6"/>
  </mergeCells>
  <pageMargins left="0.51181102362204722" right="0.51181102362204722" top="0.78740157480314965" bottom="0.78740157480314965" header="0.31496062992125984" footer="0.31496062992125984"/>
  <pageSetup paperSize="9" scale="78" orientation="portrait" horizontalDpi="4294967293" verticalDpi="360" r:id="rId1"/>
  <headerFooter>
    <oddFooter>&amp;LResponsável pelo Orçamento
Graucy Kelly Ferreira Campos
Engenharia Civil 
CREA-PE nº 181119375-7&amp;RSecretário de Infraestrutura
Tarcísio Cruz Muniz
Matrícula: 478163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12</vt:i4>
      </vt:variant>
    </vt:vector>
  </HeadingPairs>
  <TitlesOfParts>
    <vt:vector size="25" baseType="lpstr">
      <vt:lpstr>TABELA</vt:lpstr>
      <vt:lpstr>RESUMO</vt:lpstr>
      <vt:lpstr>PLANILHA VANTAJOSA</vt:lpstr>
      <vt:lpstr>PLANILHA COMPARATIVA</vt:lpstr>
      <vt:lpstr>MEMÓRIA</vt:lpstr>
      <vt:lpstr>COMPOSIÇÕES</vt:lpstr>
      <vt:lpstr>CURVA ABC</vt:lpstr>
      <vt:lpstr>SERVIÇOS DE MAIOR RELEVÂNCIA</vt:lpstr>
      <vt:lpstr>CRONOGRAMA</vt:lpstr>
      <vt:lpstr>Projeto Básico</vt:lpstr>
      <vt:lpstr>Composição de BDI</vt:lpstr>
      <vt:lpstr>Encargos Sociais</vt:lpstr>
      <vt:lpstr>RELATÓRIO FOTOGRÁFICO</vt:lpstr>
      <vt:lpstr>'Composição de BDI'!Area_de_impressao</vt:lpstr>
      <vt:lpstr>CRONOGRAMA!Area_de_impressao</vt:lpstr>
      <vt:lpstr>'CURVA ABC'!Area_de_impressao</vt:lpstr>
      <vt:lpstr>'Encargos Sociais'!Area_de_impressao</vt:lpstr>
      <vt:lpstr>MEMÓRIA!Area_de_impressao</vt:lpstr>
      <vt:lpstr>'PLANILHA COMPARATIVA'!Area_de_impressao</vt:lpstr>
      <vt:lpstr>'PLANILHA VANTAJOSA'!Area_de_impressao</vt:lpstr>
      <vt:lpstr>'Projeto Básico'!Area_de_impressao</vt:lpstr>
      <vt:lpstr>'RELATÓRIO FOTOGRÁFICO'!Area_de_impressao</vt:lpstr>
      <vt:lpstr>'SERVIÇOS DE MAIOR RELEVÂNCIA'!Area_de_impressao</vt:lpstr>
      <vt:lpstr>MEMÓRIA!Titulos_de_impressao</vt:lpstr>
      <vt:lpstr>'RELATÓRIO FOTOGRÁFICO'!Titulos_de_impressao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Liana</dc:creator>
  <cp:lastModifiedBy>Usuario</cp:lastModifiedBy>
  <cp:lastPrinted>2023-06-30T14:03:40Z</cp:lastPrinted>
  <dcterms:created xsi:type="dcterms:W3CDTF">2023-06-05T11:29:11Z</dcterms:created>
  <dcterms:modified xsi:type="dcterms:W3CDTF">2023-09-12T17:49:38Z</dcterms:modified>
</cp:coreProperties>
</file>